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ageosvfs10g\財政課\04_令和8年度_財政課\070_決算統計（第一）\001_決算統計全般（第二）\060_地方財政状況調査(昭和58年度～)【常用】\02_財政状況資料集\R7\２回目\02回答\"/>
    </mc:Choice>
  </mc:AlternateContent>
  <xr:revisionPtr revIDLastSave="0" documentId="13_ncr:1_{3FD5B8AD-AB8A-48FE-84BC-3FA4DF2EDA00}" xr6:coauthVersionLast="47" xr6:coauthVersionMax="47" xr10:uidLastSave="{00000000-0000-0000-0000-000000000000}"/>
  <bookViews>
    <workbookView xWindow="855" yWindow="2625" windowWidth="21600" windowHeight="11295" firstSheet="12" activeTab="14"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1" r:id="rId14"/>
    <sheet name="施設類型別ストック情報分析表①" sheetId="22" r:id="rId15"/>
    <sheet name="施設類型別ストック情報分析表②" sheetId="23"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AM36" i="10"/>
  <c r="C36" i="10"/>
  <c r="BW35" i="10"/>
  <c r="BW36" i="10" s="1"/>
  <c r="BW37" i="10" s="1"/>
  <c r="BW38" i="10" s="1"/>
  <c r="BW39" i="10" s="1"/>
  <c r="BW40" i="10" s="1"/>
  <c r="BW41" i="10" s="1"/>
  <c r="BE35" i="10"/>
  <c r="C35" i="10"/>
  <c r="BW34" i="10"/>
  <c r="CO34" i="10" s="1"/>
  <c r="CO35" i="10" s="1"/>
  <c r="CO36" i="10" s="1"/>
  <c r="BE34" i="10"/>
  <c r="C34" i="10"/>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alcChain>
</file>

<file path=xl/sharedStrings.xml><?xml version="1.0" encoding="utf-8"?>
<sst xmlns="http://schemas.openxmlformats.org/spreadsheetml/2006/main" count="1132" uniqueCount="570">
  <si>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</si>
  <si>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</si>
  <si>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</si>
  <si>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</si>
  <si>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</si>
  <si>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</si>
  <si>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</si>
  <si>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</si>
  <si>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</si>
  <si>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</si>
  <si>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</si>
  <si>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</si>
  <si>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</si>
  <si>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</si>
  <si>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</si>
  <si>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</si>
  <si>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</si>
  <si>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</si>
  <si>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</si>
  <si>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</si>
  <si>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</si>
  <si>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</si>
  <si>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</si>
  <si>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</si>
  <si>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</si>
  <si>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</si>
  <si>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</si>
  <si>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</si>
  <si>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</si>
  <si>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</si>
  <si>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</si>
  <si>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</si>
  <si>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</si>
  <si>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</si>
  <si>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</si>
  <si>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</si>
  <si>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</si>
  <si>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</si>
  <si>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</si>
  <si>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</si>
  <si>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</si>
  <si>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</si>
  <si>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</si>
  <si>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</si>
  <si>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</si>
  <si>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</si>
  <si>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</si>
  <si>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</si>
  <si>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</si>
  <si>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</si>
  <si>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</si>
  <si>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</si>
  <si>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</si>
  <si>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</si>
  <si>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</si>
  <si>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</si>
  <si>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</si>
  <si>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</si>
  <si>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</si>
  <si>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</si>
  <si>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</si>
  <si>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</si>
  <si>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</si>
  <si>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</si>
  <si>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</si>
  <si>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</si>
  <si>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</si>
  <si>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</si>
  <si>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</si>
  <si>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</si>
  <si>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</si>
  <si>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</si>
  <si>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</si>
  <si>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</si>
  <si>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</si>
  <si>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</si>
  <si>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</si>
  <si>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</si>
  <si>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</si>
  <si>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埼玉県</t>
    <phoneticPr fontId="5"/>
  </si>
  <si>
    <t>市町村類型</t>
    <phoneticPr fontId="5"/>
  </si>
  <si>
    <t>Ⅳ－３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</si>
  <si>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</si>
  <si>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</si>
  <si>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</si>
  <si>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</si>
  <si>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</si>
  <si>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</si>
  <si>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</si>
  <si>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</si>
  <si>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</si>
  <si>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</si>
  <si>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</si>
  <si>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</si>
  <si>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上尾市</t>
    <phoneticPr fontId="5"/>
  </si>
  <si>
    <t>地方交付税種地</t>
    <rPh sb="0" eb="2">
      <t>チホウ</t>
    </rPh>
    <rPh sb="2" eb="5">
      <t>コウフゼイ</t>
    </rPh>
    <rPh sb="5" eb="6">
      <t>シュ</t>
    </rPh>
    <rPh sb="6" eb="7">
      <t>チ</t>
    </rPh>
    <phoneticPr fontId="5"/>
  </si>
  <si>
    <t>2-8</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</si>
  <si>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</si>
  <si>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</si>
  <si>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</si>
  <si>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</si>
  <si>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</si>
  <si>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</si>
  <si>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</si>
  <si>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</si>
  <si>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</si>
  <si>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</si>
  <si>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</si>
  <si>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</si>
  <si>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</si>
  <si>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</si>
  <si>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</si>
  <si>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</si>
  <si>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</si>
  <si>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</si>
  <si>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</si>
  <si>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</si>
  <si>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</si>
  <si>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</si>
  <si>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</si>
  <si>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</si>
  <si>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</si>
  <si>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</si>
  <si>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</si>
  <si>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</si>
  <si>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</si>
  <si>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</si>
  <si>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</si>
  <si>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</si>
  <si>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</si>
  <si>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</si>
  <si>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</si>
  <si>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</si>
  <si>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</si>
  <si>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</si>
  <si>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</si>
  <si>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</si>
  <si>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</si>
  <si>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</si>
  <si>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</si>
  <si>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</si>
  <si>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-0.0</t>
    <phoneticPr fontId="5"/>
  </si>
  <si>
    <t>基準財政需要額</t>
    <phoneticPr fontId="25"/>
  </si>
  <si>
    <t>うち日本人(％)</t>
    <phoneticPr fontId="5"/>
  </si>
  <si>
    <t>-0.3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</si>
  <si>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</si>
  <si>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</si>
  <si>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</si>
  <si>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</si>
  <si>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</si>
  <si>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</si>
  <si>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</si>
  <si>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</si>
  <si>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</si>
  <si>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</si>
  <si>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</si>
  <si>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</si>
  <si>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</si>
  <si>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</si>
  <si>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</si>
  <si>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</si>
  <si>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</si>
  <si>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</si>
  <si>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</si>
  <si>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</si>
  <si>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</si>
  <si>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</si>
  <si>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</si>
  <si>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</si>
  <si>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</si>
  <si>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</si>
  <si>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</si>
  <si>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</si>
  <si>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</si>
  <si>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</si>
  <si>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</si>
  <si>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</si>
  <si>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</si>
  <si>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</si>
  <si>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</si>
  <si>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</si>
  <si>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</si>
  <si>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</si>
  <si>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</si>
  <si>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</si>
  <si>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</si>
  <si>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</si>
  <si>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</si>
  <si>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</si>
  <si>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</si>
  <si>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</si>
  <si>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</si>
  <si>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</si>
  <si>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</si>
  <si>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</si>
  <si>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</si>
  <si>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</si>
  <si>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</si>
  <si>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</si>
  <si>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</si>
  <si>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</si>
  <si>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</si>
  <si>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</si>
  <si>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埼玉県上尾市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</si>
  <si>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</si>
  <si>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</si>
  <si>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</si>
  <si>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</si>
  <si>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</si>
  <si>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</si>
  <si>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</si>
  <si>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</si>
  <si>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</si>
  <si>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</si>
  <si>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</si>
  <si>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</si>
  <si>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</si>
  <si>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</si>
  <si>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</si>
  <si>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</si>
  <si>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</si>
  <si>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</si>
  <si>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</si>
  <si>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</si>
  <si>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</si>
  <si>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</si>
  <si>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</si>
  <si>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</si>
  <si>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</si>
  <si>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</si>
  <si>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</si>
  <si>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</si>
  <si>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</si>
  <si>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</si>
  <si>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</si>
  <si>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</si>
  <si>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</si>
  <si>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</si>
  <si>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</si>
  <si>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</si>
  <si>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</si>
  <si>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</si>
  <si>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</si>
  <si>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</si>
  <si>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</si>
  <si>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</si>
  <si>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</si>
  <si>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</si>
  <si>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</si>
  <si>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</si>
  <si>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</si>
  <si>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</si>
  <si>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</si>
  <si>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</si>
  <si>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</si>
  <si>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</si>
  <si>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</si>
  <si>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</si>
  <si>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</si>
  <si>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</si>
  <si>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</si>
  <si>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</si>
  <si>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</si>
  <si>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</si>
  <si>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</si>
  <si>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</si>
  <si>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</si>
  <si>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</si>
  <si>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</si>
  <si>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</si>
  <si>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</si>
  <si>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</si>
  <si>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</si>
  <si>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</si>
  <si>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</si>
  <si>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</si>
  <si>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</si>
  <si>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</si>
  <si>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</si>
  <si>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</si>
  <si>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</si>
  <si>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</si>
  <si>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</si>
  <si>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</si>
  <si>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</si>
  <si>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</si>
  <si>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</si>
  <si>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</si>
  <si>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</si>
  <si>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</si>
  <si>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</si>
  <si>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</si>
  <si>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</si>
  <si>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</si>
  <si>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</si>
  <si>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</si>
  <si>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</si>
  <si>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</si>
  <si>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</si>
  <si>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</si>
  <si>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</si>
  <si>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</si>
  <si>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</si>
  <si>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</si>
  <si>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</si>
  <si>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</si>
  <si>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</si>
  <si>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</si>
  <si>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</si>
  <si>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</si>
  <si>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</si>
  <si>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</si>
  <si>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</si>
  <si>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</si>
  <si>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</si>
  <si>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</si>
  <si>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</si>
  <si>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</si>
  <si>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</si>
  <si>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</si>
  <si>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</si>
  <si>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</si>
  <si>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</si>
  <si>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</si>
  <si>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</si>
  <si>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</si>
  <si>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</si>
  <si>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</si>
  <si>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</si>
  <si>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</si>
  <si>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</si>
  <si>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</si>
  <si>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</si>
  <si>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</si>
  <si>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</si>
  <si>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</si>
  <si>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</si>
  <si>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</si>
  <si>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</si>
  <si>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</si>
  <si>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</si>
  <si>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</si>
  <si>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</si>
  <si>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</si>
  <si>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</si>
  <si>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</si>
  <si>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</si>
  <si>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</si>
  <si>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</si>
  <si>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</si>
  <si>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</si>
  <si>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</si>
  <si>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</si>
  <si>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</si>
  <si>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埼玉県上尾市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</si>
  <si>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</si>
  <si>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</si>
  <si>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</si>
  <si>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</si>
  <si>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</si>
  <si>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</si>
  <si>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</si>
  <si>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</si>
  <si>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</si>
  <si>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</si>
  <si>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</si>
  <si>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</si>
  <si>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</si>
  <si>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</si>
  <si>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</si>
  <si>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</si>
  <si>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</si>
  <si>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</si>
  <si>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</si>
  <si>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</si>
  <si>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</si>
  <si>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</si>
  <si>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</si>
  <si>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</si>
  <si>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</si>
  <si>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</si>
  <si>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</si>
  <si>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</si>
  <si>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</si>
  <si>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</si>
  <si>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</si>
  <si>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</si>
  <si>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</si>
  <si>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上尾市国民健康保険特別会計</t>
    <phoneticPr fontId="5"/>
  </si>
  <si>
    <t>上尾市介護保険特別会計</t>
    <phoneticPr fontId="5"/>
  </si>
  <si>
    <t>上尾市後期高齢者医療特別会計</t>
    <phoneticPr fontId="5"/>
  </si>
  <si>
    <t>上尾市水道事業会計</t>
    <phoneticPr fontId="5"/>
  </si>
  <si>
    <t>法適用企業</t>
    <phoneticPr fontId="5"/>
  </si>
  <si>
    <t>上尾市公共下水道事業会計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</si>
  <si>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</si>
  <si>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</si>
  <si>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</si>
  <si>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</si>
  <si>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</si>
  <si>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</si>
  <si>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</si>
  <si>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</si>
  <si>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</si>
  <si>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</si>
  <si>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</si>
  <si>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</si>
  <si>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</si>
  <si>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</si>
  <si>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</si>
  <si>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</si>
  <si>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</si>
  <si>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</si>
  <si>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</si>
  <si>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</si>
  <si>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</si>
  <si>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</si>
  <si>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</si>
  <si>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</si>
  <si>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</si>
  <si>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</si>
  <si>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</si>
  <si>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</si>
  <si>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</si>
  <si>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</si>
  <si>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</si>
  <si>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</si>
  <si>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</si>
  <si>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</si>
  <si>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</si>
  <si>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</si>
  <si>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</si>
  <si>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</si>
  <si>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</si>
  <si>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</si>
  <si>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</si>
  <si>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</si>
  <si>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</si>
  <si>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</si>
  <si>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</si>
  <si>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</si>
  <si>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</si>
  <si>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</si>
  <si>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</si>
  <si>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</si>
  <si>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</si>
  <si>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</si>
  <si>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</si>
  <si>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</si>
  <si>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</si>
  <si>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</si>
  <si>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</si>
  <si>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</si>
  <si>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</si>
  <si>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</si>
  <si>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</si>
  <si>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</si>
  <si>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</si>
  <si>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</si>
  <si>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</si>
  <si>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</si>
  <si>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</si>
  <si>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</si>
  <si>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</si>
  <si>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</si>
  <si>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</si>
  <si>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</si>
  <si>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</si>
  <si>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</si>
  <si>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</si>
  <si>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</si>
  <si>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</si>
  <si>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</si>
  <si>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</si>
  <si>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</si>
  <si>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</si>
  <si>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</si>
  <si>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</si>
  <si>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</si>
  <si>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</si>
  <si>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</si>
  <si>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</si>
  <si>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</si>
  <si>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</si>
  <si>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</si>
  <si>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</si>
  <si>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</si>
  <si>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</si>
  <si>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</si>
  <si>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</si>
  <si>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</si>
  <si>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</si>
  <si>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</si>
  <si>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</si>
  <si>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</si>
  <si>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</si>
  <si>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</si>
  <si>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</si>
  <si>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</si>
  <si>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</si>
  <si>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</si>
  <si>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t>
  </si>
  <si>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</si>
  <si>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</si>
  <si>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</si>
  <si>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</si>
  <si>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</si>
  <si>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</si>
  <si>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</si>
  <si>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</si>
  <si>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</si>
  <si>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</si>
  <si>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</si>
  <si>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</si>
  <si>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</si>
  <si>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</si>
  <si>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</si>
  <si>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</si>
  <si>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</si>
  <si>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</si>
  <si>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</si>
  <si>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</si>
  <si>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</si>
  <si>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</si>
  <si>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</si>
  <si>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</si>
  <si>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</si>
  <si>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</si>
  <si>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</si>
  <si>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</si>
  <si>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上尾市水道事業会計</t>
  </si>
  <si>
    <t>一般会計</t>
  </si>
  <si>
    <t>上尾市公共下水道事業会計</t>
  </si>
  <si>
    <t>上尾市介護保険特別会計</t>
  </si>
  <si>
    <t>上尾市国民健康保険特別会計</t>
  </si>
  <si>
    <t>上尾市後期高齢者医療特別会計</t>
  </si>
  <si>
    <t>その他会計（赤字）</t>
  </si>
  <si>
    <t>その他会計（黒字）</t>
  </si>
  <si>
    <t>R02</t>
    <phoneticPr fontId="5"/>
  </si>
  <si>
    <t>R03</t>
    <phoneticPr fontId="5"/>
  </si>
  <si>
    <t>R04</t>
    <phoneticPr fontId="5"/>
  </si>
  <si>
    <t>R05</t>
    <phoneticPr fontId="5"/>
  </si>
  <si>
    <t>R06</t>
    <phoneticPr fontId="5"/>
  </si>
  <si>
    <t>上尾都市開発</t>
    <rPh sb="0" eb="2">
      <t>アゲオ</t>
    </rPh>
    <rPh sb="2" eb="6">
      <t>トシカイハツ</t>
    </rPh>
    <phoneticPr fontId="2"/>
  </si>
  <si>
    <t>上尾市地域振興公社</t>
    <rPh sb="0" eb="3">
      <t>アゲオシ</t>
    </rPh>
    <rPh sb="3" eb="9">
      <t>チイキシンコウコウシャ</t>
    </rPh>
    <phoneticPr fontId="2"/>
  </si>
  <si>
    <t>上尾市勤労者福祉サービスセンター</t>
    <rPh sb="0" eb="3">
      <t>アゲオシ</t>
    </rPh>
    <rPh sb="3" eb="6">
      <t>キンロウシャ</t>
    </rPh>
    <rPh sb="6" eb="8">
      <t>フクシ</t>
    </rPh>
    <phoneticPr fontId="2"/>
  </si>
  <si>
    <t>埼玉県後期高齢者医療広域連合</t>
    <rPh sb="0" eb="3">
      <t>サイタマケン</t>
    </rPh>
    <rPh sb="3" eb="5">
      <t>コウキ</t>
    </rPh>
    <rPh sb="5" eb="8">
      <t>コウレイシャ</t>
    </rPh>
    <rPh sb="8" eb="10">
      <t>イリョウ</t>
    </rPh>
    <rPh sb="10" eb="12">
      <t>コウイキ</t>
    </rPh>
    <rPh sb="12" eb="14">
      <t>レンゴウ</t>
    </rPh>
    <phoneticPr fontId="8"/>
  </si>
  <si>
    <t>埼玉県市町村総合事務組合</t>
    <rPh sb="0" eb="3">
      <t>サイタマケン</t>
    </rPh>
    <rPh sb="3" eb="6">
      <t>シチョウソン</t>
    </rPh>
    <rPh sb="6" eb="8">
      <t>ソウゴウ</t>
    </rPh>
    <rPh sb="8" eb="10">
      <t>ジム</t>
    </rPh>
    <rPh sb="10" eb="12">
      <t>クミアイ</t>
    </rPh>
    <phoneticPr fontId="8"/>
  </si>
  <si>
    <t>彩の国さいたま人づくり広域連合</t>
    <rPh sb="0" eb="1">
      <t>サイ</t>
    </rPh>
    <rPh sb="2" eb="3">
      <t>クニ</t>
    </rPh>
    <rPh sb="7" eb="8">
      <t>ヒト</t>
    </rPh>
    <rPh sb="11" eb="15">
      <t>コウイキレンゴウ</t>
    </rPh>
    <phoneticPr fontId="8"/>
  </si>
  <si>
    <t>埼玉県都市ボートレース企業団</t>
  </si>
  <si>
    <t>上尾、桶川、伊奈衛生組合</t>
  </si>
  <si>
    <t>上尾伊奈資源循環組合</t>
    <rPh sb="2" eb="4">
      <t>イナ</t>
    </rPh>
    <rPh sb="4" eb="6">
      <t>シゲン</t>
    </rPh>
    <rPh sb="6" eb="8">
      <t>ジュンカン</t>
    </rPh>
    <rPh sb="8" eb="10">
      <t>クミアイ</t>
    </rPh>
    <phoneticPr fontId="2"/>
  </si>
  <si>
    <t>一般会計</t>
    <rPh sb="0" eb="2">
      <t>イッパン</t>
    </rPh>
    <rPh sb="2" eb="4">
      <t>カイケイ</t>
    </rPh>
    <phoneticPr fontId="8"/>
  </si>
  <si>
    <t>特別会計</t>
    <rPh sb="0" eb="4">
      <t>トクベツカイケイ</t>
    </rPh>
    <phoneticPr fontId="8"/>
  </si>
  <si>
    <t>交通災害特別会計</t>
    <rPh sb="0" eb="2">
      <t>コウツウ</t>
    </rPh>
    <rPh sb="2" eb="4">
      <t>サイガイ</t>
    </rPh>
    <rPh sb="4" eb="6">
      <t>トクベツ</t>
    </rPh>
    <rPh sb="6" eb="8">
      <t>カイケイ</t>
    </rPh>
    <phoneticPr fontId="8"/>
  </si>
  <si>
    <t>ふるさとあげお応援基金</t>
  </si>
  <si>
    <t>公共施設整備基金</t>
    <phoneticPr fontId="5"/>
  </si>
  <si>
    <t>地球温暖化対策基金</t>
  </si>
  <si>
    <t>災害対策基金</t>
    <rPh sb="0" eb="4">
      <t>サイガイタイサク</t>
    </rPh>
    <rPh sb="4" eb="6">
      <t>キキン</t>
    </rPh>
    <phoneticPr fontId="2"/>
  </si>
  <si>
    <t>一般廃棄物処理施設建設基金</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</si>
  <si>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</si>
  <si>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</si>
  <si>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元金償還額が市債発行額を上回ったことによる地方債現在高の減などの影響により、将来負担比率が減少傾向にあり、充当可能基金現在高や標準財政規模の増などにより令和3年度決算から本比率は算出されていない。一方で、有形固定資産減価償却率は類似団体よりも高く、上昇傾向にある。今後も上尾市公共施設等総合管理計画に基づき、効率的で効果的なマネジメントの実現により質と量の適正化を図り、安心・安全で持続可能な公共施設等の維持を図って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</si>
  <si>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</si>
  <si>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</si>
  <si>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</si>
  <si>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</si>
  <si>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</si>
  <si>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</si>
  <si>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</si>
  <si>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実質公債費比率は、前年度と比較し元利償還金の額が減り、さらに標準財政規模が増えたため、単年度の比率は改善したものの、3か年平均値としては前年度を0.1ポイント上回った。将来負担比率は、充当可能基金現在高が前年度充当可能基金現在高を上回ったことや標準財政規模の増などの影響により、充当可能財源等が将来負担額を上回ったため、令和3年度から本比率は算出されなくなった。一方で今後は大規模改修等の老朽化対策や一般廃棄物処理施設の基幹的改良等により地方債発行などが増える見込みであることから、引き続き地方債発行額と元利償還額のバランスを注視し、ストックとフローの両面から将来負担を捉えた財政運営に努めていく必要があ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</si>
</sst>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1A25357-7F66-4467-9487-ACB278FCEF7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39221</c:v>
                </c:pt>
                <c:pt idx="1">
                  <c:v>38566</c:v>
                </c:pt>
                <c:pt idx="2">
                  <c:v>35156</c:v>
                </c:pt>
                <c:pt idx="3">
                  <c:v>37029</c:v>
                </c:pt>
                <c:pt idx="4">
                  <c:v>44805</c:v>
                </c:pt>
              </c:numCache>
            </c:numRef>
          </c:val>
          <c:smooth val="0"/>
          <c:extLst>
            <c:ext xmlns:c16="http://schemas.microsoft.com/office/drawing/2014/chart" uri="{C3380CC4-5D6E-409C-BE32-E72D297353CC}">
              <c16:uniqueId val="{00000000-A71F-4D56-9821-DD05B5525D0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20771</c:v>
                </c:pt>
                <c:pt idx="1">
                  <c:v>25085</c:v>
                </c:pt>
                <c:pt idx="2">
                  <c:v>28528</c:v>
                </c:pt>
                <c:pt idx="3">
                  <c:v>22159</c:v>
                </c:pt>
                <c:pt idx="4">
                  <c:v>26725</c:v>
                </c:pt>
              </c:numCache>
            </c:numRef>
          </c:val>
          <c:smooth val="0"/>
          <c:extLst>
            <c:ext xmlns:c16="http://schemas.microsoft.com/office/drawing/2014/chart" uri="{C3380CC4-5D6E-409C-BE32-E72D297353CC}">
              <c16:uniqueId val="{00000001-A71F-4D56-9821-DD05B5525D0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5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8.48</c:v>
                </c:pt>
                <c:pt idx="1">
                  <c:v>8.7200000000000006</c:v>
                </c:pt>
                <c:pt idx="2">
                  <c:v>7.57</c:v>
                </c:pt>
                <c:pt idx="3">
                  <c:v>7.71</c:v>
                </c:pt>
                <c:pt idx="4">
                  <c:v>7.92</c:v>
                </c:pt>
              </c:numCache>
            </c:numRef>
          </c:val>
          <c:extLst>
            <c:ext xmlns:c16="http://schemas.microsoft.com/office/drawing/2014/chart" uri="{C3380CC4-5D6E-409C-BE32-E72D297353CC}">
              <c16:uniqueId val="{00000000-92CA-4A5D-9A13-BDD6FC5A9B5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7.33</c:v>
                </c:pt>
                <c:pt idx="1">
                  <c:v>9.59</c:v>
                </c:pt>
                <c:pt idx="2">
                  <c:v>12.88</c:v>
                </c:pt>
                <c:pt idx="3">
                  <c:v>14.73</c:v>
                </c:pt>
                <c:pt idx="4">
                  <c:v>14.83</c:v>
                </c:pt>
              </c:numCache>
            </c:numRef>
          </c:val>
          <c:extLst>
            <c:ext xmlns:c16="http://schemas.microsoft.com/office/drawing/2014/chart" uri="{C3380CC4-5D6E-409C-BE32-E72D297353CC}">
              <c16:uniqueId val="{00000001-92CA-4A5D-9A13-BDD6FC5A9B5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4.0199999999999996</c:v>
                </c:pt>
                <c:pt idx="1">
                  <c:v>3.37</c:v>
                </c:pt>
                <c:pt idx="2">
                  <c:v>1.87</c:v>
                </c:pt>
                <c:pt idx="3">
                  <c:v>2.5</c:v>
                </c:pt>
                <c:pt idx="4">
                  <c:v>1.03</c:v>
                </c:pt>
              </c:numCache>
            </c:numRef>
          </c:val>
          <c:smooth val="0"/>
          <c:extLst>
            <c:ext xmlns:c16="http://schemas.microsoft.com/office/drawing/2014/chart" uri="{C3380CC4-5D6E-409C-BE32-E72D297353CC}">
              <c16:uniqueId val="{00000002-92CA-4A5D-9A13-BDD6FC5A9B5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420F-48CF-9166-CAB26D02CA4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20F-48CF-9166-CAB26D02CA4D}"/>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420F-48CF-9166-CAB26D02CA4D}"/>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420F-48CF-9166-CAB26D02CA4D}"/>
            </c:ext>
          </c:extLst>
        </c:ser>
        <c:ser>
          <c:idx val="4"/>
          <c:order val="4"/>
          <c:tx>
            <c:strRef>
              <c:f>データシート!$A$31</c:f>
              <c:strCache>
                <c:ptCount val="1"/>
                <c:pt idx="0">
                  <c:v>上尾市後期高齢者医療特別会計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0.02</c:v>
                </c:pt>
                <c:pt idx="2">
                  <c:v>#N/A</c:v>
                </c:pt>
                <c:pt idx="3">
                  <c:v>0.01</c:v>
                </c:pt>
                <c:pt idx="4">
                  <c:v>#N/A</c:v>
                </c:pt>
                <c:pt idx="5">
                  <c:v>0</c:v>
                </c:pt>
                <c:pt idx="6">
                  <c:v>#N/A</c:v>
                </c:pt>
                <c:pt idx="7">
                  <c:v>0</c:v>
                </c:pt>
                <c:pt idx="8">
                  <c:v>#N/A</c:v>
                </c:pt>
                <c:pt idx="9">
                  <c:v>0.03</c:v>
                </c:pt>
              </c:numCache>
            </c:numRef>
          </c:val>
          <c:extLst>
            <c:ext xmlns:c16="http://schemas.microsoft.com/office/drawing/2014/chart" uri="{C3380CC4-5D6E-409C-BE32-E72D297353CC}">
              <c16:uniqueId val="{00000004-420F-48CF-9166-CAB26D02CA4D}"/>
            </c:ext>
          </c:extLst>
        </c:ser>
        <c:ser>
          <c:idx val="5"/>
          <c:order val="5"/>
          <c:tx>
            <c:strRef>
              <c:f>データシート!$A$32</c:f>
              <c:strCache>
                <c:ptCount val="1"/>
                <c:pt idx="0">
                  <c:v>上尾市国民健康保険特別会計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1.19</c:v>
                </c:pt>
                <c:pt idx="2">
                  <c:v>#N/A</c:v>
                </c:pt>
                <c:pt idx="3">
                  <c:v>0.87</c:v>
                </c:pt>
                <c:pt idx="4">
                  <c:v>#N/A</c:v>
                </c:pt>
                <c:pt idx="5">
                  <c:v>0.46</c:v>
                </c:pt>
                <c:pt idx="6">
                  <c:v>#N/A</c:v>
                </c:pt>
                <c:pt idx="7">
                  <c:v>0.65</c:v>
                </c:pt>
                <c:pt idx="8">
                  <c:v>#N/A</c:v>
                </c:pt>
                <c:pt idx="9">
                  <c:v>0.76</c:v>
                </c:pt>
              </c:numCache>
            </c:numRef>
          </c:val>
          <c:extLst>
            <c:ext xmlns:c16="http://schemas.microsoft.com/office/drawing/2014/chart" uri="{C3380CC4-5D6E-409C-BE32-E72D297353CC}">
              <c16:uniqueId val="{00000005-420F-48CF-9166-CAB26D02CA4D}"/>
            </c:ext>
          </c:extLst>
        </c:ser>
        <c:ser>
          <c:idx val="6"/>
          <c:order val="6"/>
          <c:tx>
            <c:strRef>
              <c:f>データシート!$A$33</c:f>
              <c:strCache>
                <c:ptCount val="1"/>
                <c:pt idx="0">
                  <c:v>上尾市介護保険特別会計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1.55</c:v>
                </c:pt>
                <c:pt idx="2">
                  <c:v>#N/A</c:v>
                </c:pt>
                <c:pt idx="3">
                  <c:v>1.27</c:v>
                </c:pt>
                <c:pt idx="4">
                  <c:v>#N/A</c:v>
                </c:pt>
                <c:pt idx="5">
                  <c:v>1.21</c:v>
                </c:pt>
                <c:pt idx="6">
                  <c:v>#N/A</c:v>
                </c:pt>
                <c:pt idx="7">
                  <c:v>0.46</c:v>
                </c:pt>
                <c:pt idx="8">
                  <c:v>#N/A</c:v>
                </c:pt>
                <c:pt idx="9">
                  <c:v>1.83</c:v>
                </c:pt>
              </c:numCache>
            </c:numRef>
          </c:val>
          <c:extLst>
            <c:ext xmlns:c16="http://schemas.microsoft.com/office/drawing/2014/chart" uri="{C3380CC4-5D6E-409C-BE32-E72D297353CC}">
              <c16:uniqueId val="{00000006-420F-48CF-9166-CAB26D02CA4D}"/>
            </c:ext>
          </c:extLst>
        </c:ser>
        <c:ser>
          <c:idx val="7"/>
          <c:order val="7"/>
          <c:tx>
            <c:strRef>
              <c:f>データシート!$A$34</c:f>
              <c:strCache>
                <c:ptCount val="1"/>
                <c:pt idx="0">
                  <c:v>上尾市公共下水道事業会計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2.76</c:v>
                </c:pt>
                <c:pt idx="2">
                  <c:v>#N/A</c:v>
                </c:pt>
                <c:pt idx="3">
                  <c:v>3.66</c:v>
                </c:pt>
                <c:pt idx="4">
                  <c:v>#N/A</c:v>
                </c:pt>
                <c:pt idx="5">
                  <c:v>4.9400000000000004</c:v>
                </c:pt>
                <c:pt idx="6">
                  <c:v>#N/A</c:v>
                </c:pt>
                <c:pt idx="7">
                  <c:v>5.9</c:v>
                </c:pt>
                <c:pt idx="8">
                  <c:v>#N/A</c:v>
                </c:pt>
                <c:pt idx="9">
                  <c:v>6.54</c:v>
                </c:pt>
              </c:numCache>
            </c:numRef>
          </c:val>
          <c:extLst>
            <c:ext xmlns:c16="http://schemas.microsoft.com/office/drawing/2014/chart" uri="{C3380CC4-5D6E-409C-BE32-E72D297353CC}">
              <c16:uniqueId val="{00000007-420F-48CF-9166-CAB26D02CA4D}"/>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8.48</c:v>
                </c:pt>
                <c:pt idx="2">
                  <c:v>#N/A</c:v>
                </c:pt>
                <c:pt idx="3">
                  <c:v>8.7200000000000006</c:v>
                </c:pt>
                <c:pt idx="4">
                  <c:v>#N/A</c:v>
                </c:pt>
                <c:pt idx="5">
                  <c:v>7.56</c:v>
                </c:pt>
                <c:pt idx="6">
                  <c:v>#N/A</c:v>
                </c:pt>
                <c:pt idx="7">
                  <c:v>7.7</c:v>
                </c:pt>
                <c:pt idx="8">
                  <c:v>#N/A</c:v>
                </c:pt>
                <c:pt idx="9">
                  <c:v>7.92</c:v>
                </c:pt>
              </c:numCache>
            </c:numRef>
          </c:val>
          <c:extLst>
            <c:ext xmlns:c16="http://schemas.microsoft.com/office/drawing/2014/chart" uri="{C3380CC4-5D6E-409C-BE32-E72D297353CC}">
              <c16:uniqueId val="{00000008-420F-48CF-9166-CAB26D02CA4D}"/>
            </c:ext>
          </c:extLst>
        </c:ser>
        <c:ser>
          <c:idx val="9"/>
          <c:order val="9"/>
          <c:tx>
            <c:strRef>
              <c:f>データシート!$A$36</c:f>
              <c:strCache>
                <c:ptCount val="1"/>
                <c:pt idx="0">
                  <c:v>上尾市水道事業会計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10.24</c:v>
                </c:pt>
                <c:pt idx="2">
                  <c:v>#N/A</c:v>
                </c:pt>
                <c:pt idx="3">
                  <c:v>10.46</c:v>
                </c:pt>
                <c:pt idx="4">
                  <c:v>#N/A</c:v>
                </c:pt>
                <c:pt idx="5">
                  <c:v>11.09</c:v>
                </c:pt>
                <c:pt idx="6">
                  <c:v>#N/A</c:v>
                </c:pt>
                <c:pt idx="7">
                  <c:v>7.12</c:v>
                </c:pt>
                <c:pt idx="8">
                  <c:v>#N/A</c:v>
                </c:pt>
                <c:pt idx="9">
                  <c:v>8.33</c:v>
                </c:pt>
              </c:numCache>
            </c:numRef>
          </c:val>
          <c:extLst>
            <c:ext xmlns:c16="http://schemas.microsoft.com/office/drawing/2014/chart" uri="{C3380CC4-5D6E-409C-BE32-E72D297353CC}">
              <c16:uniqueId val="{00000009-420F-48CF-9166-CAB26D02CA4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5044</c:v>
                </c:pt>
                <c:pt idx="5">
                  <c:v>5030</c:v>
                </c:pt>
                <c:pt idx="8">
                  <c:v>5045</c:v>
                </c:pt>
                <c:pt idx="11">
                  <c:v>4852</c:v>
                </c:pt>
                <c:pt idx="14">
                  <c:v>4755</c:v>
                </c:pt>
              </c:numCache>
            </c:numRef>
          </c:val>
          <c:extLst>
            <c:ext xmlns:c16="http://schemas.microsoft.com/office/drawing/2014/chart" uri="{C3380CC4-5D6E-409C-BE32-E72D297353CC}">
              <c16:uniqueId val="{00000000-740E-431D-8237-2905070A28A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40E-431D-8237-2905070A28A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0</c:v>
                </c:pt>
                <c:pt idx="6">
                  <c:v>0</c:v>
                </c:pt>
                <c:pt idx="9">
                  <c:v>0</c:v>
                </c:pt>
                <c:pt idx="12">
                  <c:v>0</c:v>
                </c:pt>
              </c:numCache>
            </c:numRef>
          </c:val>
          <c:extLst>
            <c:ext xmlns:c16="http://schemas.microsoft.com/office/drawing/2014/chart" uri="{C3380CC4-5D6E-409C-BE32-E72D297353CC}">
              <c16:uniqueId val="{00000002-740E-431D-8237-2905070A28A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40E-431D-8237-2905070A28A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297</c:v>
                </c:pt>
                <c:pt idx="3">
                  <c:v>287</c:v>
                </c:pt>
                <c:pt idx="6">
                  <c:v>296</c:v>
                </c:pt>
                <c:pt idx="9">
                  <c:v>275</c:v>
                </c:pt>
                <c:pt idx="12">
                  <c:v>279</c:v>
                </c:pt>
              </c:numCache>
            </c:numRef>
          </c:val>
          <c:extLst>
            <c:ext xmlns:c16="http://schemas.microsoft.com/office/drawing/2014/chart" uri="{C3380CC4-5D6E-409C-BE32-E72D297353CC}">
              <c16:uniqueId val="{00000004-740E-431D-8237-2905070A28A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40E-431D-8237-2905070A28A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40E-431D-8237-2905070A28A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6418</c:v>
                </c:pt>
                <c:pt idx="3">
                  <c:v>6498</c:v>
                </c:pt>
                <c:pt idx="6">
                  <c:v>6658</c:v>
                </c:pt>
                <c:pt idx="9">
                  <c:v>6583</c:v>
                </c:pt>
                <c:pt idx="12">
                  <c:v>6409</c:v>
                </c:pt>
              </c:numCache>
            </c:numRef>
          </c:val>
          <c:extLst>
            <c:ext xmlns:c16="http://schemas.microsoft.com/office/drawing/2014/chart" uri="{C3380CC4-5D6E-409C-BE32-E72D297353CC}">
              <c16:uniqueId val="{00000007-740E-431D-8237-2905070A28A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1672</c:v>
                </c:pt>
                <c:pt idx="2">
                  <c:v>#N/A</c:v>
                </c:pt>
                <c:pt idx="3">
                  <c:v>#N/A</c:v>
                </c:pt>
                <c:pt idx="4">
                  <c:v>1755</c:v>
                </c:pt>
                <c:pt idx="5">
                  <c:v>#N/A</c:v>
                </c:pt>
                <c:pt idx="6">
                  <c:v>#N/A</c:v>
                </c:pt>
                <c:pt idx="7">
                  <c:v>1909</c:v>
                </c:pt>
                <c:pt idx="8">
                  <c:v>#N/A</c:v>
                </c:pt>
                <c:pt idx="9">
                  <c:v>#N/A</c:v>
                </c:pt>
                <c:pt idx="10">
                  <c:v>2006</c:v>
                </c:pt>
                <c:pt idx="11">
                  <c:v>#N/A</c:v>
                </c:pt>
                <c:pt idx="12">
                  <c:v>#N/A</c:v>
                </c:pt>
                <c:pt idx="13">
                  <c:v>1933</c:v>
                </c:pt>
                <c:pt idx="14">
                  <c:v>#N/A</c:v>
                </c:pt>
              </c:numCache>
            </c:numRef>
          </c:val>
          <c:smooth val="0"/>
          <c:extLst>
            <c:ext xmlns:c16="http://schemas.microsoft.com/office/drawing/2014/chart" uri="{C3380CC4-5D6E-409C-BE32-E72D297353CC}">
              <c16:uniqueId val="{00000008-740E-431D-8237-2905070A28A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45380</c:v>
                </c:pt>
                <c:pt idx="5">
                  <c:v>45901</c:v>
                </c:pt>
                <c:pt idx="8">
                  <c:v>44276</c:v>
                </c:pt>
                <c:pt idx="11">
                  <c:v>42247</c:v>
                </c:pt>
                <c:pt idx="14">
                  <c:v>39833</c:v>
                </c:pt>
              </c:numCache>
            </c:numRef>
          </c:val>
          <c:extLst>
            <c:ext xmlns:c16="http://schemas.microsoft.com/office/drawing/2014/chart" uri="{C3380CC4-5D6E-409C-BE32-E72D297353CC}">
              <c16:uniqueId val="{00000000-1838-4EFA-89EC-DF594442202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9448</c:v>
                </c:pt>
                <c:pt idx="5">
                  <c:v>9376</c:v>
                </c:pt>
                <c:pt idx="8">
                  <c:v>8961</c:v>
                </c:pt>
                <c:pt idx="11">
                  <c:v>8548</c:v>
                </c:pt>
                <c:pt idx="14">
                  <c:v>8370</c:v>
                </c:pt>
              </c:numCache>
            </c:numRef>
          </c:val>
          <c:extLst>
            <c:ext xmlns:c16="http://schemas.microsoft.com/office/drawing/2014/chart" uri="{C3380CC4-5D6E-409C-BE32-E72D297353CC}">
              <c16:uniqueId val="{00000001-1838-4EFA-89EC-DF594442202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7235</c:v>
                </c:pt>
                <c:pt idx="5">
                  <c:v>10448</c:v>
                </c:pt>
                <c:pt idx="8">
                  <c:v>12227</c:v>
                </c:pt>
                <c:pt idx="11">
                  <c:v>13189</c:v>
                </c:pt>
                <c:pt idx="14">
                  <c:v>13708</c:v>
                </c:pt>
              </c:numCache>
            </c:numRef>
          </c:val>
          <c:extLst>
            <c:ext xmlns:c16="http://schemas.microsoft.com/office/drawing/2014/chart" uri="{C3380CC4-5D6E-409C-BE32-E72D297353CC}">
              <c16:uniqueId val="{00000002-1838-4EFA-89EC-DF594442202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838-4EFA-89EC-DF594442202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838-4EFA-89EC-DF594442202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838-4EFA-89EC-DF594442202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7383</c:v>
                </c:pt>
                <c:pt idx="3">
                  <c:v>7227</c:v>
                </c:pt>
                <c:pt idx="6">
                  <c:v>7104</c:v>
                </c:pt>
                <c:pt idx="9">
                  <c:v>6867</c:v>
                </c:pt>
                <c:pt idx="12">
                  <c:v>6996</c:v>
                </c:pt>
              </c:numCache>
            </c:numRef>
          </c:val>
          <c:extLst>
            <c:ext xmlns:c16="http://schemas.microsoft.com/office/drawing/2014/chart" uri="{C3380CC4-5D6E-409C-BE32-E72D297353CC}">
              <c16:uniqueId val="{00000006-1838-4EFA-89EC-DF594442202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1838-4EFA-89EC-DF594442202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3763</c:v>
                </c:pt>
                <c:pt idx="3">
                  <c:v>3884</c:v>
                </c:pt>
                <c:pt idx="6">
                  <c:v>4169</c:v>
                </c:pt>
                <c:pt idx="9">
                  <c:v>4253</c:v>
                </c:pt>
                <c:pt idx="12">
                  <c:v>4311</c:v>
                </c:pt>
              </c:numCache>
            </c:numRef>
          </c:val>
          <c:extLst>
            <c:ext xmlns:c16="http://schemas.microsoft.com/office/drawing/2014/chart" uri="{C3380CC4-5D6E-409C-BE32-E72D297353CC}">
              <c16:uniqueId val="{00000008-1838-4EFA-89EC-DF594442202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1838-4EFA-89EC-DF594442202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54822</c:v>
                </c:pt>
                <c:pt idx="3">
                  <c:v>54582</c:v>
                </c:pt>
                <c:pt idx="6">
                  <c:v>52321</c:v>
                </c:pt>
                <c:pt idx="9">
                  <c:v>49083</c:v>
                </c:pt>
                <c:pt idx="12">
                  <c:v>45464</c:v>
                </c:pt>
              </c:numCache>
            </c:numRef>
          </c:val>
          <c:extLst>
            <c:ext xmlns:c16="http://schemas.microsoft.com/office/drawing/2014/chart" uri="{C3380CC4-5D6E-409C-BE32-E72D297353CC}">
              <c16:uniqueId val="{0000000A-1838-4EFA-89EC-DF594442202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3905</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1838-4EFA-89EC-DF594442202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5306</c:v>
                </c:pt>
                <c:pt idx="1">
                  <c:v>6221</c:v>
                </c:pt>
                <c:pt idx="2">
                  <c:v>6468</c:v>
                </c:pt>
              </c:numCache>
            </c:numRef>
          </c:val>
          <c:extLst>
            <c:ext xmlns:c16="http://schemas.microsoft.com/office/drawing/2014/chart" uri="{C3380CC4-5D6E-409C-BE32-E72D297353CC}">
              <c16:uniqueId val="{00000000-6398-42F2-8D60-E6021A5B0F7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6398-42F2-8D60-E6021A5B0F7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5769</c:v>
                </c:pt>
                <c:pt idx="1">
                  <c:v>5945</c:v>
                </c:pt>
                <c:pt idx="2">
                  <c:v>6451</c:v>
                </c:pt>
              </c:numCache>
            </c:numRef>
          </c:val>
          <c:extLst>
            <c:ext xmlns:c16="http://schemas.microsoft.com/office/drawing/2014/chart" uri="{C3380CC4-5D6E-409C-BE32-E72D297353CC}">
              <c16:uniqueId val="{00000002-6398-42F2-8D60-E6021A5B0F7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{66590CE2-823F-48CC-BEA2-FB8B88D4AB51}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18E-4D36-96F5-BB3960674E6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{7BCEFBE4-7F0A-4382-A0F3-AC97FF99600A}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18E-4D36-96F5-BB3960674E6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{EFD19EF1-FFDD-43A6-99D1-AF8110A6FC27}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18E-4D36-96F5-BB3960674E6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{1B4F91EE-B6AB-44DB-B866-D4C6B7BE9429}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18E-4D36-96F5-BB3960674E6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{C7CD3D4C-C9D0-403C-B079-08C91E412991}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18E-4D36-96F5-BB3960674E6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{E720DD1F-2744-4DF8-9D93-1F8C7B7C8EF2}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18E-4D36-96F5-BB3960674E6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{7C5DC4B8-5D30-4C6A-96EE-78CE8FE2F891}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18E-4D36-96F5-BB3960674E6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{B1ED5261-F03D-484F-9B7B-BFFC566E4E46}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18E-4D36-96F5-BB3960674E6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{FD0B752D-1FA5-4A98-BF9D-7AE23B10F5F9}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18E-4D36-96F5-BB3960674E6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69.599999999999994</c:v>
                </c:pt>
                <c:pt idx="8">
                  <c:v>70.599999999999994</c:v>
                </c:pt>
                <c:pt idx="16">
                  <c:v>71.7</c:v>
                </c:pt>
                <c:pt idx="24">
                  <c:v>73</c:v>
                </c:pt>
                <c:pt idx="32">
                  <c:v>74.2</c:v>
                </c:pt>
              </c:numCache>
            </c:numRef>
          </c:xVal>
          <c:yVal>
            <c:numRef>
              <c:f>公会計指標分析・財政指標組合せ分析表!$BP$51:$DC$51</c:f>
              <c:numCache>
                <c:formatCode>#,##0.0;"▲ "#,##0.0</c:formatCode>
                <c:ptCount val="40"/>
                <c:pt idx="0">
                  <c:v>10.9</c:v>
                </c:pt>
              </c:numCache>
            </c:numRef>
          </c:yVal>
          <c:smooth val="0"/>
          <c:extLst>
            <c:ext xmlns:c16="http://schemas.microsoft.com/office/drawing/2014/chart" uri="{C3380CC4-5D6E-409C-BE32-E72D297353CC}">
              <c16:uniqueId val="{00000009-A18E-4D36-96F5-BB3960674E6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{DF94CB8F-06E3-4F5B-ACC6-4B8CE7491A88}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18E-4D36-96F5-BB3960674E6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{13076694-1A71-4F3C-8DDE-7A3AF42BC522}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18E-4D36-96F5-BB3960674E6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{9436CA7D-6CB8-45FE-A27A-B2CDD1EF9F1B}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18E-4D36-96F5-BB3960674E6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{3BEC04E5-43CB-4C94-A798-51B46D2A26B6}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18E-4D36-96F5-BB3960674E6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{10BC8E77-2BA1-45C3-80DC-98E33EC9C766}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18E-4D36-96F5-BB3960674E6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{08BD5F82-6D97-4BD3-ACB8-923466F2F3FD}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18E-4D36-96F5-BB3960674E6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{7A2F8CBF-F831-49CD-90E3-09B115653440}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18E-4D36-96F5-BB3960674E6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{F392C265-9A1A-4B56-98D7-ECFB13D98F51}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18E-4D36-96F5-BB3960674E6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{6E346BAB-FDD3-4599-98B3-E44EB8A9D04A}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18E-4D36-96F5-BB3960674E6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62.1</c:v>
                </c:pt>
                <c:pt idx="16">
                  <c:v>62.9</c:v>
                </c:pt>
                <c:pt idx="24">
                  <c:v>64.2</c:v>
                </c:pt>
                <c:pt idx="32">
                  <c:v>65</c:v>
                </c:pt>
              </c:numCache>
            </c:numRef>
          </c:xVal>
          <c:yVal>
            <c:numRef>
              <c:f>公会計指標分析・財政指標組合せ分析表!$BP$55:$DC$55</c:f>
              <c:numCache>
                <c:formatCode>#,##0.0;"▲ "#,##0.0</c:formatCode>
                <c:ptCount val="40"/>
                <c:pt idx="0">
                  <c:v>7.1</c:v>
                </c:pt>
                <c:pt idx="8">
                  <c:v>5</c:v>
                </c:pt>
                <c:pt idx="16">
                  <c:v>0.1</c:v>
                </c:pt>
                <c:pt idx="24">
                  <c:v>0</c:v>
                </c:pt>
                <c:pt idx="32">
                  <c:v>1.8</c:v>
                </c:pt>
              </c:numCache>
            </c:numRef>
          </c:yVal>
          <c:smooth val="0"/>
          <c:extLst>
            <c:ext xmlns:c16="http://schemas.microsoft.com/office/drawing/2014/chart" uri="{C3380CC4-5D6E-409C-BE32-E72D297353CC}">
              <c16:uniqueId val="{00000013-A18E-4D36-96F5-BB3960674E65}"/>
            </c:ext>
          </c:extLst>
        </c:ser>
        <c:dLbls>
          <c:showLegendKey val="0"/>
          <c:showVal val="1"/>
          <c:showCatName val="0"/>
          <c:showSerName val="0"/>
          <c:showPercent val="0"/>
          <c:showBubbleSize val="0"/>
        </c:dLbls>
        <c:axId val="46179840"/>
        <c:axId val="46181760"/>
      </c:scatterChart>
      <c:valAx>
        <c:axId val="46179840"/>
        <c:scaling>
          <c:orientation val="maxMin"/>
          <c:max val="71"/>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{D9A14FBA-B90D-4963-88A8-A1820BE0B339}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7A2-4EEC-A68D-05B098C4612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{FF328EB1-232E-4F95-AF48-7B9DB290FC60}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7A2-4EEC-A68D-05B098C4612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{9004E303-1FDD-441E-89D4-5B5CB00665E7}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7A2-4EEC-A68D-05B098C4612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{C3AA5E10-0557-4F35-9C60-4369A8665034}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7A2-4EEC-A68D-05B098C4612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{6B698167-64D3-4C30-8737-90F996A2B753}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7A2-4EEC-A68D-05B098C46125}"/>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{EDA86A7C-EEB9-421B-9EEE-9F8A00725DCF}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7A2-4EEC-A68D-05B098C46125}"/>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{80723ED3-53AB-4D7C-BC68-296683B1011B}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7A2-4EEC-A68D-05B098C46125}"/>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{D5031B14-DC1C-4BB9-920F-7FFB146FC986}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7A2-4EEC-A68D-05B098C46125}"/>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{3E76CDCD-5A30-48D3-BC40-A9EB710A47A9}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7A2-4EEC-A68D-05B098C4612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c:v>
                </c:pt>
                <c:pt idx="8">
                  <c:v>4.8</c:v>
                </c:pt>
                <c:pt idx="16">
                  <c:v>4.7</c:v>
                </c:pt>
                <c:pt idx="24">
                  <c:v>4.9000000000000004</c:v>
                </c:pt>
                <c:pt idx="32">
                  <c:v>5</c:v>
                </c:pt>
              </c:numCache>
            </c:numRef>
          </c:xVal>
          <c:yVal>
            <c:numRef>
              <c:f>公会計指標分析・財政指標組合せ分析表!$BP$73:$DC$73</c:f>
              <c:numCache>
                <c:formatCode>#,##0.0;"▲ "#,##0.0</c:formatCode>
                <c:ptCount val="40"/>
                <c:pt idx="0">
                  <c:v>10.9</c:v>
                </c:pt>
              </c:numCache>
            </c:numRef>
          </c:yVal>
          <c:smooth val="0"/>
          <c:extLst>
            <c:ext xmlns:c16="http://schemas.microsoft.com/office/drawing/2014/chart" uri="{C3380CC4-5D6E-409C-BE32-E72D297353CC}">
              <c16:uniqueId val="{00000009-67A2-4EEC-A68D-05B098C4612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{D1D7A17F-7691-4884-BD34-B2BA15FF161A}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7A2-4EEC-A68D-05B098C4612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{8EABCDA0-4321-4456-B4F5-C86B79A61687}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7A2-4EEC-A68D-05B098C4612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{C6C92BD6-F5B1-4CD2-8D4F-3B567FF47CA2}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7A2-4EEC-A68D-05B098C4612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{811187FF-AB16-46E8-82E1-50D86B4F498C}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7A2-4EEC-A68D-05B098C4612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{58F4AF0A-1786-487E-A260-6326FC3C9975}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7A2-4EEC-A68D-05B098C46125}"/>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{FC7A00FA-3E12-4AC7-B9D0-EB58C7C8CCE3}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7A2-4EEC-A68D-05B098C46125}"/>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{5099CFAA-F44B-41A1-8563-A64CCDABB915}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7A2-4EEC-A68D-05B098C46125}"/>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{C8E233DD-0B34-4D86-BCD3-AED6A59B8C28}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7A2-4EEC-A68D-05B098C46125}"/>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{2BC9D57E-E42D-4688-9C28-0D385341B17C}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7A2-4EEC-A68D-05B098C4612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3.4</c:v>
                </c:pt>
                <c:pt idx="8">
                  <c:v>3.6</c:v>
                </c:pt>
                <c:pt idx="16">
                  <c:v>3.6</c:v>
                </c:pt>
                <c:pt idx="24">
                  <c:v>3.7</c:v>
                </c:pt>
                <c:pt idx="32">
                  <c:v>3.8</c:v>
                </c:pt>
              </c:numCache>
            </c:numRef>
          </c:xVal>
          <c:yVal>
            <c:numRef>
              <c:f>公会計指標分析・財政指標組合せ分析表!$BP$77:$DC$77</c:f>
              <c:numCache>
                <c:formatCode>#,##0.0;"▲ "#,##0.0</c:formatCode>
                <c:ptCount val="40"/>
                <c:pt idx="0">
                  <c:v>7.1</c:v>
                </c:pt>
                <c:pt idx="8">
                  <c:v>5</c:v>
                </c:pt>
                <c:pt idx="16">
                  <c:v>0.1</c:v>
                </c:pt>
                <c:pt idx="24">
                  <c:v>0</c:v>
                </c:pt>
                <c:pt idx="32">
                  <c:v>1.8</c:v>
                </c:pt>
              </c:numCache>
            </c:numRef>
          </c:yVal>
          <c:smooth val="0"/>
          <c:extLst>
            <c:ext xmlns:c16="http://schemas.microsoft.com/office/drawing/2014/chart" uri="{C3380CC4-5D6E-409C-BE32-E72D297353CC}">
              <c16:uniqueId val="{00000013-67A2-4EEC-A68D-05B098C46125}"/>
            </c:ext>
          </c:extLst>
        </c:ser>
        <c:dLbls>
          <c:showLegendKey val="0"/>
          <c:showVal val="1"/>
          <c:showCatName val="0"/>
          <c:showSerName val="0"/>
          <c:showPercent val="0"/>
          <c:showBubbleSize val="0"/>
        </c:dLbls>
        <c:axId val="84219776"/>
        <c:axId val="84234240"/>
      </c:scatterChart>
      <c:valAx>
        <c:axId val="84219776"/>
        <c:scaling>
          <c:orientation val="maxMin"/>
          <c:max val="6"/>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埼玉県上尾市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230,066
224,602
45.51
83,767,323
80,024,321
3,456,718
43,623,751
45,463,975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2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　</a:t>
          </a:r>
          <a:r>
            <a:rPr lang="ja-JP" altLang="en-US" sz="11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令和</a:t>
          </a:r>
          <a:r>
            <a:rPr lang="en-US" altLang="ja-JP" sz="11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6</a:t>
          </a:r>
          <a:r>
            <a:rPr lang="ja-JP" altLang="en-US" sz="11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年度は、普通交付税の算定の結果、分母である基準財政需要額は、臨時財政対策債への振替額の減</a:t>
          </a:r>
          <a:r>
            <a:rPr lang="en-US" altLang="ja-JP" sz="11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(△2.1</a:t>
          </a:r>
          <a:r>
            <a:rPr lang="ja-JP" altLang="en-US" sz="11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億円</a:t>
          </a:r>
          <a:r>
            <a:rPr lang="en-US" altLang="ja-JP" sz="11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a:t>
          </a:r>
          <a:r>
            <a:rPr lang="ja-JP" altLang="en-US" sz="11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に伴い当該減少見合いが普通交付税の算定対象として措置されたことや、給与改定費の皆増</a:t>
          </a:r>
          <a:r>
            <a:rPr lang="en-US" altLang="ja-JP" sz="11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a:t>
          </a:r>
          <a:r>
            <a:rPr lang="ja-JP" altLang="en-US" sz="11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a:t>
          </a:r>
          <a:r>
            <a:rPr lang="en-US" altLang="ja-JP" sz="11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3.1</a:t>
          </a:r>
          <a:r>
            <a:rPr lang="ja-JP" altLang="en-US" sz="11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億円</a:t>
          </a:r>
          <a:r>
            <a:rPr lang="en-US" altLang="ja-JP" sz="11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a:t>
          </a:r>
          <a:r>
            <a:rPr lang="ja-JP" altLang="en-US" sz="11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などにより</a:t>
          </a:r>
          <a:r>
            <a:rPr lang="en-US" altLang="ja-JP" sz="11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12.0</a:t>
          </a:r>
          <a:r>
            <a:rPr lang="ja-JP" altLang="en-US" sz="11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億円増となった。また、分子である基準財政収入額は、定額減税減収補填特例交付金の増</a:t>
          </a:r>
          <a:r>
            <a:rPr lang="en-US" altLang="ja-JP" sz="11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a:t>
          </a:r>
          <a:r>
            <a:rPr lang="ja-JP" altLang="en-US" sz="11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a:t>
          </a:r>
          <a:r>
            <a:rPr lang="en-US" altLang="ja-JP" sz="11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8.1</a:t>
          </a:r>
          <a:r>
            <a:rPr lang="ja-JP" altLang="en-US" sz="11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億円</a:t>
          </a:r>
          <a:r>
            <a:rPr lang="en-US" altLang="ja-JP" sz="11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a:t>
          </a:r>
          <a:r>
            <a:rPr lang="ja-JP" altLang="en-US" sz="11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などにより</a:t>
          </a:r>
          <a:r>
            <a:rPr lang="en-US" altLang="ja-JP" sz="11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6.1</a:t>
          </a:r>
          <a:r>
            <a:rPr lang="ja-JP" altLang="en-US" sz="11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億円の増となった。</a:t>
          </a:r>
        </a:p>
        <a:p>
          <a:r>
            <a:rPr lang="ja-JP" altLang="en-US" sz="11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　この結果、分母の増の割合が分子の増の割合を上回ったため、単年度での指数及び、</a:t>
          </a:r>
          <a:r>
            <a:rPr lang="en-US" altLang="ja-JP" sz="11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3</a:t>
          </a:r>
          <a:r>
            <a:rPr lang="ja-JP" altLang="en-US" sz="11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か年平均値が下降し、</a:t>
          </a:r>
          <a:r>
            <a:rPr lang="en-US" altLang="ja-JP" sz="11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0.849</a:t>
          </a:r>
          <a:r>
            <a:rPr lang="ja-JP" altLang="en-US" sz="11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となった。</a:t>
          </a:r>
          <a:endParaRPr lang="en-US" altLang="ja-JP" sz="1100" b="0" i="0" u="none" strike="noStrike" baseline="0">
            <a:solidFill>
              <a:schemeClr val="dk1"/>
            </a:solidFill>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引き続き歳出の徹底した見直しを実施するとともに、市税の収納対策強化等により、財政基盤の強化に努めていく。</a:t>
          </a:r>
          <a:endParaRPr lang="ja-JP" altLang="ja-JP" sz="1100">
            <a:effectLst/>
            <a:latin typeface="ＭＳ Ｐゴシック" panose="020B0600070205080204" pitchFamily="50" charset="-128"/>
            <a:ea typeface="ＭＳ Ｐゴシック" panose="020B0600070205080204" pitchFamily="50" charset="-128"/>
          </a:endParaRPr>
        </a:p>
        <a:p>
          <a:endParaRPr lang="ja-JP" altLang="en-US" sz="1100" b="0" i="0" u="none" strike="noStrike" baseline="0">
            <a:solidFill>
              <a:schemeClr val="dk1"/>
            </a:solidFill>
            <a:latin typeface="+mn-lt"/>
            <a:ea typeface="+mn-ea"/>
            <a:cs typeface="+mn-cs"/>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86078</xdr:rowOff>
    </xdr:from>
    <xdr:to>
      <xdr:col>23</xdr:col>
      <xdr:colOff>133350</xdr:colOff>
      <xdr:row>44</xdr:row>
      <xdr:rowOff>44450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086828"/>
          <a:ext cx="0" cy="15014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16527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44450</xdr:rowOff>
    </xdr:from>
    <xdr:to>
      <xdr:col>24</xdr:col>
      <xdr:colOff>12700</xdr:colOff>
      <xdr:row>44</xdr:row>
      <xdr:rowOff>44450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1005</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3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86078</xdr:rowOff>
    </xdr:from>
    <xdr:to>
      <xdr:col>24</xdr:col>
      <xdr:colOff>12700</xdr:colOff>
      <xdr:row>35</xdr:row>
      <xdr:rowOff>86078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08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9172</xdr:rowOff>
    </xdr:from>
    <xdr:to>
      <xdr:col>23</xdr:col>
      <xdr:colOff>133350</xdr:colOff>
      <xdr:row>41</xdr:row>
      <xdr:rowOff>22578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038622"/>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79322</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765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62795</xdr:rowOff>
    </xdr:from>
    <xdr:to>
      <xdr:col>23</xdr:col>
      <xdr:colOff>184150</xdr:colOff>
      <xdr:row>40</xdr:row>
      <xdr:rowOff>164395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153811</xdr:rowOff>
    </xdr:from>
    <xdr:to>
      <xdr:col>19</xdr:col>
      <xdr:colOff>133350</xdr:colOff>
      <xdr:row>41</xdr:row>
      <xdr:rowOff>9172</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011811"/>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76200</xdr:rowOff>
    </xdr:from>
    <xdr:to>
      <xdr:col>19</xdr:col>
      <xdr:colOff>184150</xdr:colOff>
      <xdr:row>41</xdr:row>
      <xdr:rowOff>6350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16527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70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140405</xdr:rowOff>
    </xdr:from>
    <xdr:to>
      <xdr:col>15</xdr:col>
      <xdr:colOff>82550</xdr:colOff>
      <xdr:row>40</xdr:row>
      <xdr:rowOff>153811</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99840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62795</xdr:rowOff>
    </xdr:from>
    <xdr:to>
      <xdr:col>15</xdr:col>
      <xdr:colOff>133350</xdr:colOff>
      <xdr:row>40</xdr:row>
      <xdr:rowOff>164395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3122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68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113595</xdr:rowOff>
    </xdr:from>
    <xdr:to>
      <xdr:col>11</xdr:col>
      <xdr:colOff>31750</xdr:colOff>
      <xdr:row>40</xdr:row>
      <xdr:rowOff>140405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971595"/>
          <a:ext cx="889000" cy="2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49389</xdr:rowOff>
    </xdr:from>
    <xdr:to>
      <xdr:col>11</xdr:col>
      <xdr:colOff>82550</xdr:colOff>
      <xdr:row>40</xdr:row>
      <xdr:rowOff>150989</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690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161166</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676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62795</xdr:rowOff>
    </xdr:from>
    <xdr:to>
      <xdr:col>7</xdr:col>
      <xdr:colOff>31750</xdr:colOff>
      <xdr:row>40</xdr:row>
      <xdr:rowOff>164395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149172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00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143228</xdr:rowOff>
    </xdr:from>
    <xdr:to>
      <xdr:col>23</xdr:col>
      <xdr:colOff>184150</xdr:colOff>
      <xdr:row>41</xdr:row>
      <xdr:rowOff>73378</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00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115305</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973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129822</xdr:rowOff>
    </xdr:from>
    <xdr:to>
      <xdr:col>19</xdr:col>
      <xdr:colOff>184150</xdr:colOff>
      <xdr:row>41</xdr:row>
      <xdr:rowOff>59972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98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44749</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0741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103011</xdr:rowOff>
    </xdr:from>
    <xdr:to>
      <xdr:col>15</xdr:col>
      <xdr:colOff>133350</xdr:colOff>
      <xdr:row>41</xdr:row>
      <xdr:rowOff>33161</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96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17938</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04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89605</xdr:rowOff>
    </xdr:from>
    <xdr:to>
      <xdr:col>11</xdr:col>
      <xdr:colOff>82550</xdr:colOff>
      <xdr:row>41</xdr:row>
      <xdr:rowOff>19755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94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4532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03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62795</xdr:rowOff>
    </xdr:from>
    <xdr:to>
      <xdr:col>7</xdr:col>
      <xdr:colOff>31750</xdr:colOff>
      <xdr:row>40</xdr:row>
      <xdr:rowOff>164395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92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3122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68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2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　令和</a:t>
          </a:r>
          <a:r>
            <a:rPr lang="en-US" altLang="ja-JP" sz="12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6</a:t>
          </a:r>
          <a:r>
            <a:rPr lang="ja-JP" altLang="en-US" sz="12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年度は、分子である経常的経費に充当した一般財源が、経常的経費に該当する人件費や扶助費の増などにより</a:t>
          </a:r>
          <a:r>
            <a:rPr lang="en-US" altLang="ja-JP" sz="12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17.3</a:t>
          </a:r>
          <a:r>
            <a:rPr lang="ja-JP" altLang="en-US" sz="12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億円増となり、分母は、地方特例交付金及び地方交付税の増などにより </a:t>
          </a:r>
          <a:r>
            <a:rPr lang="en-US" altLang="ja-JP" sz="12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17.3</a:t>
          </a:r>
          <a:r>
            <a:rPr lang="ja-JP" altLang="en-US" sz="12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億円増となった。 </a:t>
          </a:r>
          <a:endParaRPr lang="en-US" altLang="ja-JP" sz="1200" b="0" i="0" u="none" strike="noStrike" baseline="0">
            <a:solidFill>
              <a:schemeClr val="dk1"/>
            </a:solidFill>
            <a:latin typeface="ＭＳ Ｐゴシック" panose="020B0600070205080204" pitchFamily="50" charset="-128"/>
            <a:ea typeface="ＭＳ Ｐゴシック" panose="020B0600070205080204" pitchFamily="50" charset="-128"/>
            <a:cs typeface="+mn-cs"/>
          </a:endParaRPr>
        </a:p>
        <a:p>
          <a:r>
            <a:rPr lang="ja-JP" altLang="en-US" sz="12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　この結果、分子の増の割合が分母の増の割合を上回ったため、前年度を</a:t>
          </a:r>
          <a:r>
            <a:rPr lang="en-US" altLang="ja-JP" sz="12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0.2</a:t>
          </a:r>
          <a:r>
            <a:rPr lang="ja-JP" altLang="en-US" sz="12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ポイント上回り、 </a:t>
          </a:r>
          <a:r>
            <a:rPr lang="en-US" altLang="ja-JP" sz="12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95.0</a:t>
          </a:r>
          <a:r>
            <a:rPr lang="ja-JP" altLang="en-US" sz="12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％となった。</a:t>
          </a:r>
          <a:endParaRPr lang="en-US" altLang="ja-JP" sz="1200" b="0" i="0" u="none" strike="noStrike" baseline="0">
            <a:solidFill>
              <a:schemeClr val="dk1"/>
            </a:solidFill>
            <a:latin typeface="ＭＳ Ｐゴシック" panose="020B0600070205080204" pitchFamily="50" charset="-128"/>
            <a:ea typeface="ＭＳ Ｐゴシック" panose="020B0600070205080204" pitchFamily="50" charset="-128"/>
            <a:cs typeface="+mn-cs"/>
          </a:endParaRPr>
        </a:p>
        <a:p>
          <a:r>
            <a:rPr lang="ja-JP" altLang="en-US" sz="14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今後も</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DX</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を推進するなど</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により、経常的経費の削減に努めていく。</a:t>
          </a:r>
          <a:r>
            <a:rPr lang="ja-JP" altLang="en-US" sz="1100" b="0" i="0" u="none" strike="noStrike" baseline="0">
              <a:solidFill>
                <a:schemeClr val="dk1"/>
              </a:solidFill>
              <a:latin typeface="+mn-lt"/>
              <a:ea typeface="+mn-ea"/>
              <a:cs typeface="+mn-cs"/>
            </a:rPr>
            <a:t>	</a:t>
          </a:r>
        </a:p>
        <a:p>
          <a:r>
            <a:rPr lang="ja-JP" altLang="en-US" sz="1100" b="0" i="0" u="none" strike="noStrike" baseline="0">
              <a:solidFill>
                <a:schemeClr val="dk1"/>
              </a:solidFill>
              <a:latin typeface="+mn-lt"/>
              <a:ea typeface="+mn-ea"/>
              <a:cs typeface="+mn-cs"/>
            </a:rPr>
            <a:t>	</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1270</xdr:rowOff>
    </xdr:from>
    <xdr:to>
      <xdr:col>23</xdr:col>
      <xdr:colOff>133350</xdr:colOff>
      <xdr:row>66</xdr:row>
      <xdr:rowOff>140462</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288270"/>
          <a:ext cx="0" cy="11678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112539</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428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140462</xdr:rowOff>
    </xdr:from>
    <xdr:to>
      <xdr:col>24</xdr:col>
      <xdr:colOff>12700</xdr:colOff>
      <xdr:row>66</xdr:row>
      <xdr:rowOff>140462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456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87647</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10031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1270</xdr:rowOff>
    </xdr:from>
    <xdr:to>
      <xdr:col>24</xdr:col>
      <xdr:colOff>12700</xdr:colOff>
      <xdr:row>60</xdr:row>
      <xdr:rowOff>1270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288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123698</xdr:rowOff>
    </xdr:from>
    <xdr:to>
      <xdr:col>23</xdr:col>
      <xdr:colOff>133350</xdr:colOff>
      <xdr:row>65</xdr:row>
      <xdr:rowOff>133350</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1267948"/>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164355</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9657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147828</xdr:rowOff>
    </xdr:from>
    <xdr:to>
      <xdr:col>23</xdr:col>
      <xdr:colOff>184150</xdr:colOff>
      <xdr:row>65</xdr:row>
      <xdr:rowOff>77978</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112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123698</xdr:rowOff>
    </xdr:from>
    <xdr:to>
      <xdr:col>19</xdr:col>
      <xdr:colOff>133350</xdr:colOff>
      <xdr:row>65</xdr:row>
      <xdr:rowOff>138176</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3225800" y="11267948"/>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133350</xdr:rowOff>
    </xdr:from>
    <xdr:to>
      <xdr:col>19</xdr:col>
      <xdr:colOff>184150</xdr:colOff>
      <xdr:row>65</xdr:row>
      <xdr:rowOff>63500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110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73677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875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39370</xdr:rowOff>
    </xdr:from>
    <xdr:to>
      <xdr:col>15</xdr:col>
      <xdr:colOff>82550</xdr:colOff>
      <xdr:row>65</xdr:row>
      <xdr:rowOff>138176</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1012170"/>
          <a:ext cx="889000" cy="270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99568</xdr:rowOff>
    </xdr:from>
    <xdr:to>
      <xdr:col>15</xdr:col>
      <xdr:colOff>133350</xdr:colOff>
      <xdr:row>65</xdr:row>
      <xdr:rowOff>29718</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1072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39895</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841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39370</xdr:rowOff>
    </xdr:from>
    <xdr:to>
      <xdr:col>11</xdr:col>
      <xdr:colOff>31750</xdr:colOff>
      <xdr:row>65</xdr:row>
      <xdr:rowOff>143002</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1012170"/>
          <a:ext cx="889000" cy="27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155194</xdr:rowOff>
    </xdr:from>
    <xdr:to>
      <xdr:col>11</xdr:col>
      <xdr:colOff>82550</xdr:colOff>
      <xdr:row>64</xdr:row>
      <xdr:rowOff>85344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95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95521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725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508</xdr:rowOff>
    </xdr:from>
    <xdr:to>
      <xdr:col>7</xdr:col>
      <xdr:colOff>31750</xdr:colOff>
      <xdr:row>65</xdr:row>
      <xdr:rowOff>102108</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1144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112285</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913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82550</xdr:rowOff>
    </xdr:from>
    <xdr:to>
      <xdr:col>23</xdr:col>
      <xdr:colOff>184150</xdr:colOff>
      <xdr:row>66</xdr:row>
      <xdr:rowOff>12700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122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54627</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119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72898</xdr:rowOff>
    </xdr:from>
    <xdr:to>
      <xdr:col>19</xdr:col>
      <xdr:colOff>184150</xdr:colOff>
      <xdr:row>66</xdr:row>
      <xdr:rowOff>3048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121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159275</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13035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87376</xdr:rowOff>
    </xdr:from>
    <xdr:to>
      <xdr:col>15</xdr:col>
      <xdr:colOff>133350</xdr:colOff>
      <xdr:row>66</xdr:row>
      <xdr:rowOff>17526</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1231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2303</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1318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160020</xdr:rowOff>
    </xdr:from>
    <xdr:to>
      <xdr:col>11</xdr:col>
      <xdr:colOff>82550</xdr:colOff>
      <xdr:row>64</xdr:row>
      <xdr:rowOff>90170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96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74947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104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92202</xdr:rowOff>
    </xdr:from>
    <xdr:to>
      <xdr:col>7</xdr:col>
      <xdr:colOff>31750</xdr:colOff>
      <xdr:row>66</xdr:row>
      <xdr:rowOff>22352</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123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7129</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1322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[113,695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人件費・物件費及び維持補修費の合計額の人口一人当たりの金額は、他類似団体・全国平均ともに下回っている。</a:t>
          </a:r>
          <a:endParaRPr lang="ja-JP" altLang="ja-JP" sz="16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引き続き、人件費等の抑制に努めていく。</a:t>
          </a:r>
          <a:endParaRPr lang="ja-JP" altLang="ja-JP" sz="16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47031</xdr:rowOff>
    </xdr:from>
    <xdr:to>
      <xdr:col>23</xdr:col>
      <xdr:colOff>133350</xdr:colOff>
      <xdr:row>89</xdr:row>
      <xdr:rowOff>84489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34481"/>
          <a:ext cx="0" cy="1409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56566</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1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84489</xdr:rowOff>
    </xdr:from>
    <xdr:to>
      <xdr:col>24</xdr:col>
      <xdr:colOff>12700</xdr:colOff>
      <xdr:row>89</xdr:row>
      <xdr:rowOff>84489</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43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133408</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77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47031</xdr:rowOff>
    </xdr:from>
    <xdr:to>
      <xdr:col>24</xdr:col>
      <xdr:colOff>12700</xdr:colOff>
      <xdr:row>81</xdr:row>
      <xdr:rowOff>47031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34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5869</xdr:rowOff>
    </xdr:from>
    <xdr:to>
      <xdr:col>23</xdr:col>
      <xdr:colOff>133350</xdr:colOff>
      <xdr:row>82</xdr:row>
      <xdr:rowOff>59412</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064769"/>
          <a:ext cx="838200" cy="5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129269</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3596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157192</xdr:rowOff>
    </xdr:from>
    <xdr:to>
      <xdr:col>23</xdr:col>
      <xdr:colOff>184150</xdr:colOff>
      <xdr:row>84</xdr:row>
      <xdr:rowOff>87342</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387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97127</xdr:rowOff>
    </xdr:from>
    <xdr:to>
      <xdr:col>19</xdr:col>
      <xdr:colOff>133350</xdr:colOff>
      <xdr:row>82</xdr:row>
      <xdr:rowOff>5869</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3984577"/>
          <a:ext cx="889000" cy="80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60537</xdr:rowOff>
    </xdr:from>
    <xdr:to>
      <xdr:col>19</xdr:col>
      <xdr:colOff>184150</xdr:colOff>
      <xdr:row>83</xdr:row>
      <xdr:rowOff>162137</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90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146914</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772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62581</xdr:rowOff>
    </xdr:from>
    <xdr:to>
      <xdr:col>15</xdr:col>
      <xdr:colOff>82550</xdr:colOff>
      <xdr:row>81</xdr:row>
      <xdr:rowOff>97127</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950031"/>
          <a:ext cx="889000" cy="34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81209</xdr:rowOff>
    </xdr:from>
    <xdr:to>
      <xdr:col>15</xdr:col>
      <xdr:colOff>133350</xdr:colOff>
      <xdr:row>84</xdr:row>
      <xdr:rowOff>11359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311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167586</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97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162271</xdr:rowOff>
    </xdr:from>
    <xdr:to>
      <xdr:col>11</xdr:col>
      <xdr:colOff>31750</xdr:colOff>
      <xdr:row>81</xdr:row>
      <xdr:rowOff>62581</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878271"/>
          <a:ext cx="889000" cy="71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26073</xdr:rowOff>
    </xdr:from>
    <xdr:to>
      <xdr:col>11</xdr:col>
      <xdr:colOff>82550</xdr:colOff>
      <xdr:row>83</xdr:row>
      <xdr:rowOff>127673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5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112450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342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68669</xdr:rowOff>
    </xdr:from>
    <xdr:to>
      <xdr:col>7</xdr:col>
      <xdr:colOff>31750</xdr:colOff>
      <xdr:row>82</xdr:row>
      <xdr:rowOff>170269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155046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13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8612</xdr:rowOff>
    </xdr:from>
    <xdr:to>
      <xdr:col>23</xdr:col>
      <xdr:colOff>184150</xdr:colOff>
      <xdr:row>82</xdr:row>
      <xdr:rowOff>110212</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067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25139</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912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126519</xdr:rowOff>
    </xdr:from>
    <xdr:to>
      <xdr:col>19</xdr:col>
      <xdr:colOff>184150</xdr:colOff>
      <xdr:row>82</xdr:row>
      <xdr:rowOff>56669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01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66846</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7828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46327</xdr:rowOff>
    </xdr:from>
    <xdr:to>
      <xdr:col>15</xdr:col>
      <xdr:colOff>133350</xdr:colOff>
      <xdr:row>81</xdr:row>
      <xdr:rowOff>147927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933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158104</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702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11781</xdr:rowOff>
    </xdr:from>
    <xdr:to>
      <xdr:col>11</xdr:col>
      <xdr:colOff>82550</xdr:colOff>
      <xdr:row>81</xdr:row>
      <xdr:rowOff>113381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899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123558</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668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111471</xdr:rowOff>
    </xdr:from>
    <xdr:to>
      <xdr:col>7</xdr:col>
      <xdr:colOff>31750</xdr:colOff>
      <xdr:row>81</xdr:row>
      <xdr:rowOff>41621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827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51798</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596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全国市平均、全国町村平均を上回っている。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ラスパイレス指数が高い要因は、管理職への登用に関して、国においては採用時の職種によって限定されてくるが、本市の場合は本人の能力に応じた登用を行っているので、特に高卒で経験年数</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年以上の職員の給料水準が国より高くなっている。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給与適正化を図るため平成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月より高齢層職員の昇給停止、平成</a:t>
          </a:r>
          <a:r>
            <a:rPr kumimoji="1" lang="en-US" altLang="ja-JP" sz="1300">
              <a:latin typeface="ＭＳ Ｐゴシック" panose="020B0600070205080204" pitchFamily="50" charset="-128"/>
              <a:ea typeface="ＭＳ Ｐゴシック" panose="020B0600070205080204" pitchFamily="50" charset="-128"/>
            </a:rPr>
            <a:t>31</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月より昇給延伸を行った。今後も人事院勧告等を踏まえながら給与適正化を図っていく。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53975</xdr:rowOff>
    </xdr:from>
    <xdr:to>
      <xdr:col>81</xdr:col>
      <xdr:colOff>44450</xdr:colOff>
      <xdr:row>88</xdr:row>
      <xdr:rowOff>80434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41425"/>
          <a:ext cx="0" cy="12266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52511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140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80434</xdr:rowOff>
    </xdr:from>
    <xdr:to>
      <xdr:col>81</xdr:col>
      <xdr:colOff>133350</xdr:colOff>
      <xdr:row>88</xdr:row>
      <xdr:rowOff>80434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168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140352</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8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53975</xdr:rowOff>
    </xdr:from>
    <xdr:to>
      <xdr:col>81</xdr:col>
      <xdr:colOff>133350</xdr:colOff>
      <xdr:row>81</xdr:row>
      <xdr:rowOff>53975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41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101600</xdr:rowOff>
    </xdr:from>
    <xdr:to>
      <xdr:col>81</xdr:col>
      <xdr:colOff>44450</xdr:colOff>
      <xdr:row>86</xdr:row>
      <xdr:rowOff>121709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846300"/>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108602</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338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92075</xdr:rowOff>
    </xdr:from>
    <xdr:to>
      <xdr:col>81</xdr:col>
      <xdr:colOff>95250</xdr:colOff>
      <xdr:row>85</xdr:row>
      <xdr:rowOff>22225</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101600</xdr:rowOff>
    </xdr:from>
    <xdr:to>
      <xdr:col>77</xdr:col>
      <xdr:colOff>44450</xdr:colOff>
      <xdr:row>86</xdr:row>
      <xdr:rowOff>161925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846300"/>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92075</xdr:rowOff>
    </xdr:from>
    <xdr:to>
      <xdr:col>77</xdr:col>
      <xdr:colOff>95250</xdr:colOff>
      <xdr:row>85</xdr:row>
      <xdr:rowOff>22225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32402</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262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61384</xdr:rowOff>
    </xdr:from>
    <xdr:to>
      <xdr:col>72</xdr:col>
      <xdr:colOff>203200</xdr:colOff>
      <xdr:row>86</xdr:row>
      <xdr:rowOff>161925</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806084"/>
          <a:ext cx="8890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112184</xdr:rowOff>
    </xdr:from>
    <xdr:to>
      <xdr:col>73</xdr:col>
      <xdr:colOff>44450</xdr:colOff>
      <xdr:row>85</xdr:row>
      <xdr:rowOff>42334</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51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52511</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282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61384</xdr:rowOff>
    </xdr:from>
    <xdr:to>
      <xdr:col>68</xdr:col>
      <xdr:colOff>152400</xdr:colOff>
      <xdr:row>87</xdr:row>
      <xdr:rowOff>10584</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806084"/>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132291</xdr:rowOff>
    </xdr:from>
    <xdr:to>
      <xdr:col>68</xdr:col>
      <xdr:colOff>203200</xdr:colOff>
      <xdr:row>85</xdr:row>
      <xdr:rowOff>62441</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534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72618</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30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92727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70909</xdr:rowOff>
    </xdr:from>
    <xdr:to>
      <xdr:col>81</xdr:col>
      <xdr:colOff>95250</xdr:colOff>
      <xdr:row>87</xdr:row>
      <xdr:rowOff>1059</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815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42986</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787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50800</xdr:rowOff>
    </xdr:from>
    <xdr:to>
      <xdr:col>77</xdr:col>
      <xdr:colOff>95250</xdr:colOff>
      <xdr:row>86</xdr:row>
      <xdr:rowOff>152400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111125</xdr:rowOff>
    </xdr:from>
    <xdr:to>
      <xdr:col>73</xdr:col>
      <xdr:colOff>44450</xdr:colOff>
      <xdr:row>87</xdr:row>
      <xdr:rowOff>41275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85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26052</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94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10584</xdr:rowOff>
    </xdr:from>
    <xdr:to>
      <xdr:col>68</xdr:col>
      <xdr:colOff>203200</xdr:colOff>
      <xdr:row>86</xdr:row>
      <xdr:rowOff>112184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7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96961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841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46161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年度から、本市の第</a:t>
          </a:r>
          <a:r>
            <a:rPr kumimoji="1" lang="en-US" altLang="ja-JP" sz="1300">
              <a:latin typeface="ＭＳ Ｐゴシック" panose="020B0600070205080204" pitchFamily="50" charset="-128"/>
              <a:ea typeface="ＭＳ Ｐゴシック" panose="020B0600070205080204" pitchFamily="50" charset="-128"/>
            </a:rPr>
            <a:t>9</a:t>
          </a:r>
          <a:r>
            <a:rPr kumimoji="1" lang="ja-JP" altLang="en-US" sz="1300">
              <a:latin typeface="ＭＳ Ｐゴシック" panose="020B0600070205080204" pitchFamily="50" charset="-128"/>
              <a:ea typeface="ＭＳ Ｐゴシック" panose="020B0600070205080204" pitchFamily="50" charset="-128"/>
            </a:rPr>
            <a:t>次行政改革大綱「上尾市行政改革プラン」に合わせ、国の定員モデル及び類似団体職員数の状況を踏まえた「上尾市定員管理計画」を策定している。</a:t>
          </a:r>
        </a:p>
        <a:p>
          <a:r>
            <a:rPr kumimoji="1" lang="ja-JP" altLang="en-US" sz="1300">
              <a:latin typeface="ＭＳ Ｐゴシック" panose="020B0600070205080204" pitchFamily="50" charset="-128"/>
              <a:ea typeface="ＭＳ Ｐゴシック" panose="020B0600070205080204" pitchFamily="50" charset="-128"/>
            </a:rPr>
            <a:t>　本計画に基づき定員管理を行った結果、令和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月</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日現在の普通会計ベースの実職員数は</a:t>
          </a:r>
          <a:r>
            <a:rPr kumimoji="1" lang="en-US" altLang="ja-JP" sz="1300">
              <a:latin typeface="ＭＳ Ｐゴシック" panose="020B0600070205080204" pitchFamily="50" charset="-128"/>
              <a:ea typeface="ＭＳ Ｐゴシック" panose="020B0600070205080204" pitchFamily="50" charset="-128"/>
            </a:rPr>
            <a:t>1,359</a:t>
          </a:r>
          <a:r>
            <a:rPr kumimoji="1" lang="ja-JP" altLang="en-US" sz="1300">
              <a:latin typeface="ＭＳ Ｐゴシック" panose="020B0600070205080204" pitchFamily="50" charset="-128"/>
              <a:ea typeface="ＭＳ Ｐゴシック" panose="020B0600070205080204" pitchFamily="50" charset="-128"/>
            </a:rPr>
            <a:t>人で、人口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人当たりの職員数が類似団体平均以下を維持している。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68</xdr:row>
      <xdr:rowOff>41275</xdr:rowOff>
    </xdr:from>
    <xdr:to>
      <xdr:col>85</xdr:col>
      <xdr:colOff>95250</xdr:colOff>
      <xdr:row>68</xdr:row>
      <xdr:rowOff>41275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9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70502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5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123825</xdr:rowOff>
    </xdr:from>
    <xdr:to>
      <xdr:col>85</xdr:col>
      <xdr:colOff>95250</xdr:colOff>
      <xdr:row>64</xdr:row>
      <xdr:rowOff>123825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09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153052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95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34925</xdr:rowOff>
    </xdr:from>
    <xdr:to>
      <xdr:col>85</xdr:col>
      <xdr:colOff>95250</xdr:colOff>
      <xdr:row>61</xdr:row>
      <xdr:rowOff>34925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49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64152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35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117475</xdr:rowOff>
    </xdr:from>
    <xdr:to>
      <xdr:col>85</xdr:col>
      <xdr:colOff>95250</xdr:colOff>
      <xdr:row>57</xdr:row>
      <xdr:rowOff>117475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89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56</xdr:row>
      <xdr:rowOff>146702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4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127000</xdr:rowOff>
    </xdr:from>
    <xdr:to>
      <xdr:col>81</xdr:col>
      <xdr:colOff>44450</xdr:colOff>
      <xdr:row>67</xdr:row>
      <xdr:rowOff>22701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071100"/>
          <a:ext cx="0" cy="143875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166228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81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22701</xdr:rowOff>
    </xdr:from>
    <xdr:to>
      <xdr:col>81</xdr:col>
      <xdr:colOff>133350</xdr:colOff>
      <xdr:row>67</xdr:row>
      <xdr:rowOff>22701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509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41927</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1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127000</xdr:rowOff>
    </xdr:from>
    <xdr:to>
      <xdr:col>81</xdr:col>
      <xdr:colOff>133350</xdr:colOff>
      <xdr:row>58</xdr:row>
      <xdr:rowOff>127000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07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7779</xdr:rowOff>
    </xdr:from>
    <xdr:to>
      <xdr:col>81</xdr:col>
      <xdr:colOff>44450</xdr:colOff>
      <xdr:row>61</xdr:row>
      <xdr:rowOff>10795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6179800" y="10466229"/>
          <a:ext cx="838200" cy="3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85725</xdr:rowOff>
    </xdr:from>
    <xdr:to>
      <xdr:col>77</xdr:col>
      <xdr:colOff>44450</xdr:colOff>
      <xdr:row>61</xdr:row>
      <xdr:rowOff>10795</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372725"/>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11271</xdr:rowOff>
    </xdr:from>
    <xdr:to>
      <xdr:col>77</xdr:col>
      <xdr:colOff>95250</xdr:colOff>
      <xdr:row>61</xdr:row>
      <xdr:rowOff>112871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469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97648</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5560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85725</xdr:rowOff>
    </xdr:from>
    <xdr:to>
      <xdr:col>72</xdr:col>
      <xdr:colOff>203200</xdr:colOff>
      <xdr:row>60</xdr:row>
      <xdr:rowOff>94774</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flipV="1">
          <a:off x="14401800" y="10372725"/>
          <a:ext cx="889000" cy="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2222</xdr:rowOff>
    </xdr:from>
    <xdr:to>
      <xdr:col>73</xdr:col>
      <xdr:colOff>44450</xdr:colOff>
      <xdr:row>61</xdr:row>
      <xdr:rowOff>103822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88599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54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94774</xdr:rowOff>
    </xdr:from>
    <xdr:to>
      <xdr:col>68</xdr:col>
      <xdr:colOff>152400</xdr:colOff>
      <xdr:row>60</xdr:row>
      <xdr:rowOff>103822</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flipV="1">
          <a:off x="13512800" y="10381774"/>
          <a:ext cx="889000" cy="9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164624</xdr:rowOff>
    </xdr:from>
    <xdr:to>
      <xdr:col>68</xdr:col>
      <xdr:colOff>203200</xdr:colOff>
      <xdr:row>61</xdr:row>
      <xdr:rowOff>94774</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451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79551</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538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167640</xdr:rowOff>
    </xdr:from>
    <xdr:to>
      <xdr:col>64</xdr:col>
      <xdr:colOff>152400</xdr:colOff>
      <xdr:row>61</xdr:row>
      <xdr:rowOff>97790</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45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82567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54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128429</xdr:rowOff>
    </xdr:from>
    <xdr:to>
      <xdr:col>81</xdr:col>
      <xdr:colOff>95250</xdr:colOff>
      <xdr:row>61</xdr:row>
      <xdr:rowOff>58579</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41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144956</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260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131445</xdr:rowOff>
    </xdr:from>
    <xdr:to>
      <xdr:col>77</xdr:col>
      <xdr:colOff>95250</xdr:colOff>
      <xdr:row>61</xdr:row>
      <xdr:rowOff>61595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41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71772</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1873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34925</xdr:rowOff>
    </xdr:from>
    <xdr:to>
      <xdr:col>73</xdr:col>
      <xdr:colOff>44450</xdr:colOff>
      <xdr:row>60</xdr:row>
      <xdr:rowOff>136525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32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146702</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090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43974</xdr:rowOff>
    </xdr:from>
    <xdr:to>
      <xdr:col>68</xdr:col>
      <xdr:colOff>203200</xdr:colOff>
      <xdr:row>60</xdr:row>
      <xdr:rowOff>145574</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330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155751</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099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53022</xdr:rowOff>
    </xdr:from>
    <xdr:to>
      <xdr:col>64</xdr:col>
      <xdr:colOff>152400</xdr:colOff>
      <xdr:row>60</xdr:row>
      <xdr:rowOff>154622</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340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164799</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108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年度の算定値は</a:t>
          </a:r>
          <a:r>
            <a:rPr kumimoji="1" lang="en-US" altLang="ja-JP" sz="1100">
              <a:latin typeface="ＭＳ Ｐゴシック" panose="020B0600070205080204" pitchFamily="50" charset="-128"/>
              <a:ea typeface="ＭＳ Ｐゴシック" panose="020B0600070205080204" pitchFamily="50" charset="-128"/>
            </a:rPr>
            <a:t>5.0</a:t>
          </a:r>
          <a:r>
            <a:rPr kumimoji="1" lang="ja-JP" altLang="en-US" sz="1100">
              <a:latin typeface="ＭＳ Ｐゴシック" panose="020B0600070205080204" pitchFamily="50" charset="-128"/>
              <a:ea typeface="ＭＳ Ｐゴシック" panose="020B0600070205080204" pitchFamily="50" charset="-128"/>
            </a:rPr>
            <a:t>％となり、前年度を</a:t>
          </a:r>
          <a:r>
            <a:rPr kumimoji="1" lang="en-US" altLang="ja-JP" sz="1100">
              <a:latin typeface="ＭＳ Ｐゴシック" panose="020B0600070205080204" pitchFamily="50" charset="-128"/>
              <a:ea typeface="ＭＳ Ｐゴシック" panose="020B0600070205080204" pitchFamily="50" charset="-128"/>
            </a:rPr>
            <a:t>0.1</a:t>
          </a:r>
          <a:r>
            <a:rPr kumimoji="1" lang="ja-JP" altLang="en-US" sz="1100">
              <a:latin typeface="ＭＳ Ｐゴシック" panose="020B0600070205080204" pitchFamily="50" charset="-128"/>
              <a:ea typeface="ＭＳ Ｐゴシック" panose="020B0600070205080204" pitchFamily="50" charset="-128"/>
            </a:rPr>
            <a:t>ポイント上回った。なお、令和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年度単年度の指数は </a:t>
          </a:r>
          <a:r>
            <a:rPr kumimoji="1" lang="en-US" altLang="ja-JP" sz="1100">
              <a:latin typeface="ＭＳ Ｐゴシック" panose="020B0600070205080204" pitchFamily="50" charset="-128"/>
              <a:ea typeface="ＭＳ Ｐゴシック" panose="020B0600070205080204" pitchFamily="50" charset="-128"/>
            </a:rPr>
            <a:t>4.8%</a:t>
          </a:r>
          <a:r>
            <a:rPr kumimoji="1" lang="ja-JP" altLang="en-US" sz="1100">
              <a:latin typeface="ＭＳ Ｐゴシック" panose="020B0600070205080204" pitchFamily="50" charset="-128"/>
              <a:ea typeface="ＭＳ Ｐゴシック" panose="020B0600070205080204" pitchFamily="50" charset="-128"/>
            </a:rPr>
            <a:t>となり、前年度を</a:t>
          </a:r>
          <a:r>
            <a:rPr kumimoji="1" lang="en-US" altLang="ja-JP" sz="1100">
              <a:latin typeface="ＭＳ Ｐゴシック" panose="020B0600070205080204" pitchFamily="50" charset="-128"/>
              <a:ea typeface="ＭＳ Ｐゴシック" panose="020B0600070205080204" pitchFamily="50" charset="-128"/>
            </a:rPr>
            <a:t>0.4</a:t>
          </a:r>
          <a:r>
            <a:rPr kumimoji="1" lang="ja-JP" altLang="en-US" sz="1100">
              <a:latin typeface="ＭＳ Ｐゴシック" panose="020B0600070205080204" pitchFamily="50" charset="-128"/>
              <a:ea typeface="ＭＳ Ｐゴシック" panose="020B0600070205080204" pitchFamily="50" charset="-128"/>
            </a:rPr>
            <a:t>ポイント下回った。これは令和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年度と比較して、元利償還金の額が減り、さらに標準財政規模が増えたため、単年度の比率は改善したものの、</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か年平均値としては前年度を上回ったものである。</a:t>
          </a:r>
        </a:p>
        <a:p>
          <a:r>
            <a:rPr kumimoji="1" lang="ja-JP" altLang="en-US" sz="1100">
              <a:latin typeface="ＭＳ Ｐゴシック" panose="020B0600070205080204" pitchFamily="50" charset="-128"/>
              <a:ea typeface="ＭＳ Ｐゴシック" panose="020B0600070205080204" pitchFamily="50" charset="-128"/>
            </a:rPr>
            <a:t>　この結果は、早期健全化基準</a:t>
          </a:r>
          <a:r>
            <a:rPr kumimoji="1" lang="en-US" altLang="ja-JP" sz="1100">
              <a:latin typeface="ＭＳ Ｐゴシック" panose="020B0600070205080204" pitchFamily="50" charset="-128"/>
              <a:ea typeface="ＭＳ Ｐゴシック" panose="020B0600070205080204" pitchFamily="50" charset="-128"/>
            </a:rPr>
            <a:t>(25.0</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や財政再生基準</a:t>
          </a:r>
          <a:r>
            <a:rPr kumimoji="1" lang="en-US" altLang="ja-JP" sz="1100">
              <a:latin typeface="ＭＳ Ｐゴシック" panose="020B0600070205080204" pitchFamily="50" charset="-128"/>
              <a:ea typeface="ＭＳ Ｐゴシック" panose="020B0600070205080204" pitchFamily="50" charset="-128"/>
            </a:rPr>
            <a:t>(35.0</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、地方債の発行について協議・許可が 必要となる基準</a:t>
          </a:r>
          <a:r>
            <a:rPr kumimoji="1" lang="en-US" altLang="ja-JP" sz="1100">
              <a:latin typeface="ＭＳ Ｐゴシック" panose="020B0600070205080204" pitchFamily="50" charset="-128"/>
              <a:ea typeface="ＭＳ Ｐゴシック" panose="020B0600070205080204" pitchFamily="50" charset="-128"/>
            </a:rPr>
            <a:t>(18.0</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と照らして問題のない値となっている。本市においては、銀行等引受債の借入には入札制度を導入しており、引き続き低利での資金調達を図り、公債費の縮減に努めていく。</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120045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330043"/>
          <a:ext cx="0" cy="15052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92122</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807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120045</xdr:rowOff>
    </xdr:from>
    <xdr:to>
      <xdr:col>81</xdr:col>
      <xdr:colOff>133350</xdr:colOff>
      <xdr:row>45</xdr:row>
      <xdr:rowOff>120045</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835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1512</xdr:rowOff>
    </xdr:from>
    <xdr:to>
      <xdr:col>81</xdr:col>
      <xdr:colOff>44450</xdr:colOff>
      <xdr:row>41</xdr:row>
      <xdr:rowOff>13002</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7030962"/>
          <a:ext cx="8382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12294</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6988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167217</xdr:rowOff>
    </xdr:from>
    <xdr:to>
      <xdr:col>81</xdr:col>
      <xdr:colOff>95250</xdr:colOff>
      <xdr:row>40</xdr:row>
      <xdr:rowOff>97367</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149981</xdr:rowOff>
    </xdr:from>
    <xdr:to>
      <xdr:col>77</xdr:col>
      <xdr:colOff>44450</xdr:colOff>
      <xdr:row>41</xdr:row>
      <xdr:rowOff>1512</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7007981"/>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155726</xdr:rowOff>
    </xdr:from>
    <xdr:to>
      <xdr:col>77</xdr:col>
      <xdr:colOff>95250</xdr:colOff>
      <xdr:row>40</xdr:row>
      <xdr:rowOff>85876</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4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96053</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611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149981</xdr:rowOff>
    </xdr:from>
    <xdr:to>
      <xdr:col>72</xdr:col>
      <xdr:colOff>203200</xdr:colOff>
      <xdr:row>40</xdr:row>
      <xdr:rowOff>161472</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7007981"/>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144235</xdr:rowOff>
    </xdr:from>
    <xdr:to>
      <xdr:col>73</xdr:col>
      <xdr:colOff>44450</xdr:colOff>
      <xdr:row>40</xdr:row>
      <xdr:rowOff>74385</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84562</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599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161472</xdr:rowOff>
    </xdr:from>
    <xdr:to>
      <xdr:col>68</xdr:col>
      <xdr:colOff>152400</xdr:colOff>
      <xdr:row>41</xdr:row>
      <xdr:rowOff>13002</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7019472"/>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144235</xdr:rowOff>
    </xdr:from>
    <xdr:to>
      <xdr:col>68</xdr:col>
      <xdr:colOff>203200</xdr:colOff>
      <xdr:row>40</xdr:row>
      <xdr:rowOff>74385</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84562</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599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121255</xdr:rowOff>
    </xdr:from>
    <xdr:to>
      <xdr:col>64</xdr:col>
      <xdr:colOff>152400</xdr:colOff>
      <xdr:row>40</xdr:row>
      <xdr:rowOff>51405</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07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61582</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576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133652</xdr:rowOff>
    </xdr:from>
    <xdr:to>
      <xdr:col>81</xdr:col>
      <xdr:colOff>95250</xdr:colOff>
      <xdr:row>41</xdr:row>
      <xdr:rowOff>63802</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99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105729</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963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122162</xdr:rowOff>
    </xdr:from>
    <xdr:to>
      <xdr:col>77</xdr:col>
      <xdr:colOff>95250</xdr:colOff>
      <xdr:row>41</xdr:row>
      <xdr:rowOff>52312</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98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37089</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0665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99181</xdr:rowOff>
    </xdr:from>
    <xdr:to>
      <xdr:col>73</xdr:col>
      <xdr:colOff>44450</xdr:colOff>
      <xdr:row>41</xdr:row>
      <xdr:rowOff>29331</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957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14108</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043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110672</xdr:rowOff>
    </xdr:from>
    <xdr:to>
      <xdr:col>68</xdr:col>
      <xdr:colOff>203200</xdr:colOff>
      <xdr:row>41</xdr:row>
      <xdr:rowOff>40822</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96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25599</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05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133652</xdr:rowOff>
    </xdr:from>
    <xdr:to>
      <xdr:col>64</xdr:col>
      <xdr:colOff>152400</xdr:colOff>
      <xdr:row>41</xdr:row>
      <xdr:rowOff>63802</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99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48579</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078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年度の算定値は地方債現在高の減少</a:t>
          </a:r>
          <a:r>
            <a:rPr kumimoji="1" lang="en-US" altLang="ja-JP" sz="1300">
              <a:latin typeface="ＭＳ Ｐゴシック" panose="020B0600070205080204" pitchFamily="50" charset="-128"/>
              <a:ea typeface="ＭＳ Ｐゴシック" panose="020B0600070205080204" pitchFamily="50" charset="-128"/>
            </a:rPr>
            <a:t>(△36.2</a:t>
          </a:r>
          <a:r>
            <a:rPr kumimoji="1" lang="ja-JP" altLang="en-US" sz="1300">
              <a:latin typeface="ＭＳ Ｐゴシック" panose="020B0600070205080204" pitchFamily="50" charset="-128"/>
              <a:ea typeface="ＭＳ Ｐゴシック" panose="020B0600070205080204" pitchFamily="50" charset="-128"/>
            </a:rPr>
            <a:t>億円</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などにより、前年度に引き続き将来負担額が充当可能財源等を下回っており、本比率は算出されない。</a:t>
          </a:r>
        </a:p>
        <a:p>
          <a:r>
            <a:rPr kumimoji="1" lang="ja-JP" altLang="en-US" sz="1300">
              <a:latin typeface="ＭＳ Ｐゴシック" panose="020B0600070205080204" pitchFamily="50" charset="-128"/>
              <a:ea typeface="ＭＳ Ｐゴシック" panose="020B0600070205080204" pitchFamily="50" charset="-128"/>
            </a:rPr>
            <a:t>　 今後も地方債発行額と元利償還金額とのバランスを注視しつつ、主要基金の残高を念頭に置いた財政運営を図り、引き続き市債残高の減少等により、過度な財政負担が生じないように努めていく。</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80464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539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52541</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24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80464</xdr:rowOff>
    </xdr:from>
    <xdr:to>
      <xdr:col>81</xdr:col>
      <xdr:colOff>133350</xdr:colOff>
      <xdr:row>22</xdr:row>
      <xdr:rowOff>80464</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852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36665</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2655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64588</xdr:rowOff>
    </xdr:from>
    <xdr:to>
      <xdr:col>81</xdr:col>
      <xdr:colOff>95250</xdr:colOff>
      <xdr:row>13</xdr:row>
      <xdr:rowOff>166188</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293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35288</xdr:rowOff>
    </xdr:from>
    <xdr:to>
      <xdr:col>73</xdr:col>
      <xdr:colOff>44450</xdr:colOff>
      <xdr:row>13</xdr:row>
      <xdr:rowOff>136888</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264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147065</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033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119743</xdr:rowOff>
    </xdr:from>
    <xdr:to>
      <xdr:col>68</xdr:col>
      <xdr:colOff>203200</xdr:colOff>
      <xdr:row>14</xdr:row>
      <xdr:rowOff>49893</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348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60070</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117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155938</xdr:rowOff>
    </xdr:from>
    <xdr:to>
      <xdr:col>64</xdr:col>
      <xdr:colOff>152400</xdr:colOff>
      <xdr:row>14</xdr:row>
      <xdr:rowOff>86088</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38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96265</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153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49984</xdr:rowOff>
    </xdr:from>
    <xdr:to>
      <xdr:col>64</xdr:col>
      <xdr:colOff>152400</xdr:colOff>
      <xdr:row>14</xdr:row>
      <xdr:rowOff>151584</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3462000" y="2450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136361</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131800" y="2536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埼玉県上尾市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230,066
224,602
45.51
83,767,323
80,024,321
3,456,718
43,623,751
45,463,975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給与改定による職員給の増</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億円</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などにより、前年度に比べ</a:t>
          </a:r>
          <a:r>
            <a:rPr kumimoji="1" lang="en-US" altLang="ja-JP" sz="1300">
              <a:latin typeface="ＭＳ Ｐゴシック" panose="020B0600070205080204" pitchFamily="50" charset="-128"/>
              <a:ea typeface="ＭＳ Ｐゴシック" panose="020B0600070205080204" pitchFamily="50" charset="-128"/>
            </a:rPr>
            <a:t>5.5</a:t>
          </a:r>
          <a:r>
            <a:rPr kumimoji="1" lang="ja-JP" altLang="en-US" sz="1300">
              <a:latin typeface="ＭＳ Ｐゴシック" panose="020B0600070205080204" pitchFamily="50" charset="-128"/>
              <a:ea typeface="ＭＳ Ｐゴシック" panose="020B0600070205080204" pitchFamily="50" charset="-128"/>
            </a:rPr>
            <a:t>億円増</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4.2</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a:t>
          </a:r>
          <a:r>
            <a:rPr kumimoji="1" lang="en-US" altLang="ja-JP" sz="1300">
              <a:latin typeface="ＭＳ Ｐゴシック" panose="020B0600070205080204" pitchFamily="50" charset="-128"/>
              <a:ea typeface="ＭＳ Ｐゴシック" panose="020B0600070205080204" pitchFamily="50" charset="-128"/>
            </a:rPr>
            <a:t>135.9</a:t>
          </a:r>
          <a:r>
            <a:rPr kumimoji="1" lang="ja-JP" altLang="en-US" sz="1300">
              <a:latin typeface="ＭＳ Ｐゴシック" panose="020B0600070205080204" pitchFamily="50" charset="-128"/>
              <a:ea typeface="ＭＳ Ｐゴシック" panose="020B0600070205080204" pitchFamily="50" charset="-128"/>
            </a:rPr>
            <a:t>億円となった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人件費に係る経常収支比率は、前年度と同様に類似団体平均を上回っている。</a:t>
          </a:r>
        </a:p>
        <a:p>
          <a:r>
            <a:rPr kumimoji="1" lang="ja-JP" altLang="en-US" sz="1300" baseline="0">
              <a:latin typeface="ＭＳ Ｐゴシック" panose="020B0600070205080204" pitchFamily="50" charset="-128"/>
              <a:ea typeface="ＭＳ Ｐゴシック" panose="020B0600070205080204" pitchFamily="50" charset="-128"/>
            </a:rPr>
            <a:t>　今後も事業及び政策に注視しつつ職員数の適正化等を行い、人件費抑制に努めていく。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xdr:rowOff>
    </xdr:from>
    <xdr:to>
      <xdr:col>24</xdr:col>
      <xdr:colOff>25400</xdr:colOff>
      <xdr:row>41</xdr:row>
      <xdr:rowOff>37193</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499100"/>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9270</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038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37193</xdr:rowOff>
    </xdr:from>
    <xdr:to>
      <xdr:col>24</xdr:col>
      <xdr:colOff>114300</xdr:colOff>
      <xdr:row>41</xdr:row>
      <xdr:rowOff>37193</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066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99077</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24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xdr:rowOff>
    </xdr:from>
    <xdr:to>
      <xdr:col>24</xdr:col>
      <xdr:colOff>114300</xdr:colOff>
      <xdr:row>32</xdr:row>
      <xdr:rowOff>12700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49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39915</xdr:rowOff>
    </xdr:from>
    <xdr:to>
      <xdr:col>24</xdr:col>
      <xdr:colOff>25400</xdr:colOff>
      <xdr:row>38</xdr:row>
      <xdr:rowOff>61685</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flipV="1">
          <a:off x="3987800" y="6555015"/>
          <a:ext cx="838200" cy="2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13805</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1860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168728</xdr:rowOff>
    </xdr:from>
    <xdr:to>
      <xdr:col>24</xdr:col>
      <xdr:colOff>76200</xdr:colOff>
      <xdr:row>37</xdr:row>
      <xdr:rowOff>98878</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40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50800</xdr:rowOff>
    </xdr:from>
    <xdr:to>
      <xdr:col>19</xdr:col>
      <xdr:colOff>187325</xdr:colOff>
      <xdr:row>38</xdr:row>
      <xdr:rowOff>61685</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565900"/>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70757</xdr:rowOff>
    </xdr:from>
    <xdr:to>
      <xdr:col>20</xdr:col>
      <xdr:colOff>38100</xdr:colOff>
      <xdr:row>37</xdr:row>
      <xdr:rowOff>907</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11084</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011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91622</xdr:rowOff>
    </xdr:from>
    <xdr:to>
      <xdr:col>15</xdr:col>
      <xdr:colOff>98425</xdr:colOff>
      <xdr:row>38</xdr:row>
      <xdr:rowOff>50800</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435272"/>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146957</xdr:rowOff>
    </xdr:from>
    <xdr:to>
      <xdr:col>15</xdr:col>
      <xdr:colOff>149225</xdr:colOff>
      <xdr:row>37</xdr:row>
      <xdr:rowOff>77107</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319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87284</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088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91622</xdr:rowOff>
    </xdr:from>
    <xdr:to>
      <xdr:col>11</xdr:col>
      <xdr:colOff>9525</xdr:colOff>
      <xdr:row>38</xdr:row>
      <xdr:rowOff>159657</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435272"/>
          <a:ext cx="889000" cy="239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114300</xdr:rowOff>
    </xdr:from>
    <xdr:to>
      <xdr:col>11</xdr:col>
      <xdr:colOff>60325</xdr:colOff>
      <xdr:row>37</xdr:row>
      <xdr:rowOff>44450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54627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84364</xdr:rowOff>
    </xdr:from>
    <xdr:to>
      <xdr:col>6</xdr:col>
      <xdr:colOff>171450</xdr:colOff>
      <xdr:row>38</xdr:row>
      <xdr:rowOff>14514</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42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24691</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196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160565</xdr:rowOff>
    </xdr:from>
    <xdr:to>
      <xdr:col>24</xdr:col>
      <xdr:colOff>76200</xdr:colOff>
      <xdr:row>38</xdr:row>
      <xdr:rowOff>90715</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50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132642</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476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10885</xdr:rowOff>
    </xdr:from>
    <xdr:to>
      <xdr:col>20</xdr:col>
      <xdr:colOff>38100</xdr:colOff>
      <xdr:row>38</xdr:row>
      <xdr:rowOff>112485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52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97262</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612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0</xdr:rowOff>
    </xdr:from>
    <xdr:to>
      <xdr:col>15</xdr:col>
      <xdr:colOff>149225</xdr:colOff>
      <xdr:row>38</xdr:row>
      <xdr:rowOff>101600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5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86377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40822</xdr:rowOff>
    </xdr:from>
    <xdr:to>
      <xdr:col>11</xdr:col>
      <xdr:colOff>60325</xdr:colOff>
      <xdr:row>37</xdr:row>
      <xdr:rowOff>142422</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384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127199</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4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108857</xdr:rowOff>
    </xdr:from>
    <xdr:to>
      <xdr:col>6</xdr:col>
      <xdr:colOff>171450</xdr:colOff>
      <xdr:row>39</xdr:row>
      <xdr:rowOff>39007</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62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23784</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71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小学校指導書購入の増</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億円</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などにより、前年度に比べ</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億円増</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a:t>
          </a:r>
          <a:r>
            <a:rPr kumimoji="1" lang="en-US" altLang="ja-JP" sz="1300">
              <a:latin typeface="ＭＳ Ｐゴシック" panose="020B0600070205080204" pitchFamily="50" charset="-128"/>
              <a:ea typeface="ＭＳ Ｐゴシック" panose="020B0600070205080204" pitchFamily="50" charset="-128"/>
            </a:rPr>
            <a:t>130.6</a:t>
          </a:r>
          <a:r>
            <a:rPr kumimoji="1" lang="ja-JP" altLang="en-US" sz="1300">
              <a:latin typeface="ＭＳ Ｐゴシック" panose="020B0600070205080204" pitchFamily="50" charset="-128"/>
              <a:ea typeface="ＭＳ Ｐゴシック" panose="020B0600070205080204" pitchFamily="50" charset="-128"/>
            </a:rPr>
            <a:t>億円となった。	</a:t>
          </a:r>
        </a:p>
        <a:p>
          <a:r>
            <a:rPr kumimoji="1" lang="ja-JP" altLang="en-US" sz="1300">
              <a:latin typeface="ＭＳ Ｐゴシック" panose="020B0600070205080204" pitchFamily="50" charset="-128"/>
              <a:ea typeface="ＭＳ Ｐゴシック" panose="020B0600070205080204" pitchFamily="50" charset="-128"/>
            </a:rPr>
            <a:t>　物件費に係る経常収支比率は、前年度と同様に類似団体平均を上回っている。引き続き、業務効率化を図り物件費の抑制に努めていく。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62230</xdr:rowOff>
    </xdr:from>
    <xdr:to>
      <xdr:col>82</xdr:col>
      <xdr:colOff>107950</xdr:colOff>
      <xdr:row>20</xdr:row>
      <xdr:rowOff>88900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91080"/>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148607</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2034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62230</xdr:rowOff>
    </xdr:from>
    <xdr:to>
      <xdr:col>82</xdr:col>
      <xdr:colOff>196850</xdr:colOff>
      <xdr:row>13</xdr:row>
      <xdr:rowOff>62230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91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115570</xdr:rowOff>
    </xdr:from>
    <xdr:to>
      <xdr:col>82</xdr:col>
      <xdr:colOff>107950</xdr:colOff>
      <xdr:row>17</xdr:row>
      <xdr:rowOff>153670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303022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168927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740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115570</xdr:rowOff>
    </xdr:from>
    <xdr:to>
      <xdr:col>78</xdr:col>
      <xdr:colOff>69850</xdr:colOff>
      <xdr:row>17</xdr:row>
      <xdr:rowOff>138430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4782800" y="30302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129540</xdr:rowOff>
    </xdr:from>
    <xdr:to>
      <xdr:col>78</xdr:col>
      <xdr:colOff>120650</xdr:colOff>
      <xdr:row>17</xdr:row>
      <xdr:rowOff>59690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7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69867</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641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134620</xdr:rowOff>
    </xdr:from>
    <xdr:to>
      <xdr:col>73</xdr:col>
      <xdr:colOff>180975</xdr:colOff>
      <xdr:row>17</xdr:row>
      <xdr:rowOff>138430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877820"/>
          <a:ext cx="8890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91440</xdr:rowOff>
    </xdr:from>
    <xdr:to>
      <xdr:col>74</xdr:col>
      <xdr:colOff>31750</xdr:colOff>
      <xdr:row>17</xdr:row>
      <xdr:rowOff>21590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83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31767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60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134620</xdr:rowOff>
    </xdr:from>
    <xdr:to>
      <xdr:col>69</xdr:col>
      <xdr:colOff>92075</xdr:colOff>
      <xdr:row>17</xdr:row>
      <xdr:rowOff>130810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877820"/>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0</xdr:rowOff>
    </xdr:from>
    <xdr:to>
      <xdr:col>69</xdr:col>
      <xdr:colOff>142875</xdr:colOff>
      <xdr:row>16</xdr:row>
      <xdr:rowOff>101600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74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111777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51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7620</xdr:rowOff>
    </xdr:from>
    <xdr:to>
      <xdr:col>65</xdr:col>
      <xdr:colOff>53975</xdr:colOff>
      <xdr:row>16</xdr:row>
      <xdr:rowOff>109220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119397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102870</xdr:rowOff>
    </xdr:from>
    <xdr:to>
      <xdr:col>82</xdr:col>
      <xdr:colOff>158750</xdr:colOff>
      <xdr:row>18</xdr:row>
      <xdr:rowOff>33020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301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74947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98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64770</xdr:rowOff>
    </xdr:from>
    <xdr:to>
      <xdr:col>78</xdr:col>
      <xdr:colOff>120650</xdr:colOff>
      <xdr:row>17</xdr:row>
      <xdr:rowOff>166370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97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151147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3065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87630</xdr:rowOff>
    </xdr:from>
    <xdr:to>
      <xdr:col>74</xdr:col>
      <xdr:colOff>31750</xdr:colOff>
      <xdr:row>18</xdr:row>
      <xdr:rowOff>17780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300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2557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308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83820</xdr:rowOff>
    </xdr:from>
    <xdr:to>
      <xdr:col>69</xdr:col>
      <xdr:colOff>142875</xdr:colOff>
      <xdr:row>17</xdr:row>
      <xdr:rowOff>13970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82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170197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91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80010</xdr:rowOff>
    </xdr:from>
    <xdr:to>
      <xdr:col>65</xdr:col>
      <xdr:colOff>53975</xdr:colOff>
      <xdr:row>18</xdr:row>
      <xdr:rowOff>10160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99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166387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3081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定額減税調整給付金給付事業費の皆増</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15.8</a:t>
          </a:r>
          <a:r>
            <a:rPr kumimoji="1" lang="ja-JP" altLang="en-US" sz="1300">
              <a:latin typeface="ＭＳ Ｐゴシック" panose="020B0600070205080204" pitchFamily="50" charset="-128"/>
              <a:ea typeface="ＭＳ Ｐゴシック" panose="020B0600070205080204" pitchFamily="50" charset="-128"/>
            </a:rPr>
            <a:t>億円</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などにより、前年度に比べ</a:t>
          </a:r>
          <a:r>
            <a:rPr kumimoji="1" lang="en-US" altLang="ja-JP" sz="1300">
              <a:latin typeface="ＭＳ Ｐゴシック" panose="020B0600070205080204" pitchFamily="50" charset="-128"/>
              <a:ea typeface="ＭＳ Ｐゴシック" panose="020B0600070205080204" pitchFamily="50" charset="-128"/>
            </a:rPr>
            <a:t>24.9</a:t>
          </a:r>
          <a:r>
            <a:rPr kumimoji="1" lang="ja-JP" altLang="en-US" sz="1300">
              <a:latin typeface="ＭＳ Ｐゴシック" panose="020B0600070205080204" pitchFamily="50" charset="-128"/>
              <a:ea typeface="ＭＳ Ｐゴシック" panose="020B0600070205080204" pitchFamily="50" charset="-128"/>
            </a:rPr>
            <a:t>億円増</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a:t>
          </a:r>
          <a:r>
            <a:rPr kumimoji="1" lang="en-US" altLang="ja-JP" sz="1300">
              <a:latin typeface="ＭＳ Ｐゴシック" panose="020B0600070205080204" pitchFamily="50" charset="-128"/>
              <a:ea typeface="ＭＳ Ｐゴシック" panose="020B0600070205080204" pitchFamily="50" charset="-128"/>
            </a:rPr>
            <a:t>273.4</a:t>
          </a:r>
          <a:r>
            <a:rPr kumimoji="1" lang="ja-JP" altLang="en-US" sz="1300">
              <a:latin typeface="ＭＳ Ｐゴシック" panose="020B0600070205080204" pitchFamily="50" charset="-128"/>
              <a:ea typeface="ＭＳ Ｐゴシック" panose="020B0600070205080204" pitchFamily="50" charset="-128"/>
            </a:rPr>
            <a:t>億円となった。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扶助費に係る経常収支比率は、類似団体平均を上回った。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今後も子育て支援施策に係る費用の増、高齢者人口増加に伴う介護関連費用の増により、増加が予想される。</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a:extLst>
            <a:ext uri="{FF2B5EF4-FFF2-40B4-BE49-F238E27FC236}">
              <a16:creationId xmlns:a16="http://schemas.microsoft.com/office/drawing/2014/main" id="{00000000-0008-0000-0400-0000BA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xdr:rowOff>
    </xdr:from>
    <xdr:to>
      <xdr:col>24</xdr:col>
      <xdr:colOff>25400</xdr:colOff>
      <xdr:row>60</xdr:row>
      <xdr:rowOff>159657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flipV="1">
          <a:off x="4826000" y="8928100"/>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8" name="扶助費最小値テキスト">
          <a:extLst>
            <a:ext uri="{FF2B5EF4-FFF2-40B4-BE49-F238E27FC236}">
              <a16:creationId xmlns:a16="http://schemas.microsoft.com/office/drawing/2014/main" id="{00000000-0008-0000-0400-0000BC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99077</xdr:rowOff>
    </xdr:from>
    <xdr:ext cx="762000" cy="259045"/>
    <xdr:sp macro="" textlink="">
      <xdr:nvSpPr>
        <xdr:cNvPr id="190" name="扶助費最大値テキスト">
          <a:extLst>
            <a:ext uri="{FF2B5EF4-FFF2-40B4-BE49-F238E27FC236}">
              <a16:creationId xmlns:a16="http://schemas.microsoft.com/office/drawing/2014/main" id="{00000000-0008-0000-0400-0000BE000000}"/>
            </a:ext>
          </a:extLst>
        </xdr:cNvPr>
        <xdr:cNvSpPr txBox="1"/>
      </xdr:nvSpPr>
      <xdr:spPr>
        <a:xfrm>
          <a:off x="4914900" y="867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xdr:rowOff>
    </xdr:from>
    <xdr:to>
      <xdr:col>24</xdr:col>
      <xdr:colOff>114300</xdr:colOff>
      <xdr:row>52</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892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69850</xdr:rowOff>
    </xdr:from>
    <xdr:to>
      <xdr:col>24</xdr:col>
      <xdr:colOff>25400</xdr:colOff>
      <xdr:row>57</xdr:row>
      <xdr:rowOff>167822</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3987800" y="9842500"/>
          <a:ext cx="8382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35577</xdr:rowOff>
    </xdr:from>
    <xdr:ext cx="762000" cy="259045"/>
    <xdr:sp macro="" textlink="">
      <xdr:nvSpPr>
        <xdr:cNvPr id="193" name="扶助費平均値テキスト">
          <a:extLst>
            <a:ext uri="{FF2B5EF4-FFF2-40B4-BE49-F238E27FC236}">
              <a16:creationId xmlns:a16="http://schemas.microsoft.com/office/drawing/2014/main" id="{00000000-0008-0000-0400-0000C1000000}"/>
            </a:ext>
          </a:extLst>
        </xdr:cNvPr>
        <xdr:cNvSpPr txBox="1"/>
      </xdr:nvSpPr>
      <xdr:spPr>
        <a:xfrm>
          <a:off x="4914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4775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4535</xdr:rowOff>
    </xdr:from>
    <xdr:to>
      <xdr:col>19</xdr:col>
      <xdr:colOff>187325</xdr:colOff>
      <xdr:row>57</xdr:row>
      <xdr:rowOff>69850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3098800" y="9777185"/>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35378</xdr:rowOff>
    </xdr:from>
    <xdr:to>
      <xdr:col>20</xdr:col>
      <xdr:colOff>38100</xdr:colOff>
      <xdr:row>57</xdr:row>
      <xdr:rowOff>136978</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3937000" y="980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121755</xdr:rowOff>
    </xdr:from>
    <xdr:ext cx="7366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606800" y="9894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102507</xdr:rowOff>
    </xdr:from>
    <xdr:to>
      <xdr:col>15</xdr:col>
      <xdr:colOff>98425</xdr:colOff>
      <xdr:row>57</xdr:row>
      <xdr:rowOff>4535</xdr:rowOff>
    </xdr:to>
    <xdr:cxnSp macro="">
      <xdr:nvCxnSpPr>
        <xdr:cNvPr id="198" name="直線コネクタ 197">
          <a:extLst>
            <a:ext uri="{FF2B5EF4-FFF2-40B4-BE49-F238E27FC236}">
              <a16:creationId xmlns:a16="http://schemas.microsoft.com/office/drawing/2014/main" id="{00000000-0008-0000-0400-0000C6000000}"/>
            </a:ext>
          </a:extLst>
        </xdr:cNvPr>
        <xdr:cNvCxnSpPr/>
      </xdr:nvCxnSpPr>
      <xdr:spPr>
        <a:xfrm>
          <a:off x="2209800" y="9532257"/>
          <a:ext cx="889000" cy="244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76200</xdr:rowOff>
    </xdr:from>
    <xdr:to>
      <xdr:col>15</xdr:col>
      <xdr:colOff>149225</xdr:colOff>
      <xdr:row>57</xdr:row>
      <xdr:rowOff>6350</xdr:rowOff>
    </xdr:to>
    <xdr:sp macro="" textlink="">
      <xdr:nvSpPr>
        <xdr:cNvPr id="199" name="フローチャート: 判断 198">
          <a:extLst>
            <a:ext uri="{FF2B5EF4-FFF2-40B4-BE49-F238E27FC236}">
              <a16:creationId xmlns:a16="http://schemas.microsoft.com/office/drawing/2014/main" id="{00000000-0008-0000-0400-0000C7000000}"/>
            </a:ext>
          </a:extLst>
        </xdr:cNvPr>
        <xdr:cNvSpPr/>
      </xdr:nvSpPr>
      <xdr:spPr>
        <a:xfrm>
          <a:off x="3048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16527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717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102507</xdr:rowOff>
    </xdr:from>
    <xdr:to>
      <xdr:col>11</xdr:col>
      <xdr:colOff>9525</xdr:colOff>
      <xdr:row>56</xdr:row>
      <xdr:rowOff>12700</xdr:rowOff>
    </xdr:to>
    <xdr:cxnSp macro="">
      <xdr:nvCxnSpPr>
        <xdr:cNvPr id="201" name="直線コネクタ 200">
          <a:extLst>
            <a:ext uri="{FF2B5EF4-FFF2-40B4-BE49-F238E27FC236}">
              <a16:creationId xmlns:a16="http://schemas.microsoft.com/office/drawing/2014/main" id="{00000000-0008-0000-0400-0000C9000000}"/>
            </a:ext>
          </a:extLst>
        </xdr:cNvPr>
        <xdr:cNvCxnSpPr/>
      </xdr:nvCxnSpPr>
      <xdr:spPr>
        <a:xfrm flipV="1">
          <a:off x="1320800" y="9532257"/>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10885</xdr:rowOff>
    </xdr:from>
    <xdr:to>
      <xdr:col>11</xdr:col>
      <xdr:colOff>60325</xdr:colOff>
      <xdr:row>56</xdr:row>
      <xdr:rowOff>112485</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2159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97262</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8288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108857</xdr:rowOff>
    </xdr:from>
    <xdr:to>
      <xdr:col>6</xdr:col>
      <xdr:colOff>171450</xdr:colOff>
      <xdr:row>57</xdr:row>
      <xdr:rowOff>39007</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1270000" y="9710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23784</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939800" y="9796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117022</xdr:rowOff>
    </xdr:from>
    <xdr:to>
      <xdr:col>24</xdr:col>
      <xdr:colOff>76200</xdr:colOff>
      <xdr:row>58</xdr:row>
      <xdr:rowOff>47172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47752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89099</xdr:rowOff>
    </xdr:from>
    <xdr:ext cx="762000" cy="259045"/>
    <xdr:sp macro="" textlink="">
      <xdr:nvSpPr>
        <xdr:cNvPr id="212" name="扶助費該当値テキスト">
          <a:extLst>
            <a:ext uri="{FF2B5EF4-FFF2-40B4-BE49-F238E27FC236}">
              <a16:creationId xmlns:a16="http://schemas.microsoft.com/office/drawing/2014/main" id="{00000000-0008-0000-0400-0000D4000000}"/>
            </a:ext>
          </a:extLst>
        </xdr:cNvPr>
        <xdr:cNvSpPr txBox="1"/>
      </xdr:nvSpPr>
      <xdr:spPr>
        <a:xfrm>
          <a:off x="4914900" y="9861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19050</xdr:rowOff>
    </xdr:from>
    <xdr:to>
      <xdr:col>20</xdr:col>
      <xdr:colOff>38100</xdr:colOff>
      <xdr:row>57</xdr:row>
      <xdr:rowOff>120650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937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130827</xdr:rowOff>
    </xdr:from>
    <xdr:ext cx="7366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3606800" y="956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125185</xdr:rowOff>
    </xdr:from>
    <xdr:to>
      <xdr:col>15</xdr:col>
      <xdr:colOff>149225</xdr:colOff>
      <xdr:row>57</xdr:row>
      <xdr:rowOff>55335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0480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40112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2717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51707</xdr:rowOff>
    </xdr:from>
    <xdr:to>
      <xdr:col>11</xdr:col>
      <xdr:colOff>60325</xdr:colOff>
      <xdr:row>55</xdr:row>
      <xdr:rowOff>153307</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2159000" y="948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163484</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1828800" y="925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1270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積立金はふるさとあげお応援基金積立金の増</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3.1</a:t>
          </a:r>
          <a:r>
            <a:rPr kumimoji="1" lang="ja-JP" altLang="en-US" sz="1300">
              <a:latin typeface="ＭＳ Ｐゴシック" panose="020B0600070205080204" pitchFamily="50" charset="-128"/>
              <a:ea typeface="ＭＳ Ｐゴシック" panose="020B0600070205080204" pitchFamily="50" charset="-128"/>
            </a:rPr>
            <a:t>億円</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や一般廃棄物処理施設建設等基金積立金の増</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億円</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があったものの、財政調整基金積立金の減</a:t>
          </a:r>
          <a:r>
            <a:rPr kumimoji="1" lang="en-US" altLang="ja-JP" sz="1300">
              <a:latin typeface="ＭＳ Ｐゴシック" panose="020B0600070205080204" pitchFamily="50" charset="-128"/>
              <a:ea typeface="ＭＳ Ｐゴシック" panose="020B0600070205080204" pitchFamily="50" charset="-128"/>
            </a:rPr>
            <a:t>(△6.7</a:t>
          </a:r>
          <a:r>
            <a:rPr kumimoji="1" lang="ja-JP" altLang="en-US" sz="1300">
              <a:latin typeface="ＭＳ Ｐゴシック" panose="020B0600070205080204" pitchFamily="50" charset="-128"/>
              <a:ea typeface="ＭＳ Ｐゴシック" panose="020B0600070205080204" pitchFamily="50" charset="-128"/>
            </a:rPr>
            <a:t>億円</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などにより、前年度に比べ</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億円減</a:t>
          </a:r>
          <a:r>
            <a:rPr kumimoji="1" lang="en-US" altLang="ja-JP" sz="1300">
              <a:latin typeface="ＭＳ Ｐゴシック" panose="020B0600070205080204" pitchFamily="50" charset="-128"/>
              <a:ea typeface="ＭＳ Ｐゴシック" panose="020B0600070205080204" pitchFamily="50" charset="-128"/>
            </a:rPr>
            <a:t>(△3.9</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a:t>
          </a:r>
          <a:r>
            <a:rPr kumimoji="1" lang="en-US" altLang="ja-JP" sz="1300">
              <a:latin typeface="ＭＳ Ｐゴシック" panose="020B0600070205080204" pitchFamily="50" charset="-128"/>
              <a:ea typeface="ＭＳ Ｐゴシック" panose="020B0600070205080204" pitchFamily="50" charset="-128"/>
            </a:rPr>
            <a:t>13.6</a:t>
          </a:r>
          <a:r>
            <a:rPr kumimoji="1" lang="ja-JP" altLang="en-US" sz="1300">
              <a:latin typeface="ＭＳ Ｐゴシック" panose="020B0600070205080204" pitchFamily="50" charset="-128"/>
              <a:ea typeface="ＭＳ Ｐゴシック" panose="020B0600070205080204" pitchFamily="50" charset="-128"/>
            </a:rPr>
            <a:t>億円となった。	</a:t>
          </a:r>
        </a:p>
        <a:p>
          <a:r>
            <a:rPr kumimoji="1" lang="ja-JP" altLang="en-US" sz="1300">
              <a:latin typeface="ＭＳ Ｐゴシック" panose="020B0600070205080204" pitchFamily="50" charset="-128"/>
              <a:ea typeface="ＭＳ Ｐゴシック" panose="020B0600070205080204" pitchFamily="50" charset="-128"/>
            </a:rPr>
            <a:t>　今後も主要基金の残高を念頭に置きつつ、適切な財政運営に努めていく。</a:t>
          </a:r>
        </a:p>
      </xdr:txBody>
    </xdr:sp>
    <xdr:clientData/>
  </xdr:twoCellAnchor>
  <xdr:oneCellAnchor>
    <xdr:from>
      <xdr:col>62</xdr:col>
      <xdr:colOff>6350</xdr:colOff>
      <xdr:row>49</xdr:row>
      <xdr:rowOff>107950</xdr:rowOff>
    </xdr:from>
    <xdr:ext cx="298543" cy="225703"/>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a:extLst>
            <a:ext uri="{FF2B5EF4-FFF2-40B4-BE49-F238E27FC236}">
              <a16:creationId xmlns:a16="http://schemas.microsoft.com/office/drawing/2014/main" id="{00000000-0008-0000-0400-0000F9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156935</xdr:rowOff>
    </xdr:from>
    <xdr:to>
      <xdr:col>82</xdr:col>
      <xdr:colOff>107950</xdr:colOff>
      <xdr:row>61</xdr:row>
      <xdr:rowOff>15422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6510000" y="9243785"/>
          <a:ext cx="0" cy="1230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158949</xdr:rowOff>
    </xdr:from>
    <xdr:ext cx="762000" cy="259045"/>
    <xdr:sp macro="" textlink="">
      <xdr:nvSpPr>
        <xdr:cNvPr id="251" name="その他最小値テキスト">
          <a:extLst>
            <a:ext uri="{FF2B5EF4-FFF2-40B4-BE49-F238E27FC236}">
              <a16:creationId xmlns:a16="http://schemas.microsoft.com/office/drawing/2014/main" id="{00000000-0008-0000-0400-0000FB000000}"/>
            </a:ext>
          </a:extLst>
        </xdr:cNvPr>
        <xdr:cNvSpPr txBox="1"/>
      </xdr:nvSpPr>
      <xdr:spPr>
        <a:xfrm>
          <a:off x="16598900" y="1044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15422</xdr:rowOff>
    </xdr:from>
    <xdr:to>
      <xdr:col>82</xdr:col>
      <xdr:colOff>196850</xdr:colOff>
      <xdr:row>61</xdr:row>
      <xdr:rowOff>15422</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10473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71862</xdr:rowOff>
    </xdr:from>
    <xdr:ext cx="762000" cy="259045"/>
    <xdr:sp macro="" textlink="">
      <xdr:nvSpPr>
        <xdr:cNvPr id="253" name="その他最大値テキスト">
          <a:extLst>
            <a:ext uri="{FF2B5EF4-FFF2-40B4-BE49-F238E27FC236}">
              <a16:creationId xmlns:a16="http://schemas.microsoft.com/office/drawing/2014/main" id="{00000000-0008-0000-0400-0000FD000000}"/>
            </a:ext>
          </a:extLst>
        </xdr:cNvPr>
        <xdr:cNvSpPr txBox="1"/>
      </xdr:nvSpPr>
      <xdr:spPr>
        <a:xfrm>
          <a:off x="16598900" y="8987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156935</xdr:rowOff>
    </xdr:from>
    <xdr:to>
      <xdr:col>82</xdr:col>
      <xdr:colOff>196850</xdr:colOff>
      <xdr:row>53</xdr:row>
      <xdr:rowOff>156935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9243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53522</xdr:rowOff>
    </xdr:from>
    <xdr:to>
      <xdr:col>82</xdr:col>
      <xdr:colOff>107950</xdr:colOff>
      <xdr:row>59</xdr:row>
      <xdr:rowOff>53522</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5671800" y="101690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92727</xdr:rowOff>
    </xdr:from>
    <xdr:ext cx="762000" cy="259045"/>
    <xdr:sp macro="" textlink="">
      <xdr:nvSpPr>
        <xdr:cNvPr id="256" name="その他平均値テキスト">
          <a:extLst>
            <a:ext uri="{FF2B5EF4-FFF2-40B4-BE49-F238E27FC236}">
              <a16:creationId xmlns:a16="http://schemas.microsoft.com/office/drawing/2014/main" id="{00000000-0008-0000-0400-000000010000}"/>
            </a:ext>
          </a:extLst>
        </xdr:cNvPr>
        <xdr:cNvSpPr txBox="1"/>
      </xdr:nvSpPr>
      <xdr:spPr>
        <a:xfrm>
          <a:off x="16598900" y="986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76200</xdr:rowOff>
    </xdr:from>
    <xdr:to>
      <xdr:col>82</xdr:col>
      <xdr:colOff>158750</xdr:colOff>
      <xdr:row>59</xdr:row>
      <xdr:rowOff>6350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64592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31750</xdr:rowOff>
    </xdr:from>
    <xdr:to>
      <xdr:col>78</xdr:col>
      <xdr:colOff>69850</xdr:colOff>
      <xdr:row>59</xdr:row>
      <xdr:rowOff>53522</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4782800" y="10147300"/>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87085</xdr:rowOff>
    </xdr:from>
    <xdr:to>
      <xdr:col>78</xdr:col>
      <xdr:colOff>120650</xdr:colOff>
      <xdr:row>59</xdr:row>
      <xdr:rowOff>17235</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5621000" y="10031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27412</xdr:rowOff>
    </xdr:from>
    <xdr:ext cx="7366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290800" y="9800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31750</xdr:rowOff>
    </xdr:from>
    <xdr:to>
      <xdr:col>73</xdr:col>
      <xdr:colOff>180975</xdr:colOff>
      <xdr:row>59</xdr:row>
      <xdr:rowOff>75293</xdr:rowOff>
    </xdr:to>
    <xdr:cxnSp macro="">
      <xdr:nvCxnSpPr>
        <xdr:cNvPr id="261" name="直線コネクタ 260">
          <a:extLst>
            <a:ext uri="{FF2B5EF4-FFF2-40B4-BE49-F238E27FC236}">
              <a16:creationId xmlns:a16="http://schemas.microsoft.com/office/drawing/2014/main" id="{00000000-0008-0000-0400-000005010000}"/>
            </a:ext>
          </a:extLst>
        </xdr:cNvPr>
        <xdr:cNvCxnSpPr/>
      </xdr:nvCxnSpPr>
      <xdr:spPr>
        <a:xfrm flipV="1">
          <a:off x="13893800" y="10147300"/>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65315</xdr:rowOff>
    </xdr:from>
    <xdr:to>
      <xdr:col>74</xdr:col>
      <xdr:colOff>31750</xdr:colOff>
      <xdr:row>58</xdr:row>
      <xdr:rowOff>166915</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4732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5642</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401800" y="9778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137885</xdr:rowOff>
    </xdr:from>
    <xdr:to>
      <xdr:col>69</xdr:col>
      <xdr:colOff>92075</xdr:colOff>
      <xdr:row>59</xdr:row>
      <xdr:rowOff>75293</xdr:rowOff>
    </xdr:to>
    <xdr:cxnSp macro="">
      <xdr:nvCxnSpPr>
        <xdr:cNvPr id="264" name="直線コネクタ 263">
          <a:extLst>
            <a:ext uri="{FF2B5EF4-FFF2-40B4-BE49-F238E27FC236}">
              <a16:creationId xmlns:a16="http://schemas.microsoft.com/office/drawing/2014/main" id="{00000000-0008-0000-0400-000008010000}"/>
            </a:ext>
          </a:extLst>
        </xdr:cNvPr>
        <xdr:cNvCxnSpPr/>
      </xdr:nvCxnSpPr>
      <xdr:spPr>
        <a:xfrm>
          <a:off x="13004800" y="10081985"/>
          <a:ext cx="889000" cy="108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21772</xdr:rowOff>
    </xdr:from>
    <xdr:to>
      <xdr:col>69</xdr:col>
      <xdr:colOff>142875</xdr:colOff>
      <xdr:row>58</xdr:row>
      <xdr:rowOff>123372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3843000" y="996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133549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512800" y="9734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130628</xdr:rowOff>
    </xdr:from>
    <xdr:to>
      <xdr:col>65</xdr:col>
      <xdr:colOff>53975</xdr:colOff>
      <xdr:row>59</xdr:row>
      <xdr:rowOff>60778</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2954000" y="10074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45555</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623800" y="1016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2722</xdr:rowOff>
    </xdr:from>
    <xdr:to>
      <xdr:col>82</xdr:col>
      <xdr:colOff>158750</xdr:colOff>
      <xdr:row>59</xdr:row>
      <xdr:rowOff>104322</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6459200" y="10118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146249</xdr:rowOff>
    </xdr:from>
    <xdr:ext cx="762000" cy="259045"/>
    <xdr:sp macro="" textlink="">
      <xdr:nvSpPr>
        <xdr:cNvPr id="275" name="その他該当値テキスト">
          <a:extLst>
            <a:ext uri="{FF2B5EF4-FFF2-40B4-BE49-F238E27FC236}">
              <a16:creationId xmlns:a16="http://schemas.microsoft.com/office/drawing/2014/main" id="{00000000-0008-0000-0400-000013010000}"/>
            </a:ext>
          </a:extLst>
        </xdr:cNvPr>
        <xdr:cNvSpPr txBox="1"/>
      </xdr:nvSpPr>
      <xdr:spPr>
        <a:xfrm>
          <a:off x="16598900" y="1009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2722</xdr:rowOff>
    </xdr:from>
    <xdr:to>
      <xdr:col>78</xdr:col>
      <xdr:colOff>120650</xdr:colOff>
      <xdr:row>59</xdr:row>
      <xdr:rowOff>104322</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5621000" y="10118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89099</xdr:rowOff>
    </xdr:from>
    <xdr:ext cx="7366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5290800" y="10204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152400</xdr:rowOff>
    </xdr:from>
    <xdr:to>
      <xdr:col>74</xdr:col>
      <xdr:colOff>31750</xdr:colOff>
      <xdr:row>59</xdr:row>
      <xdr:rowOff>82550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4732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67327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4401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24493</xdr:rowOff>
    </xdr:from>
    <xdr:to>
      <xdr:col>69</xdr:col>
      <xdr:colOff>142875</xdr:colOff>
      <xdr:row>59</xdr:row>
      <xdr:rowOff>126093</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3843000" y="10140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110870</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3512800" y="10226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87085</xdr:rowOff>
    </xdr:from>
    <xdr:to>
      <xdr:col>65</xdr:col>
      <xdr:colOff>53975</xdr:colOff>
      <xdr:row>59</xdr:row>
      <xdr:rowOff>17235</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2954000" y="10031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27412</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623800" y="9800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中小・小規模事業者エネルギー価格高騰対策支援事業費の皆減</a:t>
          </a:r>
          <a:r>
            <a:rPr kumimoji="1" lang="en-US" altLang="ja-JP" sz="1300">
              <a:latin typeface="ＭＳ Ｐゴシック" panose="020B0600070205080204" pitchFamily="50" charset="-128"/>
              <a:ea typeface="ＭＳ Ｐゴシック" panose="020B0600070205080204" pitchFamily="50" charset="-128"/>
            </a:rPr>
            <a:t>(△3.9</a:t>
          </a:r>
          <a:r>
            <a:rPr kumimoji="1" lang="ja-JP" altLang="en-US" sz="1300">
              <a:latin typeface="ＭＳ Ｐゴシック" panose="020B0600070205080204" pitchFamily="50" charset="-128"/>
              <a:ea typeface="ＭＳ Ｐゴシック" panose="020B0600070205080204" pitchFamily="50" charset="-128"/>
            </a:rPr>
            <a:t>億円</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などにより、前年度に比べ</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億円減</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a:t>
          </a:r>
          <a:r>
            <a:rPr kumimoji="1" lang="en-US" altLang="ja-JP" sz="1300">
              <a:latin typeface="ＭＳ Ｐゴシック" panose="020B0600070205080204" pitchFamily="50" charset="-128"/>
              <a:ea typeface="ＭＳ Ｐゴシック" panose="020B0600070205080204" pitchFamily="50" charset="-128"/>
            </a:rPr>
            <a:t>57.4</a:t>
          </a:r>
          <a:r>
            <a:rPr kumimoji="1" lang="ja-JP" altLang="en-US" sz="1300">
              <a:latin typeface="ＭＳ Ｐゴシック" panose="020B0600070205080204" pitchFamily="50" charset="-128"/>
              <a:ea typeface="ＭＳ Ｐゴシック" panose="020B0600070205080204" pitchFamily="50" charset="-128"/>
            </a:rPr>
            <a:t>億円となった。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補助費等に係る経常収支比率は、類似団体平均を下回っている。引き続き、補助・負担金等の適正化を図っていく。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2" name="補助費等グラフ枠">
          <a:extLst>
            <a:ext uri="{FF2B5EF4-FFF2-40B4-BE49-F238E27FC236}">
              <a16:creationId xmlns:a16="http://schemas.microsoft.com/office/drawing/2014/main" id="{00000000-0008-0000-0400-00003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26307</xdr:rowOff>
    </xdr:from>
    <xdr:to>
      <xdr:col>82</xdr:col>
      <xdr:colOff>107950</xdr:colOff>
      <xdr:row>41</xdr:row>
      <xdr:rowOff>156935</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6510000" y="5684157"/>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129012</xdr:rowOff>
    </xdr:from>
    <xdr:ext cx="762000" cy="259045"/>
    <xdr:sp macro="" textlink="">
      <xdr:nvSpPr>
        <xdr:cNvPr id="314" name="補助費等最小値テキスト">
          <a:extLst>
            <a:ext uri="{FF2B5EF4-FFF2-40B4-BE49-F238E27FC236}">
              <a16:creationId xmlns:a16="http://schemas.microsoft.com/office/drawing/2014/main" id="{00000000-0008-0000-0400-00003A010000}"/>
            </a:ext>
          </a:extLst>
        </xdr:cNvPr>
        <xdr:cNvSpPr txBox="1"/>
      </xdr:nvSpPr>
      <xdr:spPr>
        <a:xfrm>
          <a:off x="165989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156935</xdr:rowOff>
    </xdr:from>
    <xdr:to>
      <xdr:col>82</xdr:col>
      <xdr:colOff>196850</xdr:colOff>
      <xdr:row>41</xdr:row>
      <xdr:rowOff>156935</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718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112684</xdr:rowOff>
    </xdr:from>
    <xdr:ext cx="762000" cy="259045"/>
    <xdr:sp macro="" textlink="">
      <xdr:nvSpPr>
        <xdr:cNvPr id="316" name="補助費等最大値テキスト">
          <a:extLst>
            <a:ext uri="{FF2B5EF4-FFF2-40B4-BE49-F238E27FC236}">
              <a16:creationId xmlns:a16="http://schemas.microsoft.com/office/drawing/2014/main" id="{00000000-0008-0000-0400-00003C010000}"/>
            </a:ext>
          </a:extLst>
        </xdr:cNvPr>
        <xdr:cNvSpPr txBox="1"/>
      </xdr:nvSpPr>
      <xdr:spPr>
        <a:xfrm>
          <a:off x="16598900" y="5427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26307</xdr:rowOff>
    </xdr:from>
    <xdr:to>
      <xdr:col>82</xdr:col>
      <xdr:colOff>196850</xdr:colOff>
      <xdr:row>33</xdr:row>
      <xdr:rowOff>26307</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6421100" y="5684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33</xdr:row>
      <xdr:rowOff>4536</xdr:rowOff>
    </xdr:from>
    <xdr:to>
      <xdr:col>82</xdr:col>
      <xdr:colOff>107950</xdr:colOff>
      <xdr:row>33</xdr:row>
      <xdr:rowOff>26307</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5671800" y="5662386"/>
          <a:ext cx="8382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31949</xdr:rowOff>
    </xdr:from>
    <xdr:ext cx="762000" cy="259045"/>
    <xdr:sp macro="" textlink="">
      <xdr:nvSpPr>
        <xdr:cNvPr id="319" name="補助費等平均値テキスト">
          <a:extLst>
            <a:ext uri="{FF2B5EF4-FFF2-40B4-BE49-F238E27FC236}">
              <a16:creationId xmlns:a16="http://schemas.microsoft.com/office/drawing/2014/main" id="{00000000-0008-0000-0400-00003F010000}"/>
            </a:ext>
          </a:extLst>
        </xdr:cNvPr>
        <xdr:cNvSpPr txBox="1"/>
      </xdr:nvSpPr>
      <xdr:spPr>
        <a:xfrm>
          <a:off x="16598900" y="62041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59872</xdr:rowOff>
    </xdr:from>
    <xdr:to>
      <xdr:col>82</xdr:col>
      <xdr:colOff>158750</xdr:colOff>
      <xdr:row>36</xdr:row>
      <xdr:rowOff>161472</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64592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4536</xdr:rowOff>
    </xdr:from>
    <xdr:to>
      <xdr:col>78</xdr:col>
      <xdr:colOff>69850</xdr:colOff>
      <xdr:row>33</xdr:row>
      <xdr:rowOff>26307</xdr:rowOff>
    </xdr:to>
    <xdr:cxnSp macro="">
      <xdr:nvCxnSpPr>
        <xdr:cNvPr id="321" name="直線コネクタ 320">
          <a:extLst>
            <a:ext uri="{FF2B5EF4-FFF2-40B4-BE49-F238E27FC236}">
              <a16:creationId xmlns:a16="http://schemas.microsoft.com/office/drawing/2014/main" id="{00000000-0008-0000-0400-000041010000}"/>
            </a:ext>
          </a:extLst>
        </xdr:cNvPr>
        <xdr:cNvCxnSpPr/>
      </xdr:nvCxnSpPr>
      <xdr:spPr>
        <a:xfrm flipV="1">
          <a:off x="14782800" y="5662386"/>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70757</xdr:rowOff>
    </xdr:from>
    <xdr:to>
      <xdr:col>78</xdr:col>
      <xdr:colOff>120650</xdr:colOff>
      <xdr:row>37</xdr:row>
      <xdr:rowOff>907</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5621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157134</xdr:rowOff>
    </xdr:from>
    <xdr:ext cx="7366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290800" y="6329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32</xdr:row>
      <xdr:rowOff>154214</xdr:rowOff>
    </xdr:from>
    <xdr:to>
      <xdr:col>73</xdr:col>
      <xdr:colOff>180975</xdr:colOff>
      <xdr:row>33</xdr:row>
      <xdr:rowOff>26307</xdr:rowOff>
    </xdr:to>
    <xdr:cxnSp macro="">
      <xdr:nvCxnSpPr>
        <xdr:cNvPr id="324" name="直線コネクタ 323">
          <a:extLst>
            <a:ext uri="{FF2B5EF4-FFF2-40B4-BE49-F238E27FC236}">
              <a16:creationId xmlns:a16="http://schemas.microsoft.com/office/drawing/2014/main" id="{00000000-0008-0000-0400-000044010000}"/>
            </a:ext>
          </a:extLst>
        </xdr:cNvPr>
        <xdr:cNvCxnSpPr/>
      </xdr:nvCxnSpPr>
      <xdr:spPr>
        <a:xfrm>
          <a:off x="13893800" y="5640614"/>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70757</xdr:rowOff>
    </xdr:from>
    <xdr:to>
      <xdr:col>74</xdr:col>
      <xdr:colOff>31750</xdr:colOff>
      <xdr:row>37</xdr:row>
      <xdr:rowOff>907</xdr:rowOff>
    </xdr:to>
    <xdr:sp macro="" textlink="">
      <xdr:nvSpPr>
        <xdr:cNvPr id="325" name="フローチャート: 判断 324">
          <a:extLst>
            <a:ext uri="{FF2B5EF4-FFF2-40B4-BE49-F238E27FC236}">
              <a16:creationId xmlns:a16="http://schemas.microsoft.com/office/drawing/2014/main" id="{00000000-0008-0000-0400-000045010000}"/>
            </a:ext>
          </a:extLst>
        </xdr:cNvPr>
        <xdr:cNvSpPr/>
      </xdr:nvSpPr>
      <xdr:spPr>
        <a:xfrm>
          <a:off x="14732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157134</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329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32</xdr:row>
      <xdr:rowOff>154214</xdr:rowOff>
    </xdr:from>
    <xdr:to>
      <xdr:col>69</xdr:col>
      <xdr:colOff>92075</xdr:colOff>
      <xdr:row>33</xdr:row>
      <xdr:rowOff>58964</xdr:rowOff>
    </xdr:to>
    <xdr:cxnSp macro="">
      <xdr:nvCxnSpPr>
        <xdr:cNvPr id="327" name="直線コネクタ 326">
          <a:extLst>
            <a:ext uri="{FF2B5EF4-FFF2-40B4-BE49-F238E27FC236}">
              <a16:creationId xmlns:a16="http://schemas.microsoft.com/office/drawing/2014/main" id="{00000000-0008-0000-0400-000047010000}"/>
            </a:ext>
          </a:extLst>
        </xdr:cNvPr>
        <xdr:cNvCxnSpPr/>
      </xdr:nvCxnSpPr>
      <xdr:spPr>
        <a:xfrm flipV="1">
          <a:off x="13004800" y="5640614"/>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59872</xdr:rowOff>
    </xdr:from>
    <xdr:to>
      <xdr:col>69</xdr:col>
      <xdr:colOff>142875</xdr:colOff>
      <xdr:row>36</xdr:row>
      <xdr:rowOff>161472</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38430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146249</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31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81643</xdr:rowOff>
    </xdr:from>
    <xdr:to>
      <xdr:col>65</xdr:col>
      <xdr:colOff>53975</xdr:colOff>
      <xdr:row>37</xdr:row>
      <xdr:rowOff>11793</xdr:rowOff>
    </xdr:to>
    <xdr:sp macro="" textlink="">
      <xdr:nvSpPr>
        <xdr:cNvPr id="330" name="フローチャート: 判断 329">
          <a:extLst>
            <a:ext uri="{FF2B5EF4-FFF2-40B4-BE49-F238E27FC236}">
              <a16:creationId xmlns:a16="http://schemas.microsoft.com/office/drawing/2014/main" id="{00000000-0008-0000-0400-00004A010000}"/>
            </a:ext>
          </a:extLst>
        </xdr:cNvPr>
        <xdr:cNvSpPr/>
      </xdr:nvSpPr>
      <xdr:spPr>
        <a:xfrm>
          <a:off x="12954000" y="6253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168020</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340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32</xdr:row>
      <xdr:rowOff>146957</xdr:rowOff>
    </xdr:from>
    <xdr:to>
      <xdr:col>82</xdr:col>
      <xdr:colOff>158750</xdr:colOff>
      <xdr:row>33</xdr:row>
      <xdr:rowOff>77107</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6459200" y="563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32</xdr:row>
      <xdr:rowOff>55534</xdr:rowOff>
    </xdr:from>
    <xdr:ext cx="762000" cy="259045"/>
    <xdr:sp macro="" textlink="">
      <xdr:nvSpPr>
        <xdr:cNvPr id="338" name="補助費等該当値テキスト">
          <a:extLst>
            <a:ext uri="{FF2B5EF4-FFF2-40B4-BE49-F238E27FC236}">
              <a16:creationId xmlns:a16="http://schemas.microsoft.com/office/drawing/2014/main" id="{00000000-0008-0000-0400-000052010000}"/>
            </a:ext>
          </a:extLst>
        </xdr:cNvPr>
        <xdr:cNvSpPr txBox="1"/>
      </xdr:nvSpPr>
      <xdr:spPr>
        <a:xfrm>
          <a:off x="16598900" y="5541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32</xdr:row>
      <xdr:rowOff>125186</xdr:rowOff>
    </xdr:from>
    <xdr:to>
      <xdr:col>78</xdr:col>
      <xdr:colOff>120650</xdr:colOff>
      <xdr:row>33</xdr:row>
      <xdr:rowOff>55336</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5621000" y="5611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31</xdr:row>
      <xdr:rowOff>65513</xdr:rowOff>
    </xdr:from>
    <xdr:ext cx="7366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5290800" y="53804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32</xdr:row>
      <xdr:rowOff>146957</xdr:rowOff>
    </xdr:from>
    <xdr:to>
      <xdr:col>74</xdr:col>
      <xdr:colOff>31750</xdr:colOff>
      <xdr:row>33</xdr:row>
      <xdr:rowOff>77107</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4732000" y="563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31</xdr:row>
      <xdr:rowOff>87284</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4401800" y="5402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32</xdr:row>
      <xdr:rowOff>103414</xdr:rowOff>
    </xdr:from>
    <xdr:to>
      <xdr:col>69</xdr:col>
      <xdr:colOff>142875</xdr:colOff>
      <xdr:row>33</xdr:row>
      <xdr:rowOff>33564</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3843000" y="5589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31</xdr:row>
      <xdr:rowOff>43741</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3512800" y="5358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8164</xdr:rowOff>
    </xdr:from>
    <xdr:to>
      <xdr:col>65</xdr:col>
      <xdr:colOff>53975</xdr:colOff>
      <xdr:row>33</xdr:row>
      <xdr:rowOff>109764</xdr:rowOff>
    </xdr:to>
    <xdr:sp macro="" textlink="">
      <xdr:nvSpPr>
        <xdr:cNvPr id="345" name="楕円 344">
          <a:extLst>
            <a:ext uri="{FF2B5EF4-FFF2-40B4-BE49-F238E27FC236}">
              <a16:creationId xmlns:a16="http://schemas.microsoft.com/office/drawing/2014/main" id="{00000000-0008-0000-0400-000059010000}"/>
            </a:ext>
          </a:extLst>
        </xdr:cNvPr>
        <xdr:cNvSpPr/>
      </xdr:nvSpPr>
      <xdr:spPr>
        <a:xfrm>
          <a:off x="12954000" y="5666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31</xdr:row>
      <xdr:rowOff>119941</xdr:rowOff>
    </xdr:from>
    <xdr:ext cx="762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12623800" y="5434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5" name="正方形/長方形 354">
          <a:extLst>
            <a:ext uri="{FF2B5EF4-FFF2-40B4-BE49-F238E27FC236}">
              <a16:creationId xmlns:a16="http://schemas.microsoft.com/office/drawing/2014/main" id="{00000000-0008-0000-0400-00006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6" name="正方形/長方形 355">
          <a:extLst>
            <a:ext uri="{FF2B5EF4-FFF2-40B4-BE49-F238E27FC236}">
              <a16:creationId xmlns:a16="http://schemas.microsoft.com/office/drawing/2014/main" id="{00000000-0008-0000-0400-00006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臨時財政対策債の元利償還金の減</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億円</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などにより、前年度に比べ</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億円減</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a:t>
          </a:r>
          <a:r>
            <a:rPr kumimoji="1" lang="en-US" altLang="ja-JP" sz="1300">
              <a:latin typeface="ＭＳ Ｐゴシック" panose="020B0600070205080204" pitchFamily="50" charset="-128"/>
              <a:ea typeface="ＭＳ Ｐゴシック" panose="020B0600070205080204" pitchFamily="50" charset="-128"/>
            </a:rPr>
            <a:t>64.1</a:t>
          </a:r>
          <a:r>
            <a:rPr kumimoji="1" lang="ja-JP" altLang="en-US" sz="1300">
              <a:latin typeface="ＭＳ Ｐゴシック" panose="020B0600070205080204" pitchFamily="50" charset="-128"/>
              <a:ea typeface="ＭＳ Ｐゴシック" panose="020B0600070205080204" pitchFamily="50" charset="-128"/>
            </a:rPr>
            <a:t>億円となった。</a:t>
          </a:r>
        </a:p>
        <a:p>
          <a:r>
            <a:rPr kumimoji="1" lang="ja-JP" altLang="en-US" sz="1300">
              <a:latin typeface="ＭＳ Ｐゴシック" panose="020B0600070205080204" pitchFamily="50" charset="-128"/>
              <a:ea typeface="ＭＳ Ｐゴシック" panose="020B0600070205080204" pitchFamily="50" charset="-128"/>
            </a:rPr>
            <a:t>　公債費に係る経常収支比率は、前年度と同様に類似団体平均を上回っている。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　今後も市債の新規発行について精査を行い、適正化に努めていく。</a:t>
          </a:r>
        </a:p>
      </xdr:txBody>
    </xdr:sp>
    <xdr:clientData/>
  </xdr:twoCellAnchor>
  <xdr:oneCellAnchor>
    <xdr:from>
      <xdr:col>3</xdr:col>
      <xdr:colOff>123825</xdr:colOff>
      <xdr:row>69</xdr:row>
      <xdr:rowOff>107950</xdr:rowOff>
    </xdr:from>
    <xdr:ext cx="298543" cy="225703"/>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72" name="公債費グラフ枠">
          <a:extLst>
            <a:ext uri="{FF2B5EF4-FFF2-40B4-BE49-F238E27FC236}">
              <a16:creationId xmlns:a16="http://schemas.microsoft.com/office/drawing/2014/main" id="{00000000-0008-0000-0400-00007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12700</xdr:rowOff>
    </xdr:from>
    <xdr:to>
      <xdr:col>24</xdr:col>
      <xdr:colOff>25400</xdr:colOff>
      <xdr:row>82</xdr:row>
      <xdr:rowOff>20320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4826000" y="1270000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163847</xdr:rowOff>
    </xdr:from>
    <xdr:ext cx="762000" cy="259045"/>
    <xdr:sp macro="" textlink="">
      <xdr:nvSpPr>
        <xdr:cNvPr id="374" name="公債費最小値テキスト">
          <a:extLst>
            <a:ext uri="{FF2B5EF4-FFF2-40B4-BE49-F238E27FC236}">
              <a16:creationId xmlns:a16="http://schemas.microsoft.com/office/drawing/2014/main" id="{00000000-0008-0000-0400-000076010000}"/>
            </a:ext>
          </a:extLst>
        </xdr:cNvPr>
        <xdr:cNvSpPr txBox="1"/>
      </xdr:nvSpPr>
      <xdr:spPr>
        <a:xfrm>
          <a:off x="4914900" y="14051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20320</xdr:rowOff>
    </xdr:from>
    <xdr:to>
      <xdr:col>24</xdr:col>
      <xdr:colOff>114300</xdr:colOff>
      <xdr:row>82</xdr:row>
      <xdr:rowOff>20320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4737100" y="14079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99077</xdr:rowOff>
    </xdr:from>
    <xdr:ext cx="762000" cy="259045"/>
    <xdr:sp macro="" textlink="">
      <xdr:nvSpPr>
        <xdr:cNvPr id="376" name="公債費最大値テキスト">
          <a:extLst>
            <a:ext uri="{FF2B5EF4-FFF2-40B4-BE49-F238E27FC236}">
              <a16:creationId xmlns:a16="http://schemas.microsoft.com/office/drawing/2014/main" id="{00000000-0008-0000-0400-000078010000}"/>
            </a:ext>
          </a:extLst>
        </xdr:cNvPr>
        <xdr:cNvSpPr txBox="1"/>
      </xdr:nvSpPr>
      <xdr:spPr>
        <a:xfrm>
          <a:off x="4914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12700</xdr:rowOff>
    </xdr:from>
    <xdr:to>
      <xdr:col>24</xdr:col>
      <xdr:colOff>114300</xdr:colOff>
      <xdr:row>74</xdr:row>
      <xdr:rowOff>12700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4737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46989</xdr:rowOff>
    </xdr:from>
    <xdr:to>
      <xdr:col>24</xdr:col>
      <xdr:colOff>25400</xdr:colOff>
      <xdr:row>79</xdr:row>
      <xdr:rowOff>115570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3987800" y="13591539"/>
          <a:ext cx="8382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119397</xdr:rowOff>
    </xdr:from>
    <xdr:ext cx="762000" cy="259045"/>
    <xdr:sp macro="" textlink="">
      <xdr:nvSpPr>
        <xdr:cNvPr id="379" name="公債費平均値テキスト">
          <a:extLst>
            <a:ext uri="{FF2B5EF4-FFF2-40B4-BE49-F238E27FC236}">
              <a16:creationId xmlns:a16="http://schemas.microsoft.com/office/drawing/2014/main" id="{00000000-0008-0000-0400-00007B010000}"/>
            </a:ext>
          </a:extLst>
        </xdr:cNvPr>
        <xdr:cNvSpPr txBox="1"/>
      </xdr:nvSpPr>
      <xdr:spPr>
        <a:xfrm>
          <a:off x="4914900" y="13149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102870</xdr:rowOff>
    </xdr:from>
    <xdr:to>
      <xdr:col>24</xdr:col>
      <xdr:colOff>76200</xdr:colOff>
      <xdr:row>78</xdr:row>
      <xdr:rowOff>33020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4775200" y="1330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115570</xdr:rowOff>
    </xdr:from>
    <xdr:to>
      <xdr:col>19</xdr:col>
      <xdr:colOff>187325</xdr:colOff>
      <xdr:row>79</xdr:row>
      <xdr:rowOff>153670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3098800" y="136601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148589</xdr:rowOff>
    </xdr:from>
    <xdr:to>
      <xdr:col>20</xdr:col>
      <xdr:colOff>38100</xdr:colOff>
      <xdr:row>78</xdr:row>
      <xdr:rowOff>78739</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39370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88916</xdr:rowOff>
    </xdr:from>
    <xdr:ext cx="7366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606800" y="13119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107950</xdr:rowOff>
    </xdr:from>
    <xdr:to>
      <xdr:col>15</xdr:col>
      <xdr:colOff>98425</xdr:colOff>
      <xdr:row>79</xdr:row>
      <xdr:rowOff>153670</xdr:rowOff>
    </xdr:to>
    <xdr:cxnSp macro="">
      <xdr:nvCxnSpPr>
        <xdr:cNvPr id="384" name="直線コネクタ 383">
          <a:extLst>
            <a:ext uri="{FF2B5EF4-FFF2-40B4-BE49-F238E27FC236}">
              <a16:creationId xmlns:a16="http://schemas.microsoft.com/office/drawing/2014/main" id="{00000000-0008-0000-0400-000080010000}"/>
            </a:ext>
          </a:extLst>
        </xdr:cNvPr>
        <xdr:cNvCxnSpPr/>
      </xdr:nvCxnSpPr>
      <xdr:spPr>
        <a:xfrm>
          <a:off x="2209800" y="136525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156211</xdr:rowOff>
    </xdr:from>
    <xdr:to>
      <xdr:col>15</xdr:col>
      <xdr:colOff>149225</xdr:colOff>
      <xdr:row>78</xdr:row>
      <xdr:rowOff>86361</xdr:rowOff>
    </xdr:to>
    <xdr:sp macro="" textlink="">
      <xdr:nvSpPr>
        <xdr:cNvPr id="385" name="フローチャート: 判断 384">
          <a:extLst>
            <a:ext uri="{FF2B5EF4-FFF2-40B4-BE49-F238E27FC236}">
              <a16:creationId xmlns:a16="http://schemas.microsoft.com/office/drawing/2014/main" id="{00000000-0008-0000-0400-000081010000}"/>
            </a:ext>
          </a:extLst>
        </xdr:cNvPr>
        <xdr:cNvSpPr/>
      </xdr:nvSpPr>
      <xdr:spPr>
        <a:xfrm>
          <a:off x="30480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96538</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312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107950</xdr:rowOff>
    </xdr:from>
    <xdr:to>
      <xdr:col>11</xdr:col>
      <xdr:colOff>9525</xdr:colOff>
      <xdr:row>80</xdr:row>
      <xdr:rowOff>20320</xdr:rowOff>
    </xdr:to>
    <xdr:cxnSp macro="">
      <xdr:nvCxnSpPr>
        <xdr:cNvPr id="387" name="直線コネクタ 386">
          <a:extLst>
            <a:ext uri="{FF2B5EF4-FFF2-40B4-BE49-F238E27FC236}">
              <a16:creationId xmlns:a16="http://schemas.microsoft.com/office/drawing/2014/main" id="{00000000-0008-0000-0400-000083010000}"/>
            </a:ext>
          </a:extLst>
        </xdr:cNvPr>
        <xdr:cNvCxnSpPr/>
      </xdr:nvCxnSpPr>
      <xdr:spPr>
        <a:xfrm flipV="1">
          <a:off x="1320800" y="1365250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156211</xdr:rowOff>
    </xdr:from>
    <xdr:to>
      <xdr:col>11</xdr:col>
      <xdr:colOff>60325</xdr:colOff>
      <xdr:row>78</xdr:row>
      <xdr:rowOff>86361</xdr:rowOff>
    </xdr:to>
    <xdr:sp macro="" textlink="">
      <xdr:nvSpPr>
        <xdr:cNvPr id="388" name="フローチャート: 判断 387">
          <a:extLst>
            <a:ext uri="{FF2B5EF4-FFF2-40B4-BE49-F238E27FC236}">
              <a16:creationId xmlns:a16="http://schemas.microsoft.com/office/drawing/2014/main" id="{00000000-0008-0000-0400-000084010000}"/>
            </a:ext>
          </a:extLst>
        </xdr:cNvPr>
        <xdr:cNvSpPr/>
      </xdr:nvSpPr>
      <xdr:spPr>
        <a:xfrm>
          <a:off x="21590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96538</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312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38100</xdr:rowOff>
    </xdr:from>
    <xdr:to>
      <xdr:col>6</xdr:col>
      <xdr:colOff>171450</xdr:colOff>
      <xdr:row>78</xdr:row>
      <xdr:rowOff>139700</xdr:rowOff>
    </xdr:to>
    <xdr:sp macro="" textlink="">
      <xdr:nvSpPr>
        <xdr:cNvPr id="390" name="フローチャート: 判断 389">
          <a:extLst>
            <a:ext uri="{FF2B5EF4-FFF2-40B4-BE49-F238E27FC236}">
              <a16:creationId xmlns:a16="http://schemas.microsoft.com/office/drawing/2014/main" id="{00000000-0008-0000-0400-000086010000}"/>
            </a:ext>
          </a:extLst>
        </xdr:cNvPr>
        <xdr:cNvSpPr/>
      </xdr:nvSpPr>
      <xdr:spPr>
        <a:xfrm>
          <a:off x="1270000" y="1341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149877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318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167639</xdr:rowOff>
    </xdr:from>
    <xdr:to>
      <xdr:col>24</xdr:col>
      <xdr:colOff>76200</xdr:colOff>
      <xdr:row>79</xdr:row>
      <xdr:rowOff>97789</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4775200" y="1354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139716</xdr:rowOff>
    </xdr:from>
    <xdr:ext cx="762000" cy="259045"/>
    <xdr:sp macro="" textlink="">
      <xdr:nvSpPr>
        <xdr:cNvPr id="398" name="公債費該当値テキスト">
          <a:extLst>
            <a:ext uri="{FF2B5EF4-FFF2-40B4-BE49-F238E27FC236}">
              <a16:creationId xmlns:a16="http://schemas.microsoft.com/office/drawing/2014/main" id="{00000000-0008-0000-0400-00008E010000}"/>
            </a:ext>
          </a:extLst>
        </xdr:cNvPr>
        <xdr:cNvSpPr txBox="1"/>
      </xdr:nvSpPr>
      <xdr:spPr>
        <a:xfrm>
          <a:off x="4914900" y="13512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64770</xdr:rowOff>
    </xdr:from>
    <xdr:to>
      <xdr:col>20</xdr:col>
      <xdr:colOff>38100</xdr:colOff>
      <xdr:row>79</xdr:row>
      <xdr:rowOff>166370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3937000" y="1360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151147</xdr:rowOff>
    </xdr:from>
    <xdr:ext cx="7366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3606800" y="13695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102870</xdr:rowOff>
    </xdr:from>
    <xdr:to>
      <xdr:col>15</xdr:col>
      <xdr:colOff>149225</xdr:colOff>
      <xdr:row>80</xdr:row>
      <xdr:rowOff>33020</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3048000" y="1364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17797</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2717800" y="1373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57150</xdr:rowOff>
    </xdr:from>
    <xdr:to>
      <xdr:col>11</xdr:col>
      <xdr:colOff>60325</xdr:colOff>
      <xdr:row>79</xdr:row>
      <xdr:rowOff>158750</xdr:rowOff>
    </xdr:to>
    <xdr:sp macro="" textlink="">
      <xdr:nvSpPr>
        <xdr:cNvPr id="403" name="楕円 402">
          <a:extLst>
            <a:ext uri="{FF2B5EF4-FFF2-40B4-BE49-F238E27FC236}">
              <a16:creationId xmlns:a16="http://schemas.microsoft.com/office/drawing/2014/main" id="{00000000-0008-0000-0400-000093010000}"/>
            </a:ext>
          </a:extLst>
        </xdr:cNvPr>
        <xdr:cNvSpPr/>
      </xdr:nvSpPr>
      <xdr:spPr>
        <a:xfrm>
          <a:off x="2159000" y="1360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143527</xdr:rowOff>
    </xdr:from>
    <xdr:ext cx="762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828800" y="1368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140970</xdr:rowOff>
    </xdr:from>
    <xdr:to>
      <xdr:col>6</xdr:col>
      <xdr:colOff>171450</xdr:colOff>
      <xdr:row>80</xdr:row>
      <xdr:rowOff>71120</xdr:rowOff>
    </xdr:to>
    <xdr:sp macro="" textlink="">
      <xdr:nvSpPr>
        <xdr:cNvPr id="405" name="楕円 404">
          <a:extLst>
            <a:ext uri="{FF2B5EF4-FFF2-40B4-BE49-F238E27FC236}">
              <a16:creationId xmlns:a16="http://schemas.microsoft.com/office/drawing/2014/main" id="{00000000-0008-0000-0400-000095010000}"/>
            </a:ext>
          </a:extLst>
        </xdr:cNvPr>
        <xdr:cNvSpPr/>
      </xdr:nvSpPr>
      <xdr:spPr>
        <a:xfrm>
          <a:off x="1270000" y="1368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55897</xdr:rowOff>
    </xdr:from>
    <xdr:ext cx="762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939800" y="1377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5" name="正方形/長方形 414">
          <a:extLst>
            <a:ext uri="{FF2B5EF4-FFF2-40B4-BE49-F238E27FC236}">
              <a16:creationId xmlns:a16="http://schemas.microsoft.com/office/drawing/2014/main" id="{00000000-0008-0000-0400-00009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6" name="正方形/長方形 415">
          <a:extLst>
            <a:ext uri="{FF2B5EF4-FFF2-40B4-BE49-F238E27FC236}">
              <a16:creationId xmlns:a16="http://schemas.microsoft.com/office/drawing/2014/main" id="{00000000-0008-0000-0400-0000A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公債費以外の経常収支比率は</a:t>
          </a:r>
          <a:r>
            <a:rPr kumimoji="1" lang="en-US" altLang="ja-JP" sz="1300">
              <a:latin typeface="ＭＳ Ｐゴシック" panose="020B0600070205080204" pitchFamily="50" charset="-128"/>
              <a:ea typeface="ＭＳ Ｐゴシック" panose="020B0600070205080204" pitchFamily="50" charset="-128"/>
            </a:rPr>
            <a:t>80.8</a:t>
          </a:r>
          <a:r>
            <a:rPr kumimoji="1" lang="ja-JP" altLang="en-US" sz="1300">
              <a:latin typeface="ＭＳ Ｐゴシック" panose="020B0600070205080204" pitchFamily="50" charset="-128"/>
              <a:ea typeface="ＭＳ Ｐゴシック" panose="020B0600070205080204" pitchFamily="50" charset="-128"/>
            </a:rPr>
            <a:t>％となっており、類似団体平均を</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％下回った。</a:t>
          </a:r>
        </a:p>
        <a:p>
          <a:r>
            <a:rPr kumimoji="1" lang="ja-JP" altLang="en-US" sz="1300">
              <a:latin typeface="ＭＳ Ｐゴシック" panose="020B0600070205080204" pitchFamily="50" charset="-128"/>
              <a:ea typeface="ＭＳ Ｐゴシック" panose="020B0600070205080204" pitchFamily="50" charset="-128"/>
            </a:rPr>
            <a:t>　引き続き歳出の抑制に努めていく。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9" name="公債費以外グラフ枠">
          <a:extLst>
            <a:ext uri="{FF2B5EF4-FFF2-40B4-BE49-F238E27FC236}">
              <a16:creationId xmlns:a16="http://schemas.microsoft.com/office/drawing/2014/main" id="{00000000-0008-0000-0400-0000AD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35560</xdr:rowOff>
    </xdr:from>
    <xdr:to>
      <xdr:col>82</xdr:col>
      <xdr:colOff>107950</xdr:colOff>
      <xdr:row>80</xdr:row>
      <xdr:rowOff>6986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6510000" y="12551410"/>
          <a:ext cx="0" cy="1171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150513</xdr:rowOff>
    </xdr:from>
    <xdr:ext cx="762000" cy="259045"/>
    <xdr:sp macro="" textlink="">
      <xdr:nvSpPr>
        <xdr:cNvPr id="431" name="公債費以外最小値テキスト">
          <a:extLst>
            <a:ext uri="{FF2B5EF4-FFF2-40B4-BE49-F238E27FC236}">
              <a16:creationId xmlns:a16="http://schemas.microsoft.com/office/drawing/2014/main" id="{00000000-0008-0000-0400-0000AF010000}"/>
            </a:ext>
          </a:extLst>
        </xdr:cNvPr>
        <xdr:cNvSpPr txBox="1"/>
      </xdr:nvSpPr>
      <xdr:spPr>
        <a:xfrm>
          <a:off x="16598900" y="1369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6986</xdr:rowOff>
    </xdr:from>
    <xdr:to>
      <xdr:col>82</xdr:col>
      <xdr:colOff>196850</xdr:colOff>
      <xdr:row>80</xdr:row>
      <xdr:rowOff>6986</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3722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121937</xdr:rowOff>
    </xdr:from>
    <xdr:ext cx="762000" cy="259045"/>
    <xdr:sp macro="" textlink="">
      <xdr:nvSpPr>
        <xdr:cNvPr id="433" name="公債費以外最大値テキスト">
          <a:extLst>
            <a:ext uri="{FF2B5EF4-FFF2-40B4-BE49-F238E27FC236}">
              <a16:creationId xmlns:a16="http://schemas.microsoft.com/office/drawing/2014/main" id="{00000000-0008-0000-0400-0000B1010000}"/>
            </a:ext>
          </a:extLst>
        </xdr:cNvPr>
        <xdr:cNvSpPr txBox="1"/>
      </xdr:nvSpPr>
      <xdr:spPr>
        <a:xfrm>
          <a:off x="16598900" y="12294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35560</xdr:rowOff>
    </xdr:from>
    <xdr:to>
      <xdr:col>82</xdr:col>
      <xdr:colOff>196850</xdr:colOff>
      <xdr:row>73</xdr:row>
      <xdr:rowOff>35560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2551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52705</xdr:rowOff>
    </xdr:from>
    <xdr:to>
      <xdr:col>82</xdr:col>
      <xdr:colOff>107950</xdr:colOff>
      <xdr:row>77</xdr:row>
      <xdr:rowOff>115570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5671800" y="13254355"/>
          <a:ext cx="8382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88282</xdr:rowOff>
    </xdr:from>
    <xdr:ext cx="762000" cy="259045"/>
    <xdr:sp macro="" textlink="">
      <xdr:nvSpPr>
        <xdr:cNvPr id="436" name="公債費以外平均値テキスト">
          <a:extLst>
            <a:ext uri="{FF2B5EF4-FFF2-40B4-BE49-F238E27FC236}">
              <a16:creationId xmlns:a16="http://schemas.microsoft.com/office/drawing/2014/main" id="{00000000-0008-0000-0400-0000B4010000}"/>
            </a:ext>
          </a:extLst>
        </xdr:cNvPr>
        <xdr:cNvSpPr txBox="1"/>
      </xdr:nvSpPr>
      <xdr:spPr>
        <a:xfrm>
          <a:off x="16598900" y="132899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116205</xdr:rowOff>
    </xdr:from>
    <xdr:to>
      <xdr:col>82</xdr:col>
      <xdr:colOff>158750</xdr:colOff>
      <xdr:row>78</xdr:row>
      <xdr:rowOff>46355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6459200" y="13317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41275</xdr:rowOff>
    </xdr:from>
    <xdr:to>
      <xdr:col>78</xdr:col>
      <xdr:colOff>69850</xdr:colOff>
      <xdr:row>77</xdr:row>
      <xdr:rowOff>52705</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4782800" y="1324292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151147</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3352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98425</xdr:rowOff>
    </xdr:from>
    <xdr:to>
      <xdr:col>73</xdr:col>
      <xdr:colOff>180975</xdr:colOff>
      <xdr:row>77</xdr:row>
      <xdr:rowOff>41275</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a:off x="13893800" y="12957175"/>
          <a:ext cx="889000" cy="28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105427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401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98425</xdr:rowOff>
    </xdr:from>
    <xdr:to>
      <xdr:col>69</xdr:col>
      <xdr:colOff>92075</xdr:colOff>
      <xdr:row>77</xdr:row>
      <xdr:rowOff>18414</xdr:rowOff>
    </xdr:to>
    <xdr:cxnSp macro="">
      <xdr:nvCxnSpPr>
        <xdr:cNvPr id="444" name="直線コネクタ 443">
          <a:extLst>
            <a:ext uri="{FF2B5EF4-FFF2-40B4-BE49-F238E27FC236}">
              <a16:creationId xmlns:a16="http://schemas.microsoft.com/office/drawing/2014/main" id="{00000000-0008-0000-0400-0000BC010000}"/>
            </a:ext>
          </a:extLst>
        </xdr:cNvPr>
        <xdr:cNvCxnSpPr/>
      </xdr:nvCxnSpPr>
      <xdr:spPr>
        <a:xfrm flipV="1">
          <a:off x="13004800" y="12957175"/>
          <a:ext cx="889000" cy="262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53339</xdr:rowOff>
    </xdr:from>
    <xdr:to>
      <xdr:col>69</xdr:col>
      <xdr:colOff>142875</xdr:colOff>
      <xdr:row>76</xdr:row>
      <xdr:rowOff>154939</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3843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139716</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64770</xdr:rowOff>
    </xdr:from>
    <xdr:to>
      <xdr:col>65</xdr:col>
      <xdr:colOff>53975</xdr:colOff>
      <xdr:row>77</xdr:row>
      <xdr:rowOff>166370</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2954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151147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64770</xdr:rowOff>
    </xdr:from>
    <xdr:to>
      <xdr:col>82</xdr:col>
      <xdr:colOff>158750</xdr:colOff>
      <xdr:row>77</xdr:row>
      <xdr:rowOff>166370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64592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81297</xdr:rowOff>
    </xdr:from>
    <xdr:ext cx="762000" cy="259045"/>
    <xdr:sp macro="" textlink="">
      <xdr:nvSpPr>
        <xdr:cNvPr id="455" name="公債費以外該当値テキスト">
          <a:extLst>
            <a:ext uri="{FF2B5EF4-FFF2-40B4-BE49-F238E27FC236}">
              <a16:creationId xmlns:a16="http://schemas.microsoft.com/office/drawing/2014/main" id="{00000000-0008-0000-0400-0000C7010000}"/>
            </a:ext>
          </a:extLst>
        </xdr:cNvPr>
        <xdr:cNvSpPr txBox="1"/>
      </xdr:nvSpPr>
      <xdr:spPr>
        <a:xfrm>
          <a:off x="16598900" y="1311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1905</xdr:rowOff>
    </xdr:from>
    <xdr:to>
      <xdr:col>78</xdr:col>
      <xdr:colOff>120650</xdr:colOff>
      <xdr:row>77</xdr:row>
      <xdr:rowOff>103505</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5621000" y="13203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113682</xdr:rowOff>
    </xdr:from>
    <xdr:ext cx="7366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5290800" y="129724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161925</xdr:rowOff>
    </xdr:from>
    <xdr:to>
      <xdr:col>74</xdr:col>
      <xdr:colOff>31750</xdr:colOff>
      <xdr:row>77</xdr:row>
      <xdr:rowOff>92075</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4732000" y="1319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102252</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4401800" y="12961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47625</xdr:rowOff>
    </xdr:from>
    <xdr:to>
      <xdr:col>69</xdr:col>
      <xdr:colOff>142875</xdr:colOff>
      <xdr:row>75</xdr:row>
      <xdr:rowOff>149225</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3843000" y="12906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159402</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3512800" y="12675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139064</xdr:rowOff>
    </xdr:from>
    <xdr:to>
      <xdr:col>65</xdr:col>
      <xdr:colOff>53975</xdr:colOff>
      <xdr:row>77</xdr:row>
      <xdr:rowOff>69214</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2954000" y="13169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79392</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2623800" y="12938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埼玉県上尾市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31140</xdr:rowOff>
    </xdr:from>
    <xdr:to>
      <xdr:col>29</xdr:col>
      <xdr:colOff>127000</xdr:colOff>
      <xdr:row>19</xdr:row>
      <xdr:rowOff>38646</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64715"/>
          <a:ext cx="0" cy="13791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10723</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15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38646</xdr:rowOff>
    </xdr:from>
    <xdr:to>
      <xdr:col>30</xdr:col>
      <xdr:colOff>25400</xdr:colOff>
      <xdr:row>19</xdr:row>
      <xdr:rowOff>38646</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438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117517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0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31140</xdr:rowOff>
    </xdr:from>
    <xdr:to>
      <xdr:col>30</xdr:col>
      <xdr:colOff>25400</xdr:colOff>
      <xdr:row>11</xdr:row>
      <xdr:rowOff>31140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6471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48019</xdr:rowOff>
    </xdr:from>
    <xdr:to>
      <xdr:col>29</xdr:col>
      <xdr:colOff>127000</xdr:colOff>
      <xdr:row>18</xdr:row>
      <xdr:rowOff>168491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81744"/>
          <a:ext cx="647700" cy="1204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3802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23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158725</xdr:rowOff>
    </xdr:from>
    <xdr:to>
      <xdr:col>29</xdr:col>
      <xdr:colOff>177800</xdr:colOff>
      <xdr:row>16</xdr:row>
      <xdr:rowOff>88875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7781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168491</xdr:rowOff>
    </xdr:from>
    <xdr:to>
      <xdr:col>26</xdr:col>
      <xdr:colOff>50800</xdr:colOff>
      <xdr:row>19</xdr:row>
      <xdr:rowOff>124943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02216"/>
          <a:ext cx="698500" cy="1279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149809</xdr:rowOff>
    </xdr:from>
    <xdr:to>
      <xdr:col>26</xdr:col>
      <xdr:colOff>101600</xdr:colOff>
      <xdr:row>17</xdr:row>
      <xdr:rowOff>79959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40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90136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095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124943</xdr:rowOff>
    </xdr:from>
    <xdr:to>
      <xdr:col>22</xdr:col>
      <xdr:colOff>114300</xdr:colOff>
      <xdr:row>20</xdr:row>
      <xdr:rowOff>5042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430118"/>
          <a:ext cx="698500" cy="515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21222</xdr:rowOff>
    </xdr:from>
    <xdr:to>
      <xdr:col>22</xdr:col>
      <xdr:colOff>165100</xdr:colOff>
      <xdr:row>17</xdr:row>
      <xdr:rowOff>122822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834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132999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52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154927</xdr:rowOff>
    </xdr:from>
    <xdr:to>
      <xdr:col>18</xdr:col>
      <xdr:colOff>177800</xdr:colOff>
      <xdr:row>20</xdr:row>
      <xdr:rowOff>5042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460102"/>
          <a:ext cx="698500" cy="215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38176</xdr:rowOff>
    </xdr:from>
    <xdr:to>
      <xdr:col>19</xdr:col>
      <xdr:colOff>38100</xdr:colOff>
      <xdr:row>17</xdr:row>
      <xdr:rowOff>139776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04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149953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69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47815</xdr:rowOff>
    </xdr:from>
    <xdr:to>
      <xdr:col>15</xdr:col>
      <xdr:colOff>101600</xdr:colOff>
      <xdr:row>17</xdr:row>
      <xdr:rowOff>149415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100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159592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78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168669</xdr:rowOff>
    </xdr:from>
    <xdr:to>
      <xdr:col>29</xdr:col>
      <xdr:colOff>177800</xdr:colOff>
      <xdr:row>18</xdr:row>
      <xdr:rowOff>98819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309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140746</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103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117691</xdr:rowOff>
    </xdr:from>
    <xdr:to>
      <xdr:col>26</xdr:col>
      <xdr:colOff>101600</xdr:colOff>
      <xdr:row>19</xdr:row>
      <xdr:rowOff>47841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514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32618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3377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74143</xdr:rowOff>
    </xdr:from>
    <xdr:to>
      <xdr:col>22</xdr:col>
      <xdr:colOff>165100</xdr:colOff>
      <xdr:row>20</xdr:row>
      <xdr:rowOff>4293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793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160520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65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125692</xdr:rowOff>
    </xdr:from>
    <xdr:to>
      <xdr:col>19</xdr:col>
      <xdr:colOff>38100</xdr:colOff>
      <xdr:row>20</xdr:row>
      <xdr:rowOff>55842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308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40619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17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104127</xdr:rowOff>
    </xdr:from>
    <xdr:to>
      <xdr:col>15</xdr:col>
      <xdr:colOff>101600</xdr:colOff>
      <xdr:row>20</xdr:row>
      <xdr:rowOff>34277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093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19054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956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227889</xdr:rowOff>
    </xdr:from>
    <xdr:to>
      <xdr:col>29</xdr:col>
      <xdr:colOff>127000</xdr:colOff>
      <xdr:row>37</xdr:row>
      <xdr:rowOff>166357</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52439"/>
          <a:ext cx="0" cy="113861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138434</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6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166357</xdr:rowOff>
    </xdr:from>
    <xdr:to>
      <xdr:col>30</xdr:col>
      <xdr:colOff>25400</xdr:colOff>
      <xdr:row>37</xdr:row>
      <xdr:rowOff>166357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2910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142816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5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227889</xdr:rowOff>
    </xdr:from>
    <xdr:to>
      <xdr:col>30</xdr:col>
      <xdr:colOff>25400</xdr:colOff>
      <xdr:row>33</xdr:row>
      <xdr:rowOff>227889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524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232956</xdr:rowOff>
    </xdr:from>
    <xdr:to>
      <xdr:col>29</xdr:col>
      <xdr:colOff>127000</xdr:colOff>
      <xdr:row>35</xdr:row>
      <xdr:rowOff>244919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843306"/>
          <a:ext cx="647700" cy="119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229697</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8400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205436</xdr:rowOff>
    </xdr:from>
    <xdr:to>
      <xdr:col>29</xdr:col>
      <xdr:colOff>177800</xdr:colOff>
      <xdr:row>35</xdr:row>
      <xdr:rowOff>307036</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157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232956</xdr:rowOff>
    </xdr:from>
    <xdr:to>
      <xdr:col>26</xdr:col>
      <xdr:colOff>50800</xdr:colOff>
      <xdr:row>35</xdr:row>
      <xdr:rowOff>249339</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843306"/>
          <a:ext cx="698500" cy="163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218884</xdr:rowOff>
    </xdr:from>
    <xdr:to>
      <xdr:col>26</xdr:col>
      <xdr:colOff>101600</xdr:colOff>
      <xdr:row>35</xdr:row>
      <xdr:rowOff>320484</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292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305261</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9156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249339</xdr:rowOff>
    </xdr:from>
    <xdr:to>
      <xdr:col>22</xdr:col>
      <xdr:colOff>114300</xdr:colOff>
      <xdr:row>35</xdr:row>
      <xdr:rowOff>274980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859689"/>
          <a:ext cx="698500" cy="256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231229</xdr:rowOff>
    </xdr:from>
    <xdr:to>
      <xdr:col>22</xdr:col>
      <xdr:colOff>165100</xdr:colOff>
      <xdr:row>35</xdr:row>
      <xdr:rowOff>332829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15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317606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927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274980</xdr:rowOff>
    </xdr:from>
    <xdr:to>
      <xdr:col>18</xdr:col>
      <xdr:colOff>177800</xdr:colOff>
      <xdr:row>35</xdr:row>
      <xdr:rowOff>287554</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885330"/>
          <a:ext cx="698500" cy="125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252488</xdr:rowOff>
    </xdr:from>
    <xdr:to>
      <xdr:col>19</xdr:col>
      <xdr:colOff>38100</xdr:colOff>
      <xdr:row>36</xdr:row>
      <xdr:rowOff>11188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628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338865</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949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278854</xdr:rowOff>
    </xdr:from>
    <xdr:to>
      <xdr:col>15</xdr:col>
      <xdr:colOff>101600</xdr:colOff>
      <xdr:row>36</xdr:row>
      <xdr:rowOff>37554</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892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22331</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75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194119</xdr:rowOff>
    </xdr:from>
    <xdr:to>
      <xdr:col>29</xdr:col>
      <xdr:colOff>177800</xdr:colOff>
      <xdr:row>35</xdr:row>
      <xdr:rowOff>295719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044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39196</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6495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182156</xdr:rowOff>
    </xdr:from>
    <xdr:to>
      <xdr:col>26</xdr:col>
      <xdr:colOff>101600</xdr:colOff>
      <xdr:row>35</xdr:row>
      <xdr:rowOff>283756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7925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293933</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5613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198539</xdr:rowOff>
    </xdr:from>
    <xdr:to>
      <xdr:col>22</xdr:col>
      <xdr:colOff>165100</xdr:colOff>
      <xdr:row>35</xdr:row>
      <xdr:rowOff>300139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8088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310316</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577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224180</xdr:rowOff>
    </xdr:from>
    <xdr:to>
      <xdr:col>19</xdr:col>
      <xdr:colOff>38100</xdr:colOff>
      <xdr:row>35</xdr:row>
      <xdr:rowOff>325780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8345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335957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60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236754</xdr:rowOff>
    </xdr:from>
    <xdr:to>
      <xdr:col>15</xdr:col>
      <xdr:colOff>101600</xdr:colOff>
      <xdr:row>35</xdr:row>
      <xdr:rowOff>338354</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8471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5631</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615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埼玉県上尾市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230,066
224,602
45.51
83,767,323
80,024,321
3,456,718
43,623,751
45,463,975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65938</xdr:rowOff>
    </xdr:from>
    <xdr:to>
      <xdr:col>24</xdr:col>
      <xdr:colOff>62865</xdr:colOff>
      <xdr:row>38</xdr:row>
      <xdr:rowOff>167970</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09438"/>
          <a:ext cx="1270" cy="1473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347</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686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167970</xdr:rowOff>
    </xdr:from>
    <xdr:to>
      <xdr:col>24</xdr:col>
      <xdr:colOff>152400</xdr:colOff>
      <xdr:row>38</xdr:row>
      <xdr:rowOff>167970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683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12615</xdr:rowOff>
    </xdr:from>
    <xdr:ext cx="534377"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8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65938</xdr:rowOff>
    </xdr:from>
    <xdr:to>
      <xdr:col>24</xdr:col>
      <xdr:colOff>152400</xdr:colOff>
      <xdr:row>30</xdr:row>
      <xdr:rowOff>65938</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09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54775</xdr:rowOff>
    </xdr:from>
    <xdr:to>
      <xdr:col>24</xdr:col>
      <xdr:colOff>63500</xdr:colOff>
      <xdr:row>37</xdr:row>
      <xdr:rowOff>145148</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398425"/>
          <a:ext cx="838200" cy="90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64457</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937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41580</xdr:rowOff>
    </xdr:from>
    <xdr:to>
      <xdr:col>24</xdr:col>
      <xdr:colOff>114300</xdr:colOff>
      <xdr:row>35</xdr:row>
      <xdr:rowOff>143180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42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145148</xdr:rowOff>
    </xdr:from>
    <xdr:to>
      <xdr:col>19</xdr:col>
      <xdr:colOff>177800</xdr:colOff>
      <xdr:row>38</xdr:row>
      <xdr:rowOff>111125</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488798"/>
          <a:ext cx="889000" cy="137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69355</xdr:rowOff>
    </xdr:from>
    <xdr:to>
      <xdr:col>20</xdr:col>
      <xdr:colOff>38100</xdr:colOff>
      <xdr:row>36</xdr:row>
      <xdr:rowOff>170955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16032</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16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111125</xdr:rowOff>
    </xdr:from>
    <xdr:to>
      <xdr:col>15</xdr:col>
      <xdr:colOff>50800</xdr:colOff>
      <xdr:row>38</xdr:row>
      <xdr:rowOff>163208</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626225"/>
          <a:ext cx="889000" cy="52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61354</xdr:rowOff>
    </xdr:from>
    <xdr:to>
      <xdr:col>15</xdr:col>
      <xdr:colOff>101600</xdr:colOff>
      <xdr:row>36</xdr:row>
      <xdr:rowOff>162954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33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8031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08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124308</xdr:rowOff>
    </xdr:from>
    <xdr:to>
      <xdr:col>10</xdr:col>
      <xdr:colOff>114300</xdr:colOff>
      <xdr:row>38</xdr:row>
      <xdr:rowOff>163208</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6639408"/>
          <a:ext cx="889000" cy="3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83414</xdr:rowOff>
    </xdr:from>
    <xdr:to>
      <xdr:col>10</xdr:col>
      <xdr:colOff>165100</xdr:colOff>
      <xdr:row>37</xdr:row>
      <xdr:rowOff>13564</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55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30091</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30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100368</xdr:rowOff>
    </xdr:from>
    <xdr:to>
      <xdr:col>6</xdr:col>
      <xdr:colOff>38100</xdr:colOff>
      <xdr:row>37</xdr:row>
      <xdr:rowOff>30518</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72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47045</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47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3975</xdr:rowOff>
    </xdr:from>
    <xdr:to>
      <xdr:col>24</xdr:col>
      <xdr:colOff>114300</xdr:colOff>
      <xdr:row>37</xdr:row>
      <xdr:rowOff>105575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34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153852</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326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94348</xdr:rowOff>
    </xdr:from>
    <xdr:to>
      <xdr:col>20</xdr:col>
      <xdr:colOff>38100</xdr:colOff>
      <xdr:row>38</xdr:row>
      <xdr:rowOff>24498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437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15626</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530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60325</xdr:rowOff>
    </xdr:from>
    <xdr:to>
      <xdr:col>15</xdr:col>
      <xdr:colOff>101600</xdr:colOff>
      <xdr:row>38</xdr:row>
      <xdr:rowOff>161925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575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153052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668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112408</xdr:rowOff>
    </xdr:from>
    <xdr:to>
      <xdr:col>10</xdr:col>
      <xdr:colOff>165100</xdr:colOff>
      <xdr:row>39</xdr:row>
      <xdr:rowOff>42558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627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33685</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720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73508</xdr:rowOff>
    </xdr:from>
    <xdr:to>
      <xdr:col>6</xdr:col>
      <xdr:colOff>38100</xdr:colOff>
      <xdr:row>39</xdr:row>
      <xdr:rowOff>3658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588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166235</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681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170006</xdr:rowOff>
    </xdr:from>
    <xdr:to>
      <xdr:col>24</xdr:col>
      <xdr:colOff>62865</xdr:colOff>
      <xdr:row>59</xdr:row>
      <xdr:rowOff>127666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742506"/>
          <a:ext cx="1270" cy="1500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131493</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247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127666</xdr:rowOff>
    </xdr:from>
    <xdr:to>
      <xdr:col>24</xdr:col>
      <xdr:colOff>152400</xdr:colOff>
      <xdr:row>59</xdr:row>
      <xdr:rowOff>127666</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24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116683</xdr:rowOff>
    </xdr:from>
    <xdr:ext cx="599010"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517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170006</xdr:rowOff>
    </xdr:from>
    <xdr:to>
      <xdr:col>24</xdr:col>
      <xdr:colOff>152400</xdr:colOff>
      <xdr:row>50</xdr:row>
      <xdr:rowOff>170006</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74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167850</xdr:rowOff>
    </xdr:from>
    <xdr:to>
      <xdr:col>24</xdr:col>
      <xdr:colOff>63500</xdr:colOff>
      <xdr:row>58</xdr:row>
      <xdr:rowOff>10655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9940500"/>
          <a:ext cx="838200" cy="14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101915</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5316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79038</xdr:rowOff>
    </xdr:from>
    <xdr:to>
      <xdr:col>24</xdr:col>
      <xdr:colOff>114300</xdr:colOff>
      <xdr:row>57</xdr:row>
      <xdr:rowOff>9188</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680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10655</xdr:rowOff>
    </xdr:from>
    <xdr:to>
      <xdr:col>19</xdr:col>
      <xdr:colOff>177800</xdr:colOff>
      <xdr:row>58</xdr:row>
      <xdr:rowOff>56751</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908300" y="9954755"/>
          <a:ext cx="889000" cy="4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128072</xdr:rowOff>
    </xdr:from>
    <xdr:to>
      <xdr:col>20</xdr:col>
      <xdr:colOff>38100</xdr:colOff>
      <xdr:row>57</xdr:row>
      <xdr:rowOff>58222</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729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74749</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504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56751</xdr:rowOff>
    </xdr:from>
    <xdr:to>
      <xdr:col>15</xdr:col>
      <xdr:colOff>50800</xdr:colOff>
      <xdr:row>58</xdr:row>
      <xdr:rowOff>87514</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10000851"/>
          <a:ext cx="889000" cy="30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80164</xdr:rowOff>
    </xdr:from>
    <xdr:to>
      <xdr:col>15</xdr:col>
      <xdr:colOff>101600</xdr:colOff>
      <xdr:row>57</xdr:row>
      <xdr:rowOff>10314</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68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26841</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456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87514</xdr:rowOff>
    </xdr:from>
    <xdr:to>
      <xdr:col>10</xdr:col>
      <xdr:colOff>114300</xdr:colOff>
      <xdr:row>59</xdr:row>
      <xdr:rowOff>15733</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10031614"/>
          <a:ext cx="889000" cy="99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138915</xdr:rowOff>
    </xdr:from>
    <xdr:to>
      <xdr:col>10</xdr:col>
      <xdr:colOff>165100</xdr:colOff>
      <xdr:row>57</xdr:row>
      <xdr:rowOff>69065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74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85592</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515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115369</xdr:rowOff>
    </xdr:from>
    <xdr:to>
      <xdr:col>6</xdr:col>
      <xdr:colOff>38100</xdr:colOff>
      <xdr:row>58</xdr:row>
      <xdr:rowOff>45519</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888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62046</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9663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117050</xdr:rowOff>
    </xdr:from>
    <xdr:to>
      <xdr:col>24</xdr:col>
      <xdr:colOff>114300</xdr:colOff>
      <xdr:row>58</xdr:row>
      <xdr:rowOff>47200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8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95477</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868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131305</xdr:rowOff>
    </xdr:from>
    <xdr:to>
      <xdr:col>20</xdr:col>
      <xdr:colOff>38100</xdr:colOff>
      <xdr:row>58</xdr:row>
      <xdr:rowOff>61455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903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52582</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999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5951</xdr:rowOff>
    </xdr:from>
    <xdr:to>
      <xdr:col>15</xdr:col>
      <xdr:colOff>101600</xdr:colOff>
      <xdr:row>58</xdr:row>
      <xdr:rowOff>107551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950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98678</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1004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36714</xdr:rowOff>
    </xdr:from>
    <xdr:to>
      <xdr:col>10</xdr:col>
      <xdr:colOff>165100</xdr:colOff>
      <xdr:row>58</xdr:row>
      <xdr:rowOff>138314</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980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129441</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10073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136383</xdr:rowOff>
    </xdr:from>
    <xdr:to>
      <xdr:col>6</xdr:col>
      <xdr:colOff>38100</xdr:colOff>
      <xdr:row>59</xdr:row>
      <xdr:rowOff>66533</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10080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57660</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10173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00000000-0008-0000-06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102057</xdr:rowOff>
    </xdr:from>
    <xdr:to>
      <xdr:col>24</xdr:col>
      <xdr:colOff>62865</xdr:colOff>
      <xdr:row>79</xdr:row>
      <xdr:rowOff>16560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4633595" y="12275007"/>
          <a:ext cx="1270" cy="1286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20387</xdr:rowOff>
    </xdr:from>
    <xdr:ext cx="378565" cy="259045"/>
    <xdr:sp macro="" textlink="">
      <xdr:nvSpPr>
        <xdr:cNvPr id="174" name="維持補修費最小値テキスト">
          <a:extLst>
            <a:ext uri="{FF2B5EF4-FFF2-40B4-BE49-F238E27FC236}">
              <a16:creationId xmlns:a16="http://schemas.microsoft.com/office/drawing/2014/main" id="{00000000-0008-0000-0600-0000AE000000}"/>
            </a:ext>
          </a:extLst>
        </xdr:cNvPr>
        <xdr:cNvSpPr txBox="1"/>
      </xdr:nvSpPr>
      <xdr:spPr>
        <a:xfrm>
          <a:off x="4686300" y="135649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16560</xdr:rowOff>
    </xdr:from>
    <xdr:to>
      <xdr:col>24</xdr:col>
      <xdr:colOff>152400</xdr:colOff>
      <xdr:row>79</xdr:row>
      <xdr:rowOff>16560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3561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48734</xdr:rowOff>
    </xdr:from>
    <xdr:ext cx="534377" cy="259045"/>
    <xdr:sp macro="" textlink="">
      <xdr:nvSpPr>
        <xdr:cNvPr id="176" name="維持補修費最大値テキスト">
          <a:extLst>
            <a:ext uri="{FF2B5EF4-FFF2-40B4-BE49-F238E27FC236}">
              <a16:creationId xmlns:a16="http://schemas.microsoft.com/office/drawing/2014/main" id="{00000000-0008-0000-0600-0000B0000000}"/>
            </a:ext>
          </a:extLst>
        </xdr:cNvPr>
        <xdr:cNvSpPr txBox="1"/>
      </xdr:nvSpPr>
      <xdr:spPr>
        <a:xfrm>
          <a:off x="4686300" y="12050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102057</xdr:rowOff>
    </xdr:from>
    <xdr:to>
      <xdr:col>24</xdr:col>
      <xdr:colOff>152400</xdr:colOff>
      <xdr:row>71</xdr:row>
      <xdr:rowOff>102057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2275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171323</xdr:rowOff>
    </xdr:from>
    <xdr:to>
      <xdr:col>24</xdr:col>
      <xdr:colOff>63500</xdr:colOff>
      <xdr:row>79</xdr:row>
      <xdr:rowOff>13360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3797300" y="13544423"/>
          <a:ext cx="838200" cy="13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86326</xdr:rowOff>
    </xdr:from>
    <xdr:ext cx="469744" cy="259045"/>
    <xdr:sp macro="" textlink="">
      <xdr:nvSpPr>
        <xdr:cNvPr id="179" name="維持補修費平均値テキスト">
          <a:extLst>
            <a:ext uri="{FF2B5EF4-FFF2-40B4-BE49-F238E27FC236}">
              <a16:creationId xmlns:a16="http://schemas.microsoft.com/office/drawing/2014/main" id="{00000000-0008-0000-0600-0000B3000000}"/>
            </a:ext>
          </a:extLst>
        </xdr:cNvPr>
        <xdr:cNvSpPr txBox="1"/>
      </xdr:nvSpPr>
      <xdr:spPr>
        <a:xfrm>
          <a:off x="4686300" y="131165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63449</xdr:rowOff>
    </xdr:from>
    <xdr:to>
      <xdr:col>24</xdr:col>
      <xdr:colOff>114300</xdr:colOff>
      <xdr:row>77</xdr:row>
      <xdr:rowOff>165049</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4584700" y="1326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13360</xdr:rowOff>
    </xdr:from>
    <xdr:to>
      <xdr:col>19</xdr:col>
      <xdr:colOff>177800</xdr:colOff>
      <xdr:row>79</xdr:row>
      <xdr:rowOff>14732</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908300" y="13557910"/>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81890</xdr:rowOff>
    </xdr:from>
    <xdr:to>
      <xdr:col>20</xdr:col>
      <xdr:colOff>38100</xdr:colOff>
      <xdr:row>78</xdr:row>
      <xdr:rowOff>12040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3746500" y="132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28567</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3562428" y="13058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406</xdr:rowOff>
    </xdr:from>
    <xdr:to>
      <xdr:col>15</xdr:col>
      <xdr:colOff>50800</xdr:colOff>
      <xdr:row>79</xdr:row>
      <xdr:rowOff>14732</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2019300" y="13544956"/>
          <a:ext cx="889000" cy="14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92024</xdr:rowOff>
    </xdr:from>
    <xdr:to>
      <xdr:col>15</xdr:col>
      <xdr:colOff>101600</xdr:colOff>
      <xdr:row>78</xdr:row>
      <xdr:rowOff>22174</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2857500" y="1329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38701</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673428" y="13068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406</xdr:rowOff>
    </xdr:from>
    <xdr:to>
      <xdr:col>10</xdr:col>
      <xdr:colOff>114300</xdr:colOff>
      <xdr:row>79</xdr:row>
      <xdr:rowOff>3759</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flipV="1">
          <a:off x="1130300" y="13544956"/>
          <a:ext cx="889000" cy="3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100788</xdr:rowOff>
    </xdr:from>
    <xdr:to>
      <xdr:col>10</xdr:col>
      <xdr:colOff>165100</xdr:colOff>
      <xdr:row>78</xdr:row>
      <xdr:rowOff>30938</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968500" y="13302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47465</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784428" y="13077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107035</xdr:rowOff>
    </xdr:from>
    <xdr:to>
      <xdr:col>6</xdr:col>
      <xdr:colOff>38100</xdr:colOff>
      <xdr:row>78</xdr:row>
      <xdr:rowOff>37185</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079500" y="13308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53712</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895428" y="13083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120523</xdr:rowOff>
    </xdr:from>
    <xdr:to>
      <xdr:col>24</xdr:col>
      <xdr:colOff>114300</xdr:colOff>
      <xdr:row>79</xdr:row>
      <xdr:rowOff>50673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4584700" y="1349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35450</xdr:rowOff>
    </xdr:from>
    <xdr:ext cx="378565" cy="259045"/>
    <xdr:sp macro="" textlink="">
      <xdr:nvSpPr>
        <xdr:cNvPr id="198" name="維持補修費該当値テキスト">
          <a:extLst>
            <a:ext uri="{FF2B5EF4-FFF2-40B4-BE49-F238E27FC236}">
              <a16:creationId xmlns:a16="http://schemas.microsoft.com/office/drawing/2014/main" id="{00000000-0008-0000-0600-0000C6000000}"/>
            </a:ext>
          </a:extLst>
        </xdr:cNvPr>
        <xdr:cNvSpPr txBox="1"/>
      </xdr:nvSpPr>
      <xdr:spPr>
        <a:xfrm>
          <a:off x="4686300" y="134085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134010</xdr:rowOff>
    </xdr:from>
    <xdr:to>
      <xdr:col>20</xdr:col>
      <xdr:colOff>38100</xdr:colOff>
      <xdr:row>79</xdr:row>
      <xdr:rowOff>64160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3746500" y="1350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179017</xdr:colOff>
      <xdr:row>79</xdr:row>
      <xdr:rowOff>55287</xdr:rowOff>
    </xdr:from>
    <xdr:ext cx="378565"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3608017" y="135998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135382</xdr:rowOff>
    </xdr:from>
    <xdr:to>
      <xdr:col>15</xdr:col>
      <xdr:colOff>101600</xdr:colOff>
      <xdr:row>79</xdr:row>
      <xdr:rowOff>65532</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2857500" y="13508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52017</xdr:colOff>
      <xdr:row>79</xdr:row>
      <xdr:rowOff>56659</xdr:rowOff>
    </xdr:from>
    <xdr:ext cx="378565"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2719017" y="136012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121056</xdr:rowOff>
    </xdr:from>
    <xdr:to>
      <xdr:col>10</xdr:col>
      <xdr:colOff>165100</xdr:colOff>
      <xdr:row>79</xdr:row>
      <xdr:rowOff>51206</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968500" y="13494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115517</xdr:colOff>
      <xdr:row>79</xdr:row>
      <xdr:rowOff>42333</xdr:rowOff>
    </xdr:from>
    <xdr:ext cx="378565"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1830017" y="135868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124409</xdr:rowOff>
    </xdr:from>
    <xdr:to>
      <xdr:col>6</xdr:col>
      <xdr:colOff>38100</xdr:colOff>
      <xdr:row>79</xdr:row>
      <xdr:rowOff>54559</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079500" y="13497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179017</xdr:colOff>
      <xdr:row>79</xdr:row>
      <xdr:rowOff>45686</xdr:rowOff>
    </xdr:from>
    <xdr:ext cx="378565"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941017" y="135902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31026</xdr:rowOff>
    </xdr:from>
    <xdr:to>
      <xdr:col>24</xdr:col>
      <xdr:colOff>62865</xdr:colOff>
      <xdr:row>98</xdr:row>
      <xdr:rowOff>25781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461526"/>
          <a:ext cx="1270" cy="1366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29608</xdr:rowOff>
    </xdr:from>
    <xdr:ext cx="599010"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831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25781</xdr:rowOff>
    </xdr:from>
    <xdr:to>
      <xdr:col>24</xdr:col>
      <xdr:colOff>152400</xdr:colOff>
      <xdr:row>98</xdr:row>
      <xdr:rowOff>25781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827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149153</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236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212,557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31026</xdr:rowOff>
    </xdr:from>
    <xdr:to>
      <xdr:col>24</xdr:col>
      <xdr:colOff>152400</xdr:colOff>
      <xdr:row>90</xdr:row>
      <xdr:rowOff>31026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461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20955</xdr:rowOff>
    </xdr:from>
    <xdr:to>
      <xdr:col>24</xdr:col>
      <xdr:colOff>63500</xdr:colOff>
      <xdr:row>97</xdr:row>
      <xdr:rowOff>159041</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651605"/>
          <a:ext cx="838200" cy="138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112349</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22864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89472</xdr:rowOff>
    </xdr:from>
    <xdr:to>
      <xdr:col>24</xdr:col>
      <xdr:colOff>114300</xdr:colOff>
      <xdr:row>96</xdr:row>
      <xdr:rowOff>19622</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377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159041</xdr:rowOff>
    </xdr:from>
    <xdr:to>
      <xdr:col>19</xdr:col>
      <xdr:colOff>177800</xdr:colOff>
      <xdr:row>98</xdr:row>
      <xdr:rowOff>67272</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789691"/>
          <a:ext cx="889000" cy="79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23851</xdr:rowOff>
    </xdr:from>
    <xdr:to>
      <xdr:col>20</xdr:col>
      <xdr:colOff>38100</xdr:colOff>
      <xdr:row>96</xdr:row>
      <xdr:rowOff>125451</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483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141978</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258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140996</xdr:rowOff>
    </xdr:from>
    <xdr:to>
      <xdr:col>15</xdr:col>
      <xdr:colOff>50800</xdr:colOff>
      <xdr:row>98</xdr:row>
      <xdr:rowOff>67272</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771646"/>
          <a:ext cx="889000" cy="97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132169</xdr:rowOff>
    </xdr:from>
    <xdr:to>
      <xdr:col>15</xdr:col>
      <xdr:colOff>101600</xdr:colOff>
      <xdr:row>97</xdr:row>
      <xdr:rowOff>62319</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591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78846</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08795" y="16366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140996</xdr:rowOff>
    </xdr:from>
    <xdr:to>
      <xdr:col>10</xdr:col>
      <xdr:colOff>114300</xdr:colOff>
      <xdr:row>99</xdr:row>
      <xdr:rowOff>102146</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771646"/>
          <a:ext cx="889000" cy="304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162864</xdr:rowOff>
    </xdr:from>
    <xdr:to>
      <xdr:col>10</xdr:col>
      <xdr:colOff>165100</xdr:colOff>
      <xdr:row>96</xdr:row>
      <xdr:rowOff>93014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45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109541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225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116700</xdr:rowOff>
    </xdr:from>
    <xdr:to>
      <xdr:col>6</xdr:col>
      <xdr:colOff>38100</xdr:colOff>
      <xdr:row>98</xdr:row>
      <xdr:rowOff>46850</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4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63377</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30795" y="16522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141605</xdr:rowOff>
    </xdr:from>
    <xdr:to>
      <xdr:col>24</xdr:col>
      <xdr:colOff>114300</xdr:colOff>
      <xdr:row>97</xdr:row>
      <xdr:rowOff>71755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600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120032</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579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108241</xdr:rowOff>
    </xdr:from>
    <xdr:to>
      <xdr:col>20</xdr:col>
      <xdr:colOff>38100</xdr:colOff>
      <xdr:row>98</xdr:row>
      <xdr:rowOff>38391</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738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29518</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6831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16472</xdr:rowOff>
    </xdr:from>
    <xdr:to>
      <xdr:col>15</xdr:col>
      <xdr:colOff>101600</xdr:colOff>
      <xdr:row>98</xdr:row>
      <xdr:rowOff>118072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818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109199</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795" y="16911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90196</xdr:rowOff>
    </xdr:from>
    <xdr:to>
      <xdr:col>10</xdr:col>
      <xdr:colOff>165100</xdr:colOff>
      <xdr:row>98</xdr:row>
      <xdr:rowOff>20346</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720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11473</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6813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51346</xdr:rowOff>
    </xdr:from>
    <xdr:to>
      <xdr:col>6</xdr:col>
      <xdr:colOff>38100</xdr:colOff>
      <xdr:row>99</xdr:row>
      <xdr:rowOff>152946</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7024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144073</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7117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00000000-0008-0000-06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79143</xdr:rowOff>
    </xdr:from>
    <xdr:to>
      <xdr:col>54</xdr:col>
      <xdr:colOff>189865</xdr:colOff>
      <xdr:row>38</xdr:row>
      <xdr:rowOff>113737</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10475595" y="6079893"/>
          <a:ext cx="1270" cy="548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117564</xdr:rowOff>
    </xdr:from>
    <xdr:ext cx="534377" cy="259045"/>
    <xdr:sp macro="" textlink="">
      <xdr:nvSpPr>
        <xdr:cNvPr id="291" name="補助費等最小値テキスト">
          <a:extLst>
            <a:ext uri="{FF2B5EF4-FFF2-40B4-BE49-F238E27FC236}">
              <a16:creationId xmlns:a16="http://schemas.microsoft.com/office/drawing/2014/main" id="{00000000-0008-0000-0600-000023010000}"/>
            </a:ext>
          </a:extLst>
        </xdr:cNvPr>
        <xdr:cNvSpPr txBox="1"/>
      </xdr:nvSpPr>
      <xdr:spPr>
        <a:xfrm>
          <a:off x="10528300" y="663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113737</xdr:rowOff>
    </xdr:from>
    <xdr:to>
      <xdr:col>55</xdr:col>
      <xdr:colOff>88900</xdr:colOff>
      <xdr:row>38</xdr:row>
      <xdr:rowOff>113737</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628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25820</xdr:rowOff>
    </xdr:from>
    <xdr:ext cx="534377" cy="259045"/>
    <xdr:sp macro="" textlink="">
      <xdr:nvSpPr>
        <xdr:cNvPr id="293" name="補助費等最大値テキスト">
          <a:extLst>
            <a:ext uri="{FF2B5EF4-FFF2-40B4-BE49-F238E27FC236}">
              <a16:creationId xmlns:a16="http://schemas.microsoft.com/office/drawing/2014/main" id="{00000000-0008-0000-0600-000025010000}"/>
            </a:ext>
          </a:extLst>
        </xdr:cNvPr>
        <xdr:cNvSpPr txBox="1"/>
      </xdr:nvSpPr>
      <xdr:spPr>
        <a:xfrm>
          <a:off x="10528300" y="5855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79143</xdr:rowOff>
    </xdr:from>
    <xdr:to>
      <xdr:col>55</xdr:col>
      <xdr:colOff>88900</xdr:colOff>
      <xdr:row>35</xdr:row>
      <xdr:rowOff>79143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60798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105388</xdr:rowOff>
    </xdr:from>
    <xdr:to>
      <xdr:col>55</xdr:col>
      <xdr:colOff>0</xdr:colOff>
      <xdr:row>38</xdr:row>
      <xdr:rowOff>113737</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9639300" y="6620488"/>
          <a:ext cx="838200" cy="8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6654</xdr:rowOff>
    </xdr:from>
    <xdr:ext cx="534377" cy="259045"/>
    <xdr:sp macro="" textlink="">
      <xdr:nvSpPr>
        <xdr:cNvPr id="296" name="補助費等平均値テキスト">
          <a:extLst>
            <a:ext uri="{FF2B5EF4-FFF2-40B4-BE49-F238E27FC236}">
              <a16:creationId xmlns:a16="http://schemas.microsoft.com/office/drawing/2014/main" id="{00000000-0008-0000-0600-000028010000}"/>
            </a:ext>
          </a:extLst>
        </xdr:cNvPr>
        <xdr:cNvSpPr txBox="1"/>
      </xdr:nvSpPr>
      <xdr:spPr>
        <a:xfrm>
          <a:off x="10528300" y="61788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155227</xdr:rowOff>
    </xdr:from>
    <xdr:to>
      <xdr:col>55</xdr:col>
      <xdr:colOff>50800</xdr:colOff>
      <xdr:row>37</xdr:row>
      <xdr:rowOff>85377</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10426700" y="632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102884</xdr:rowOff>
    </xdr:from>
    <xdr:to>
      <xdr:col>50</xdr:col>
      <xdr:colOff>114300</xdr:colOff>
      <xdr:row>38</xdr:row>
      <xdr:rowOff>105388</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8750300" y="6617984"/>
          <a:ext cx="889000" cy="2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146888</xdr:rowOff>
    </xdr:from>
    <xdr:to>
      <xdr:col>50</xdr:col>
      <xdr:colOff>165100</xdr:colOff>
      <xdr:row>37</xdr:row>
      <xdr:rowOff>77038</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9588500" y="6319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93565</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372111" y="6094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102884</xdr:rowOff>
    </xdr:from>
    <xdr:to>
      <xdr:col>45</xdr:col>
      <xdr:colOff>177800</xdr:colOff>
      <xdr:row>38</xdr:row>
      <xdr:rowOff>116818</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7861300" y="6617984"/>
          <a:ext cx="889000" cy="13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121808</xdr:rowOff>
    </xdr:from>
    <xdr:to>
      <xdr:col>46</xdr:col>
      <xdr:colOff>38100</xdr:colOff>
      <xdr:row>37</xdr:row>
      <xdr:rowOff>51958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8699500" y="629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68485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483111" y="6069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18248</xdr:rowOff>
    </xdr:from>
    <xdr:to>
      <xdr:col>41</xdr:col>
      <xdr:colOff>50800</xdr:colOff>
      <xdr:row>38</xdr:row>
      <xdr:rowOff>116818</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6972300" y="5504648"/>
          <a:ext cx="889000" cy="1127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163424</xdr:rowOff>
    </xdr:from>
    <xdr:to>
      <xdr:col>41</xdr:col>
      <xdr:colOff>101600</xdr:colOff>
      <xdr:row>37</xdr:row>
      <xdr:rowOff>93574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7810500" y="6335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110101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594111" y="6110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89292</xdr:rowOff>
    </xdr:from>
    <xdr:to>
      <xdr:col>36</xdr:col>
      <xdr:colOff>165100</xdr:colOff>
      <xdr:row>31</xdr:row>
      <xdr:rowOff>19442</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6921500" y="5232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35969</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672795" y="5008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62937</xdr:rowOff>
    </xdr:from>
    <xdr:to>
      <xdr:col>55</xdr:col>
      <xdr:colOff>50800</xdr:colOff>
      <xdr:row>38</xdr:row>
      <xdr:rowOff>164537</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10426700" y="6578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149314</xdr:rowOff>
    </xdr:from>
    <xdr:ext cx="534377" cy="259045"/>
    <xdr:sp macro="" textlink="">
      <xdr:nvSpPr>
        <xdr:cNvPr id="315" name="補助費等該当値テキスト">
          <a:extLst>
            <a:ext uri="{FF2B5EF4-FFF2-40B4-BE49-F238E27FC236}">
              <a16:creationId xmlns:a16="http://schemas.microsoft.com/office/drawing/2014/main" id="{00000000-0008-0000-0600-00003B010000}"/>
            </a:ext>
          </a:extLst>
        </xdr:cNvPr>
        <xdr:cNvSpPr txBox="1"/>
      </xdr:nvSpPr>
      <xdr:spPr>
        <a:xfrm>
          <a:off x="10528300" y="6492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54588</xdr:rowOff>
    </xdr:from>
    <xdr:to>
      <xdr:col>50</xdr:col>
      <xdr:colOff>165100</xdr:colOff>
      <xdr:row>38</xdr:row>
      <xdr:rowOff>156188</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9588500" y="656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147315</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9372111" y="6662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52084</xdr:rowOff>
    </xdr:from>
    <xdr:to>
      <xdr:col>46</xdr:col>
      <xdr:colOff>38100</xdr:colOff>
      <xdr:row>38</xdr:row>
      <xdr:rowOff>153684</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8699500" y="6567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144811</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8483111" y="6659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66018</xdr:rowOff>
    </xdr:from>
    <xdr:to>
      <xdr:col>41</xdr:col>
      <xdr:colOff>101600</xdr:colOff>
      <xdr:row>38</xdr:row>
      <xdr:rowOff>167618</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7810500" y="6581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158745</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7594111" y="66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138898</xdr:rowOff>
    </xdr:from>
    <xdr:to>
      <xdr:col>36</xdr:col>
      <xdr:colOff>165100</xdr:colOff>
      <xdr:row>32</xdr:row>
      <xdr:rowOff>69048</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6921500" y="545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60175</xdr:rowOff>
    </xdr:from>
    <xdr:ext cx="599010"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672795" y="5546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普通建設事業費グラフ枠">
          <a:extLst>
            <a:ext uri="{FF2B5EF4-FFF2-40B4-BE49-F238E27FC236}">
              <a16:creationId xmlns:a16="http://schemas.microsoft.com/office/drawing/2014/main" id="{00000000-0008-0000-06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53224</xdr:rowOff>
    </xdr:from>
    <xdr:to>
      <xdr:col>54</xdr:col>
      <xdr:colOff>189865</xdr:colOff>
      <xdr:row>58</xdr:row>
      <xdr:rowOff>124286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10475595" y="8797174"/>
          <a:ext cx="1270" cy="12712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128113</xdr:rowOff>
    </xdr:from>
    <xdr:ext cx="534377" cy="259045"/>
    <xdr:sp macro="" textlink="">
      <xdr:nvSpPr>
        <xdr:cNvPr id="350" name="普通建設事業費最小値テキスト">
          <a:extLst>
            <a:ext uri="{FF2B5EF4-FFF2-40B4-BE49-F238E27FC236}">
              <a16:creationId xmlns:a16="http://schemas.microsoft.com/office/drawing/2014/main" id="{00000000-0008-0000-0600-00005E010000}"/>
            </a:ext>
          </a:extLst>
        </xdr:cNvPr>
        <xdr:cNvSpPr txBox="1"/>
      </xdr:nvSpPr>
      <xdr:spPr>
        <a:xfrm>
          <a:off x="10528300" y="1007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124286</xdr:rowOff>
    </xdr:from>
    <xdr:to>
      <xdr:col>55</xdr:col>
      <xdr:colOff>88900</xdr:colOff>
      <xdr:row>58</xdr:row>
      <xdr:rowOff>124286</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10068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171351</xdr:rowOff>
    </xdr:from>
    <xdr:ext cx="599010" cy="259045"/>
    <xdr:sp macro="" textlink="">
      <xdr:nvSpPr>
        <xdr:cNvPr id="352" name="普通建設事業費最大値テキスト">
          <a:extLst>
            <a:ext uri="{FF2B5EF4-FFF2-40B4-BE49-F238E27FC236}">
              <a16:creationId xmlns:a16="http://schemas.microsoft.com/office/drawing/2014/main" id="{00000000-0008-0000-0600-000060010000}"/>
            </a:ext>
          </a:extLst>
        </xdr:cNvPr>
        <xdr:cNvSpPr txBox="1"/>
      </xdr:nvSpPr>
      <xdr:spPr>
        <a:xfrm>
          <a:off x="10528300" y="8572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53224</xdr:rowOff>
    </xdr:from>
    <xdr:to>
      <xdr:col>55</xdr:col>
      <xdr:colOff>88900</xdr:colOff>
      <xdr:row>51</xdr:row>
      <xdr:rowOff>53224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8797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150858</xdr:rowOff>
    </xdr:from>
    <xdr:to>
      <xdr:col>55</xdr:col>
      <xdr:colOff>0</xdr:colOff>
      <xdr:row>58</xdr:row>
      <xdr:rowOff>29112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9639300" y="9923508"/>
          <a:ext cx="838200" cy="49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97571</xdr:rowOff>
    </xdr:from>
    <xdr:ext cx="534377" cy="259045"/>
    <xdr:sp macro="" textlink="">
      <xdr:nvSpPr>
        <xdr:cNvPr id="355" name="普通建設事業費平均値テキスト">
          <a:extLst>
            <a:ext uri="{FF2B5EF4-FFF2-40B4-BE49-F238E27FC236}">
              <a16:creationId xmlns:a16="http://schemas.microsoft.com/office/drawing/2014/main" id="{00000000-0008-0000-0600-000063010000}"/>
            </a:ext>
          </a:extLst>
        </xdr:cNvPr>
        <xdr:cNvSpPr txBox="1"/>
      </xdr:nvSpPr>
      <xdr:spPr>
        <a:xfrm>
          <a:off x="10528300" y="9527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74694</xdr:rowOff>
    </xdr:from>
    <xdr:to>
      <xdr:col>55</xdr:col>
      <xdr:colOff>50800</xdr:colOff>
      <xdr:row>57</xdr:row>
      <xdr:rowOff>4844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10426700" y="96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131231</xdr:rowOff>
    </xdr:from>
    <xdr:to>
      <xdr:col>50</xdr:col>
      <xdr:colOff>114300</xdr:colOff>
      <xdr:row>58</xdr:row>
      <xdr:rowOff>29112</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8750300" y="9903881"/>
          <a:ext cx="889000" cy="69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159341</xdr:rowOff>
    </xdr:from>
    <xdr:to>
      <xdr:col>50</xdr:col>
      <xdr:colOff>165100</xdr:colOff>
      <xdr:row>57</xdr:row>
      <xdr:rowOff>89491</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9588500" y="976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106018</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372111" y="953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131231</xdr:rowOff>
    </xdr:from>
    <xdr:to>
      <xdr:col>45</xdr:col>
      <xdr:colOff>177800</xdr:colOff>
      <xdr:row>57</xdr:row>
      <xdr:rowOff>168711</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7861300" y="9903881"/>
          <a:ext cx="889000" cy="37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8280</xdr:rowOff>
    </xdr:from>
    <xdr:to>
      <xdr:col>46</xdr:col>
      <xdr:colOff>38100</xdr:colOff>
      <xdr:row>57</xdr:row>
      <xdr:rowOff>109880</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8699500" y="978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126407</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483111" y="9556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168711</xdr:rowOff>
    </xdr:from>
    <xdr:to>
      <xdr:col>41</xdr:col>
      <xdr:colOff>50800</xdr:colOff>
      <xdr:row>58</xdr:row>
      <xdr:rowOff>44221</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flipV="1">
          <a:off x="6972300" y="9941361"/>
          <a:ext cx="889000" cy="46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142610</xdr:rowOff>
    </xdr:from>
    <xdr:to>
      <xdr:col>41</xdr:col>
      <xdr:colOff>101600</xdr:colOff>
      <xdr:row>57</xdr:row>
      <xdr:rowOff>72760</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7810500" y="974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89287</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594111" y="9519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135480</xdr:rowOff>
    </xdr:from>
    <xdr:to>
      <xdr:col>36</xdr:col>
      <xdr:colOff>165100</xdr:colOff>
      <xdr:row>57</xdr:row>
      <xdr:rowOff>65630</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6921500" y="973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82157</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05111" y="9511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100058</xdr:rowOff>
    </xdr:from>
    <xdr:to>
      <xdr:col>55</xdr:col>
      <xdr:colOff>50800</xdr:colOff>
      <xdr:row>58</xdr:row>
      <xdr:rowOff>30208</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10426700" y="9872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78485</xdr:rowOff>
    </xdr:from>
    <xdr:ext cx="534377" cy="259045"/>
    <xdr:sp macro="" textlink="">
      <xdr:nvSpPr>
        <xdr:cNvPr id="374" name="普通建設事業費該当値テキスト">
          <a:extLst>
            <a:ext uri="{FF2B5EF4-FFF2-40B4-BE49-F238E27FC236}">
              <a16:creationId xmlns:a16="http://schemas.microsoft.com/office/drawing/2014/main" id="{00000000-0008-0000-0600-000076010000}"/>
            </a:ext>
          </a:extLst>
        </xdr:cNvPr>
        <xdr:cNvSpPr txBox="1"/>
      </xdr:nvSpPr>
      <xdr:spPr>
        <a:xfrm>
          <a:off x="10528300" y="9851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149762</xdr:rowOff>
    </xdr:from>
    <xdr:to>
      <xdr:col>50</xdr:col>
      <xdr:colOff>165100</xdr:colOff>
      <xdr:row>58</xdr:row>
      <xdr:rowOff>79912</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9588500" y="9922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71039</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9372111" y="10015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80431</xdr:rowOff>
    </xdr:from>
    <xdr:to>
      <xdr:col>46</xdr:col>
      <xdr:colOff>38100</xdr:colOff>
      <xdr:row>58</xdr:row>
      <xdr:rowOff>10581</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8699500" y="9853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1708</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8483111" y="994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117911</xdr:rowOff>
    </xdr:from>
    <xdr:to>
      <xdr:col>41</xdr:col>
      <xdr:colOff>101600</xdr:colOff>
      <xdr:row>58</xdr:row>
      <xdr:rowOff>48061</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7810500" y="989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39188</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7594111" y="9983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164871</xdr:rowOff>
    </xdr:from>
    <xdr:to>
      <xdr:col>36</xdr:col>
      <xdr:colOff>165100</xdr:colOff>
      <xdr:row>58</xdr:row>
      <xdr:rowOff>95021</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6921500" y="9937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86148</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705111" y="10030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普通建設事業費 （ うち新規整備　）グラフ枠">
          <a:extLst>
            <a:ext uri="{FF2B5EF4-FFF2-40B4-BE49-F238E27FC236}">
              <a16:creationId xmlns:a16="http://schemas.microsoft.com/office/drawing/2014/main" id="{00000000-0008-0000-0600-000095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112192</xdr:rowOff>
    </xdr:from>
    <xdr:to>
      <xdr:col>54</xdr:col>
      <xdr:colOff>189865</xdr:colOff>
      <xdr:row>79</xdr:row>
      <xdr:rowOff>32144</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10475595" y="12285142"/>
          <a:ext cx="1270" cy="1291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35971</xdr:rowOff>
    </xdr:from>
    <xdr:ext cx="378565" cy="259045"/>
    <xdr:sp macro="" textlink="">
      <xdr:nvSpPr>
        <xdr:cNvPr id="407" name="普通建設事業費 （ うち新規整備　）最小値テキスト">
          <a:extLst>
            <a:ext uri="{FF2B5EF4-FFF2-40B4-BE49-F238E27FC236}">
              <a16:creationId xmlns:a16="http://schemas.microsoft.com/office/drawing/2014/main" id="{00000000-0008-0000-0600-000097010000}"/>
            </a:ext>
          </a:extLst>
        </xdr:cNvPr>
        <xdr:cNvSpPr txBox="1"/>
      </xdr:nvSpPr>
      <xdr:spPr>
        <a:xfrm>
          <a:off x="10528300" y="135805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32144</xdr:rowOff>
    </xdr:from>
    <xdr:to>
      <xdr:col>55</xdr:col>
      <xdr:colOff>88900</xdr:colOff>
      <xdr:row>79</xdr:row>
      <xdr:rowOff>32144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3576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58869</xdr:rowOff>
    </xdr:from>
    <xdr:ext cx="534377" cy="259045"/>
    <xdr:sp macro="" textlink="">
      <xdr:nvSpPr>
        <xdr:cNvPr id="409" name="普通建設事業費 （ うち新規整備　）最大値テキスト">
          <a:extLst>
            <a:ext uri="{FF2B5EF4-FFF2-40B4-BE49-F238E27FC236}">
              <a16:creationId xmlns:a16="http://schemas.microsoft.com/office/drawing/2014/main" id="{00000000-0008-0000-0600-000099010000}"/>
            </a:ext>
          </a:extLst>
        </xdr:cNvPr>
        <xdr:cNvSpPr txBox="1"/>
      </xdr:nvSpPr>
      <xdr:spPr>
        <a:xfrm>
          <a:off x="10528300" y="12060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112192</xdr:rowOff>
    </xdr:from>
    <xdr:to>
      <xdr:col>55</xdr:col>
      <xdr:colOff>88900</xdr:colOff>
      <xdr:row>71</xdr:row>
      <xdr:rowOff>112192</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2285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9322</xdr:rowOff>
    </xdr:from>
    <xdr:to>
      <xdr:col>55</xdr:col>
      <xdr:colOff>0</xdr:colOff>
      <xdr:row>79</xdr:row>
      <xdr:rowOff>14160</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9639300" y="13553872"/>
          <a:ext cx="838200" cy="4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42321</xdr:rowOff>
    </xdr:from>
    <xdr:ext cx="469744" cy="259045"/>
    <xdr:sp macro="" textlink="">
      <xdr:nvSpPr>
        <xdr:cNvPr id="412" name="普通建設事業費 （ うち新規整備　）平均値テキスト">
          <a:extLst>
            <a:ext uri="{FF2B5EF4-FFF2-40B4-BE49-F238E27FC236}">
              <a16:creationId xmlns:a16="http://schemas.microsoft.com/office/drawing/2014/main" id="{00000000-0008-0000-0600-00009C010000}"/>
            </a:ext>
          </a:extLst>
        </xdr:cNvPr>
        <xdr:cNvSpPr txBox="1"/>
      </xdr:nvSpPr>
      <xdr:spPr>
        <a:xfrm>
          <a:off x="10528300" y="130725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19444</xdr:rowOff>
    </xdr:from>
    <xdr:to>
      <xdr:col>55</xdr:col>
      <xdr:colOff>50800</xdr:colOff>
      <xdr:row>77</xdr:row>
      <xdr:rowOff>121044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10426700" y="1322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122022</xdr:rowOff>
    </xdr:from>
    <xdr:to>
      <xdr:col>50</xdr:col>
      <xdr:colOff>114300</xdr:colOff>
      <xdr:row>79</xdr:row>
      <xdr:rowOff>9322</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8750300" y="13152222"/>
          <a:ext cx="889000" cy="401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63221</xdr:rowOff>
    </xdr:from>
    <xdr:to>
      <xdr:col>50</xdr:col>
      <xdr:colOff>165100</xdr:colOff>
      <xdr:row>77</xdr:row>
      <xdr:rowOff>164821</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9588500" y="13264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9898</xdr:rowOff>
    </xdr:from>
    <xdr:ext cx="469744"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04428" y="13040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122022</xdr:rowOff>
    </xdr:from>
    <xdr:to>
      <xdr:col>45</xdr:col>
      <xdr:colOff>177800</xdr:colOff>
      <xdr:row>78</xdr:row>
      <xdr:rowOff>53480</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flipV="1">
          <a:off x="7861300" y="13152222"/>
          <a:ext cx="889000" cy="274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78918</xdr:rowOff>
    </xdr:from>
    <xdr:to>
      <xdr:col>46</xdr:col>
      <xdr:colOff>38100</xdr:colOff>
      <xdr:row>78</xdr:row>
      <xdr:rowOff>9068</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8699500" y="1328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195</xdr:rowOff>
    </xdr:from>
    <xdr:ext cx="469744"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15428" y="13373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53480</xdr:rowOff>
    </xdr:from>
    <xdr:to>
      <xdr:col>41</xdr:col>
      <xdr:colOff>50800</xdr:colOff>
      <xdr:row>78</xdr:row>
      <xdr:rowOff>123317</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flipV="1">
          <a:off x="6972300" y="13426580"/>
          <a:ext cx="889000" cy="69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35370</xdr:rowOff>
    </xdr:from>
    <xdr:to>
      <xdr:col>41</xdr:col>
      <xdr:colOff>101600</xdr:colOff>
      <xdr:row>77</xdr:row>
      <xdr:rowOff>136970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7810500" y="1323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153497</xdr:rowOff>
    </xdr:from>
    <xdr:ext cx="469744"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626428" y="1301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117970</xdr:rowOff>
    </xdr:from>
    <xdr:to>
      <xdr:col>36</xdr:col>
      <xdr:colOff>165100</xdr:colOff>
      <xdr:row>77</xdr:row>
      <xdr:rowOff>48120</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6921500" y="131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64647</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05111" y="12923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134810</xdr:rowOff>
    </xdr:from>
    <xdr:to>
      <xdr:col>55</xdr:col>
      <xdr:colOff>50800</xdr:colOff>
      <xdr:row>79</xdr:row>
      <xdr:rowOff>64960</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10426700" y="13507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49737</xdr:rowOff>
    </xdr:from>
    <xdr:ext cx="378565" cy="259045"/>
    <xdr:sp macro="" textlink="">
      <xdr:nvSpPr>
        <xdr:cNvPr id="431" name="普通建設事業費 （ うち新規整備　）該当値テキスト">
          <a:extLst>
            <a:ext uri="{FF2B5EF4-FFF2-40B4-BE49-F238E27FC236}">
              <a16:creationId xmlns:a16="http://schemas.microsoft.com/office/drawing/2014/main" id="{00000000-0008-0000-0600-0000AF010000}"/>
            </a:ext>
          </a:extLst>
        </xdr:cNvPr>
        <xdr:cNvSpPr txBox="1"/>
      </xdr:nvSpPr>
      <xdr:spPr>
        <a:xfrm>
          <a:off x="10528300" y="134228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129972</xdr:rowOff>
    </xdr:from>
    <xdr:to>
      <xdr:col>50</xdr:col>
      <xdr:colOff>165100</xdr:colOff>
      <xdr:row>79</xdr:row>
      <xdr:rowOff>60122</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9588500" y="13503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51249</xdr:rowOff>
    </xdr:from>
    <xdr:ext cx="378565"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9450017" y="135957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71222</xdr:rowOff>
    </xdr:from>
    <xdr:to>
      <xdr:col>46</xdr:col>
      <xdr:colOff>38100</xdr:colOff>
      <xdr:row>77</xdr:row>
      <xdr:rowOff>1372</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8699500" y="13101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17898</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8483111" y="12876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2680</xdr:rowOff>
    </xdr:from>
    <xdr:to>
      <xdr:col>41</xdr:col>
      <xdr:colOff>101600</xdr:colOff>
      <xdr:row>78</xdr:row>
      <xdr:rowOff>104280</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7810500" y="1337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95407</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7626428" y="1346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72517</xdr:rowOff>
    </xdr:from>
    <xdr:to>
      <xdr:col>36</xdr:col>
      <xdr:colOff>165100</xdr:colOff>
      <xdr:row>79</xdr:row>
      <xdr:rowOff>2667</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6921500" y="13445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165244</xdr:rowOff>
    </xdr:from>
    <xdr:ext cx="469744"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737428" y="13538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普通建設事業費 （ うち更新整備　）グラフ枠">
          <a:extLst>
            <a:ext uri="{FF2B5EF4-FFF2-40B4-BE49-F238E27FC236}">
              <a16:creationId xmlns:a16="http://schemas.microsoft.com/office/drawing/2014/main" id="{00000000-0008-0000-0600-0000C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58826</xdr:rowOff>
    </xdr:from>
    <xdr:to>
      <xdr:col>54</xdr:col>
      <xdr:colOff>189865</xdr:colOff>
      <xdr:row>98</xdr:row>
      <xdr:rowOff>139267</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10475595" y="15660776"/>
          <a:ext cx="1270" cy="12805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143094</xdr:rowOff>
    </xdr:from>
    <xdr:ext cx="469744" cy="259045"/>
    <xdr:sp macro="" textlink="">
      <xdr:nvSpPr>
        <xdr:cNvPr id="464" name="普通建設事業費 （ うち更新整備　）最小値テキスト">
          <a:extLst>
            <a:ext uri="{FF2B5EF4-FFF2-40B4-BE49-F238E27FC236}">
              <a16:creationId xmlns:a16="http://schemas.microsoft.com/office/drawing/2014/main" id="{00000000-0008-0000-0600-0000D0010000}"/>
            </a:ext>
          </a:extLst>
        </xdr:cNvPr>
        <xdr:cNvSpPr txBox="1"/>
      </xdr:nvSpPr>
      <xdr:spPr>
        <a:xfrm>
          <a:off x="10528300" y="1694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139267</xdr:rowOff>
    </xdr:from>
    <xdr:to>
      <xdr:col>55</xdr:col>
      <xdr:colOff>88900</xdr:colOff>
      <xdr:row>98</xdr:row>
      <xdr:rowOff>139267</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694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5503</xdr:rowOff>
    </xdr:from>
    <xdr:ext cx="599010" cy="259045"/>
    <xdr:sp macro="" textlink="">
      <xdr:nvSpPr>
        <xdr:cNvPr id="466" name="普通建設事業費 （ うち更新整備　）最大値テキスト">
          <a:extLst>
            <a:ext uri="{FF2B5EF4-FFF2-40B4-BE49-F238E27FC236}">
              <a16:creationId xmlns:a16="http://schemas.microsoft.com/office/drawing/2014/main" id="{00000000-0008-0000-0600-0000D2010000}"/>
            </a:ext>
          </a:extLst>
        </xdr:cNvPr>
        <xdr:cNvSpPr txBox="1"/>
      </xdr:nvSpPr>
      <xdr:spPr>
        <a:xfrm>
          <a:off x="10528300" y="15436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58826</xdr:rowOff>
    </xdr:from>
    <xdr:to>
      <xdr:col>55</xdr:col>
      <xdr:colOff>88900</xdr:colOff>
      <xdr:row>91</xdr:row>
      <xdr:rowOff>58826</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10388600" y="15660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118224</xdr:rowOff>
    </xdr:from>
    <xdr:to>
      <xdr:col>55</xdr:col>
      <xdr:colOff>0</xdr:colOff>
      <xdr:row>97</xdr:row>
      <xdr:rowOff>168072</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9639300" y="16748874"/>
          <a:ext cx="838200" cy="49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149813</xdr:rowOff>
    </xdr:from>
    <xdr:ext cx="534377" cy="259045"/>
    <xdr:sp macro="" textlink="">
      <xdr:nvSpPr>
        <xdr:cNvPr id="469" name="普通建設事業費 （ うち更新整備　）平均値テキスト">
          <a:extLst>
            <a:ext uri="{FF2B5EF4-FFF2-40B4-BE49-F238E27FC236}">
              <a16:creationId xmlns:a16="http://schemas.microsoft.com/office/drawing/2014/main" id="{00000000-0008-0000-0600-0000D5010000}"/>
            </a:ext>
          </a:extLst>
        </xdr:cNvPr>
        <xdr:cNvSpPr txBox="1"/>
      </xdr:nvSpPr>
      <xdr:spPr>
        <a:xfrm>
          <a:off x="10528300" y="164375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126936</xdr:rowOff>
    </xdr:from>
    <xdr:to>
      <xdr:col>55</xdr:col>
      <xdr:colOff>50800</xdr:colOff>
      <xdr:row>97</xdr:row>
      <xdr:rowOff>57086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10426700" y="16586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168072</xdr:rowOff>
    </xdr:from>
    <xdr:to>
      <xdr:col>50</xdr:col>
      <xdr:colOff>114300</xdr:colOff>
      <xdr:row>98</xdr:row>
      <xdr:rowOff>68554</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8750300" y="16798722"/>
          <a:ext cx="889000" cy="71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37351</xdr:rowOff>
    </xdr:from>
    <xdr:to>
      <xdr:col>50</xdr:col>
      <xdr:colOff>165100</xdr:colOff>
      <xdr:row>97</xdr:row>
      <xdr:rowOff>138951</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9588500" y="16668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155478</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372111" y="16443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150495</xdr:rowOff>
    </xdr:from>
    <xdr:to>
      <xdr:col>45</xdr:col>
      <xdr:colOff>177800</xdr:colOff>
      <xdr:row>98</xdr:row>
      <xdr:rowOff>68554</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7861300" y="16781145"/>
          <a:ext cx="889000" cy="89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54166</xdr:rowOff>
    </xdr:from>
    <xdr:to>
      <xdr:col>46</xdr:col>
      <xdr:colOff>38100</xdr:colOff>
      <xdr:row>97</xdr:row>
      <xdr:rowOff>155766</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8699500" y="1668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843</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483111" y="16460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150495</xdr:rowOff>
    </xdr:from>
    <xdr:to>
      <xdr:col>41</xdr:col>
      <xdr:colOff>50800</xdr:colOff>
      <xdr:row>98</xdr:row>
      <xdr:rowOff>56655</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flipV="1">
          <a:off x="6972300" y="16781145"/>
          <a:ext cx="889000" cy="77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22644</xdr:rowOff>
    </xdr:from>
    <xdr:to>
      <xdr:col>41</xdr:col>
      <xdr:colOff>101600</xdr:colOff>
      <xdr:row>97</xdr:row>
      <xdr:rowOff>124244</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7810500" y="1665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140771</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594111" y="1642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47980</xdr:rowOff>
    </xdr:from>
    <xdr:to>
      <xdr:col>36</xdr:col>
      <xdr:colOff>165100</xdr:colOff>
      <xdr:row>97</xdr:row>
      <xdr:rowOff>149580</xdr:rowOff>
    </xdr:to>
    <xdr:sp macro="" textlink="">
      <xdr:nvSpPr>
        <xdr:cNvPr id="480" name="フローチャート: 判断 479">
          <a:extLst>
            <a:ext uri="{FF2B5EF4-FFF2-40B4-BE49-F238E27FC236}">
              <a16:creationId xmlns:a16="http://schemas.microsoft.com/office/drawing/2014/main" id="{00000000-0008-0000-0600-0000E0010000}"/>
            </a:ext>
          </a:extLst>
        </xdr:cNvPr>
        <xdr:cNvSpPr/>
      </xdr:nvSpPr>
      <xdr:spPr>
        <a:xfrm>
          <a:off x="6921500" y="1667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166107</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05111" y="16453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67424</xdr:rowOff>
    </xdr:from>
    <xdr:to>
      <xdr:col>55</xdr:col>
      <xdr:colOff>50800</xdr:colOff>
      <xdr:row>97</xdr:row>
      <xdr:rowOff>169024</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10426700" y="16698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45851</xdr:rowOff>
    </xdr:from>
    <xdr:ext cx="534377" cy="259045"/>
    <xdr:sp macro="" textlink="">
      <xdr:nvSpPr>
        <xdr:cNvPr id="488" name="普通建設事業費 （ うち更新整備　）該当値テキスト">
          <a:extLst>
            <a:ext uri="{FF2B5EF4-FFF2-40B4-BE49-F238E27FC236}">
              <a16:creationId xmlns:a16="http://schemas.microsoft.com/office/drawing/2014/main" id="{00000000-0008-0000-0600-0000E8010000}"/>
            </a:ext>
          </a:extLst>
        </xdr:cNvPr>
        <xdr:cNvSpPr txBox="1"/>
      </xdr:nvSpPr>
      <xdr:spPr>
        <a:xfrm>
          <a:off x="10528300" y="16676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117272</xdr:rowOff>
    </xdr:from>
    <xdr:to>
      <xdr:col>50</xdr:col>
      <xdr:colOff>165100</xdr:colOff>
      <xdr:row>98</xdr:row>
      <xdr:rowOff>47422</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9588500" y="16747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38549</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9372111" y="16840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17754</xdr:rowOff>
    </xdr:from>
    <xdr:to>
      <xdr:col>46</xdr:col>
      <xdr:colOff>38100</xdr:colOff>
      <xdr:row>98</xdr:row>
      <xdr:rowOff>119354</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8699500" y="1681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110481</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8483111" y="16912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99695</xdr:rowOff>
    </xdr:from>
    <xdr:to>
      <xdr:col>41</xdr:col>
      <xdr:colOff>101600</xdr:colOff>
      <xdr:row>98</xdr:row>
      <xdr:rowOff>29845</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7810500" y="16730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20972</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7594111" y="16823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5855</xdr:rowOff>
    </xdr:from>
    <xdr:to>
      <xdr:col>36</xdr:col>
      <xdr:colOff>165100</xdr:colOff>
      <xdr:row>98</xdr:row>
      <xdr:rowOff>107455</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6921500" y="16807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98582</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6705111" y="16900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35</xdr:row>
      <xdr:rowOff>54627</xdr:rowOff>
    </xdr:from>
    <xdr:ext cx="46717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78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111777</xdr:rowOff>
    </xdr:from>
    <xdr:ext cx="46717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78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168927</xdr:rowOff>
    </xdr:from>
    <xdr:ext cx="46717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78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27</xdr:row>
      <xdr:rowOff>54627</xdr:rowOff>
    </xdr:from>
    <xdr:ext cx="46717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78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20371</xdr:rowOff>
    </xdr:from>
    <xdr:to>
      <xdr:col>85</xdr:col>
      <xdr:colOff>126364</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63871"/>
          <a:ext cx="1269" cy="1490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138498</xdr:rowOff>
    </xdr:from>
    <xdr:ext cx="469744"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39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20371</xdr:rowOff>
    </xdr:from>
    <xdr:to>
      <xdr:col>86</xdr:col>
      <xdr:colOff>25400</xdr:colOff>
      <xdr:row>30</xdr:row>
      <xdr:rowOff>20371</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63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7764</xdr:rowOff>
    </xdr:from>
    <xdr:ext cx="378565"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35141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156337</xdr:rowOff>
    </xdr:from>
    <xdr:to>
      <xdr:col>85</xdr:col>
      <xdr:colOff>177800</xdr:colOff>
      <xdr:row>38</xdr:row>
      <xdr:rowOff>86487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499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9119</xdr:rowOff>
    </xdr:from>
    <xdr:to>
      <xdr:col>81</xdr:col>
      <xdr:colOff>101600</xdr:colOff>
      <xdr:row>38</xdr:row>
      <xdr:rowOff>110719</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4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127245</xdr:rowOff>
    </xdr:from>
    <xdr:ext cx="378565"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92017" y="62994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52553</xdr:rowOff>
    </xdr:from>
    <xdr:to>
      <xdr:col>76</xdr:col>
      <xdr:colOff>165100</xdr:colOff>
      <xdr:row>38</xdr:row>
      <xdr:rowOff>154153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67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170680</xdr:rowOff>
    </xdr:from>
    <xdr:ext cx="378565"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403017" y="63428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138557</xdr:rowOff>
    </xdr:from>
    <xdr:to>
      <xdr:col>71</xdr:col>
      <xdr:colOff>177800</xdr:colOff>
      <xdr:row>38</xdr:row>
      <xdr:rowOff>139700</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482207"/>
          <a:ext cx="889000" cy="172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60096</xdr:rowOff>
    </xdr:from>
    <xdr:to>
      <xdr:col>72</xdr:col>
      <xdr:colOff>38100</xdr:colOff>
      <xdr:row>38</xdr:row>
      <xdr:rowOff>161696</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7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6773</xdr:rowOff>
    </xdr:from>
    <xdr:ext cx="378565"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514017" y="63504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5004</xdr:rowOff>
    </xdr:from>
    <xdr:to>
      <xdr:col>67</xdr:col>
      <xdr:colOff>101600</xdr:colOff>
      <xdr:row>38</xdr:row>
      <xdr:rowOff>106604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52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97731</xdr:rowOff>
    </xdr:from>
    <xdr:ext cx="378565"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5017" y="6612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87757</xdr:rowOff>
    </xdr:from>
    <xdr:to>
      <xdr:col>67</xdr:col>
      <xdr:colOff>101600</xdr:colOff>
      <xdr:row>38</xdr:row>
      <xdr:rowOff>17907</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431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36</xdr:row>
      <xdr:rowOff>34434</xdr:rowOff>
    </xdr:from>
    <xdr:ext cx="378565"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25017" y="62066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144025</xdr:rowOff>
    </xdr:from>
    <xdr:to>
      <xdr:col>85</xdr:col>
      <xdr:colOff>126364</xdr:colOff>
      <xdr:row>78</xdr:row>
      <xdr:rowOff>51555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145525"/>
          <a:ext cx="1269" cy="1279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55382</xdr:rowOff>
    </xdr:from>
    <xdr:ext cx="469744"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428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51555</xdr:rowOff>
    </xdr:from>
    <xdr:to>
      <xdr:col>86</xdr:col>
      <xdr:colOff>25400</xdr:colOff>
      <xdr:row>78</xdr:row>
      <xdr:rowOff>51555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424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90702</xdr:rowOff>
    </xdr:from>
    <xdr:ext cx="534377"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192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144025</xdr:rowOff>
    </xdr:from>
    <xdr:to>
      <xdr:col>86</xdr:col>
      <xdr:colOff>25400</xdr:colOff>
      <xdr:row>70</xdr:row>
      <xdr:rowOff>144025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145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13932</xdr:rowOff>
    </xdr:from>
    <xdr:to>
      <xdr:col>85</xdr:col>
      <xdr:colOff>127000</xdr:colOff>
      <xdr:row>76</xdr:row>
      <xdr:rowOff>28087</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5481300" y="13044132"/>
          <a:ext cx="838200" cy="14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149586</xdr:rowOff>
    </xdr:from>
    <xdr:ext cx="534377"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30083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171159</xdr:rowOff>
    </xdr:from>
    <xdr:to>
      <xdr:col>85</xdr:col>
      <xdr:colOff>177800</xdr:colOff>
      <xdr:row>76</xdr:row>
      <xdr:rowOff>101309</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3029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7931</xdr:rowOff>
    </xdr:from>
    <xdr:to>
      <xdr:col>81</xdr:col>
      <xdr:colOff>50800</xdr:colOff>
      <xdr:row>76</xdr:row>
      <xdr:rowOff>13932</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4592300" y="13038131"/>
          <a:ext cx="889000" cy="6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163500</xdr:rowOff>
    </xdr:from>
    <xdr:to>
      <xdr:col>81</xdr:col>
      <xdr:colOff>101600</xdr:colOff>
      <xdr:row>76</xdr:row>
      <xdr:rowOff>93650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302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84777</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3114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7931</xdr:rowOff>
    </xdr:from>
    <xdr:to>
      <xdr:col>76</xdr:col>
      <xdr:colOff>114300</xdr:colOff>
      <xdr:row>76</xdr:row>
      <xdr:rowOff>21761</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3038131"/>
          <a:ext cx="889000" cy="1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2890</xdr:rowOff>
    </xdr:from>
    <xdr:to>
      <xdr:col>76</xdr:col>
      <xdr:colOff>165100</xdr:colOff>
      <xdr:row>76</xdr:row>
      <xdr:rowOff>104490</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3033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95617</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3125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21761</xdr:rowOff>
    </xdr:from>
    <xdr:to>
      <xdr:col>71</xdr:col>
      <xdr:colOff>177800</xdr:colOff>
      <xdr:row>76</xdr:row>
      <xdr:rowOff>26105</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3051961"/>
          <a:ext cx="889000" cy="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165443</xdr:rowOff>
    </xdr:from>
    <xdr:to>
      <xdr:col>72</xdr:col>
      <xdr:colOff>38100</xdr:colOff>
      <xdr:row>76</xdr:row>
      <xdr:rowOff>95593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30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86720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3116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1212</xdr:rowOff>
    </xdr:from>
    <xdr:to>
      <xdr:col>67</xdr:col>
      <xdr:colOff>101600</xdr:colOff>
      <xdr:row>76</xdr:row>
      <xdr:rowOff>102812</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3031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93939</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312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148737</xdr:rowOff>
    </xdr:from>
    <xdr:to>
      <xdr:col>85</xdr:col>
      <xdr:colOff>177800</xdr:colOff>
      <xdr:row>76</xdr:row>
      <xdr:rowOff>78887</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007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163</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2858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134582</xdr:rowOff>
    </xdr:from>
    <xdr:to>
      <xdr:col>81</xdr:col>
      <xdr:colOff>101600</xdr:colOff>
      <xdr:row>76</xdr:row>
      <xdr:rowOff>64731</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299333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81259</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2768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128581</xdr:rowOff>
    </xdr:from>
    <xdr:to>
      <xdr:col>76</xdr:col>
      <xdr:colOff>165100</xdr:colOff>
      <xdr:row>76</xdr:row>
      <xdr:rowOff>58731</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2987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75258</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2762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142411</xdr:rowOff>
    </xdr:from>
    <xdr:to>
      <xdr:col>72</xdr:col>
      <xdr:colOff>38100</xdr:colOff>
      <xdr:row>76</xdr:row>
      <xdr:rowOff>72561</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00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89088</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2776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146755</xdr:rowOff>
    </xdr:from>
    <xdr:to>
      <xdr:col>67</xdr:col>
      <xdr:colOff>101600</xdr:colOff>
      <xdr:row>76</xdr:row>
      <xdr:rowOff>76905</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005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93432</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2780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38298</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積立金グラフ枠">
          <a:extLst>
            <a:ext uri="{FF2B5EF4-FFF2-40B4-BE49-F238E27FC236}">
              <a16:creationId xmlns:a16="http://schemas.microsoft.com/office/drawing/2014/main" id="{00000000-0008-0000-06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26674</xdr:rowOff>
    </xdr:from>
    <xdr:to>
      <xdr:col>85</xdr:col>
      <xdr:colOff>126364</xdr:colOff>
      <xdr:row>99</xdr:row>
      <xdr:rowOff>52898</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6317595" y="15628624"/>
          <a:ext cx="1269" cy="13978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56725</xdr:rowOff>
    </xdr:from>
    <xdr:ext cx="469744" cy="259045"/>
    <xdr:sp macro="" textlink="">
      <xdr:nvSpPr>
        <xdr:cNvPr id="684" name="積立金最小値テキスト">
          <a:extLst>
            <a:ext uri="{FF2B5EF4-FFF2-40B4-BE49-F238E27FC236}">
              <a16:creationId xmlns:a16="http://schemas.microsoft.com/office/drawing/2014/main" id="{00000000-0008-0000-0600-0000AC020000}"/>
            </a:ext>
          </a:extLst>
        </xdr:cNvPr>
        <xdr:cNvSpPr txBox="1"/>
      </xdr:nvSpPr>
      <xdr:spPr>
        <a:xfrm>
          <a:off x="16370300" y="17030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52898</xdr:rowOff>
    </xdr:from>
    <xdr:to>
      <xdr:col>86</xdr:col>
      <xdr:colOff>25400</xdr:colOff>
      <xdr:row>99</xdr:row>
      <xdr:rowOff>52898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7026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144801</xdr:rowOff>
    </xdr:from>
    <xdr:ext cx="534377" cy="259045"/>
    <xdr:sp macro="" textlink="">
      <xdr:nvSpPr>
        <xdr:cNvPr id="686" name="積立金最大値テキスト">
          <a:extLst>
            <a:ext uri="{FF2B5EF4-FFF2-40B4-BE49-F238E27FC236}">
              <a16:creationId xmlns:a16="http://schemas.microsoft.com/office/drawing/2014/main" id="{00000000-0008-0000-0600-0000AE020000}"/>
            </a:ext>
          </a:extLst>
        </xdr:cNvPr>
        <xdr:cNvSpPr txBox="1"/>
      </xdr:nvSpPr>
      <xdr:spPr>
        <a:xfrm>
          <a:off x="16370300" y="1540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26674</xdr:rowOff>
    </xdr:from>
    <xdr:to>
      <xdr:col>86</xdr:col>
      <xdr:colOff>25400</xdr:colOff>
      <xdr:row>91</xdr:row>
      <xdr:rowOff>26674</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5628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69617</xdr:rowOff>
    </xdr:from>
    <xdr:to>
      <xdr:col>85</xdr:col>
      <xdr:colOff>127000</xdr:colOff>
      <xdr:row>98</xdr:row>
      <xdr:rowOff>77423</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5481300" y="16871717"/>
          <a:ext cx="838200" cy="7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37613</xdr:rowOff>
    </xdr:from>
    <xdr:ext cx="534377" cy="259045"/>
    <xdr:sp macro="" textlink="">
      <xdr:nvSpPr>
        <xdr:cNvPr id="689" name="積立金平均値テキスト">
          <a:extLst>
            <a:ext uri="{FF2B5EF4-FFF2-40B4-BE49-F238E27FC236}">
              <a16:creationId xmlns:a16="http://schemas.microsoft.com/office/drawing/2014/main" id="{00000000-0008-0000-0600-0000B1020000}"/>
            </a:ext>
          </a:extLst>
        </xdr:cNvPr>
        <xdr:cNvSpPr txBox="1"/>
      </xdr:nvSpPr>
      <xdr:spPr>
        <a:xfrm>
          <a:off x="16370300" y="164968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14736</xdr:rowOff>
    </xdr:from>
    <xdr:to>
      <xdr:col>85</xdr:col>
      <xdr:colOff>177800</xdr:colOff>
      <xdr:row>97</xdr:row>
      <xdr:rowOff>116336</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6268700" y="1664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171214</xdr:rowOff>
    </xdr:from>
    <xdr:to>
      <xdr:col>81</xdr:col>
      <xdr:colOff>50800</xdr:colOff>
      <xdr:row>98</xdr:row>
      <xdr:rowOff>69617</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4592300" y="16801864"/>
          <a:ext cx="889000" cy="69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141870</xdr:rowOff>
    </xdr:from>
    <xdr:to>
      <xdr:col>81</xdr:col>
      <xdr:colOff>101600</xdr:colOff>
      <xdr:row>97</xdr:row>
      <xdr:rowOff>72020</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5430500" y="16601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88547</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14111" y="16376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156322</xdr:rowOff>
    </xdr:from>
    <xdr:to>
      <xdr:col>76</xdr:col>
      <xdr:colOff>114300</xdr:colOff>
      <xdr:row>97</xdr:row>
      <xdr:rowOff>171214</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3703300" y="16615522"/>
          <a:ext cx="889000" cy="186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97521</xdr:rowOff>
    </xdr:from>
    <xdr:to>
      <xdr:col>76</xdr:col>
      <xdr:colOff>165100</xdr:colOff>
      <xdr:row>97</xdr:row>
      <xdr:rowOff>27671</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4541500" y="16556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44198</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331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156322</xdr:rowOff>
    </xdr:from>
    <xdr:to>
      <xdr:col>71</xdr:col>
      <xdr:colOff>177800</xdr:colOff>
      <xdr:row>99</xdr:row>
      <xdr:rowOff>17366</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flipV="1">
          <a:off x="12814300" y="16615522"/>
          <a:ext cx="889000" cy="375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23651</xdr:rowOff>
    </xdr:from>
    <xdr:to>
      <xdr:col>72</xdr:col>
      <xdr:colOff>38100</xdr:colOff>
      <xdr:row>96</xdr:row>
      <xdr:rowOff>125251</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3652500" y="16482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141778</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36111" y="1625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104347</xdr:rowOff>
    </xdr:from>
    <xdr:to>
      <xdr:col>67</xdr:col>
      <xdr:colOff>101600</xdr:colOff>
      <xdr:row>98</xdr:row>
      <xdr:rowOff>34497</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2763500" y="16734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51024</xdr:rowOff>
    </xdr:from>
    <xdr:ext cx="469744"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79428" y="16510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26623</xdr:rowOff>
    </xdr:from>
    <xdr:to>
      <xdr:col>85</xdr:col>
      <xdr:colOff>177800</xdr:colOff>
      <xdr:row>98</xdr:row>
      <xdr:rowOff>128223</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6268700" y="16828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5050</xdr:rowOff>
    </xdr:from>
    <xdr:ext cx="469744" cy="259045"/>
    <xdr:sp macro="" textlink="">
      <xdr:nvSpPr>
        <xdr:cNvPr id="708" name="積立金該当値テキスト">
          <a:extLst>
            <a:ext uri="{FF2B5EF4-FFF2-40B4-BE49-F238E27FC236}">
              <a16:creationId xmlns:a16="http://schemas.microsoft.com/office/drawing/2014/main" id="{00000000-0008-0000-0600-0000C4020000}"/>
            </a:ext>
          </a:extLst>
        </xdr:cNvPr>
        <xdr:cNvSpPr txBox="1"/>
      </xdr:nvSpPr>
      <xdr:spPr>
        <a:xfrm>
          <a:off x="16370300" y="16807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18817</xdr:rowOff>
    </xdr:from>
    <xdr:to>
      <xdr:col>81</xdr:col>
      <xdr:colOff>101600</xdr:colOff>
      <xdr:row>98</xdr:row>
      <xdr:rowOff>120417</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5430500" y="16820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111544</xdr:rowOff>
    </xdr:from>
    <xdr:ext cx="469744"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5246428" y="16913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120414</xdr:rowOff>
    </xdr:from>
    <xdr:to>
      <xdr:col>76</xdr:col>
      <xdr:colOff>165100</xdr:colOff>
      <xdr:row>98</xdr:row>
      <xdr:rowOff>50564</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4541500" y="16751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41691</xdr:rowOff>
    </xdr:from>
    <xdr:ext cx="469744"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4357428" y="16843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105522</xdr:rowOff>
    </xdr:from>
    <xdr:to>
      <xdr:col>72</xdr:col>
      <xdr:colOff>38100</xdr:colOff>
      <xdr:row>97</xdr:row>
      <xdr:rowOff>35672</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3652500" y="16564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26799</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436111" y="16657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138016</xdr:rowOff>
    </xdr:from>
    <xdr:to>
      <xdr:col>67</xdr:col>
      <xdr:colOff>101600</xdr:colOff>
      <xdr:row>99</xdr:row>
      <xdr:rowOff>68166</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2763500" y="16940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59293</xdr:rowOff>
    </xdr:from>
    <xdr:ext cx="469744"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2579428" y="17032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36504</xdr:rowOff>
    </xdr:from>
    <xdr:to>
      <xdr:col>116</xdr:col>
      <xdr:colOff>62864</xdr:colOff>
      <xdr:row>39</xdr:row>
      <xdr:rowOff>98878</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351454"/>
          <a:ext cx="1269" cy="1433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154631</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12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36504</xdr:rowOff>
    </xdr:from>
    <xdr:to>
      <xdr:col>116</xdr:col>
      <xdr:colOff>152400</xdr:colOff>
      <xdr:row>31</xdr:row>
      <xdr:rowOff>36504</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351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72916</xdr:rowOff>
    </xdr:from>
    <xdr:to>
      <xdr:col>116</xdr:col>
      <xdr:colOff>63500</xdr:colOff>
      <xdr:row>37</xdr:row>
      <xdr:rowOff>96266</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416566"/>
          <a:ext cx="838200" cy="2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70429</xdr:rowOff>
    </xdr:from>
    <xdr:ext cx="378565"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58552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92002</xdr:rowOff>
    </xdr:from>
    <xdr:to>
      <xdr:col>116</xdr:col>
      <xdr:colOff>114300</xdr:colOff>
      <xdr:row>39</xdr:row>
      <xdr:rowOff>22152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607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72916</xdr:rowOff>
    </xdr:from>
    <xdr:to>
      <xdr:col>111</xdr:col>
      <xdr:colOff>177800</xdr:colOff>
      <xdr:row>37</xdr:row>
      <xdr:rowOff>84346</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20434300" y="6416566"/>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102126</xdr:rowOff>
    </xdr:from>
    <xdr:to>
      <xdr:col>112</xdr:col>
      <xdr:colOff>38100</xdr:colOff>
      <xdr:row>39</xdr:row>
      <xdr:rowOff>32276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617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23403</xdr:rowOff>
    </xdr:from>
    <xdr:ext cx="378565"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134017" y="67099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78794</xdr:rowOff>
    </xdr:from>
    <xdr:to>
      <xdr:col>107</xdr:col>
      <xdr:colOff>50800</xdr:colOff>
      <xdr:row>37</xdr:row>
      <xdr:rowOff>84346</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422444"/>
          <a:ext cx="889000" cy="5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82695</xdr:rowOff>
    </xdr:from>
    <xdr:to>
      <xdr:col>107</xdr:col>
      <xdr:colOff>101600</xdr:colOff>
      <xdr:row>39</xdr:row>
      <xdr:rowOff>12845</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597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3972</xdr:rowOff>
    </xdr:from>
    <xdr:ext cx="378565"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245017" y="66905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16583</xdr:rowOff>
    </xdr:from>
    <xdr:to>
      <xdr:col>102</xdr:col>
      <xdr:colOff>114300</xdr:colOff>
      <xdr:row>37</xdr:row>
      <xdr:rowOff>78794</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6360233"/>
          <a:ext cx="889000" cy="62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72898</xdr:rowOff>
    </xdr:from>
    <xdr:to>
      <xdr:col>102</xdr:col>
      <xdr:colOff>165100</xdr:colOff>
      <xdr:row>39</xdr:row>
      <xdr:rowOff>3048</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58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165625</xdr:rowOff>
    </xdr:from>
    <xdr:ext cx="378565"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6017" y="66807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40077</xdr:rowOff>
    </xdr:from>
    <xdr:to>
      <xdr:col>98</xdr:col>
      <xdr:colOff>38100</xdr:colOff>
      <xdr:row>38</xdr:row>
      <xdr:rowOff>141677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555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132804</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647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45466</xdr:rowOff>
    </xdr:from>
    <xdr:to>
      <xdr:col>116</xdr:col>
      <xdr:colOff>114300</xdr:colOff>
      <xdr:row>37</xdr:row>
      <xdr:rowOff>147066</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389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68343</xdr:rowOff>
    </xdr:from>
    <xdr:ext cx="469744"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240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22116</xdr:rowOff>
    </xdr:from>
    <xdr:to>
      <xdr:col>112</xdr:col>
      <xdr:colOff>38100</xdr:colOff>
      <xdr:row>37</xdr:row>
      <xdr:rowOff>123716</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365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140243</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088428" y="6140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33546</xdr:rowOff>
    </xdr:from>
    <xdr:to>
      <xdr:col>107</xdr:col>
      <xdr:colOff>101600</xdr:colOff>
      <xdr:row>37</xdr:row>
      <xdr:rowOff>135146</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377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151673</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199428" y="6152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27994</xdr:rowOff>
    </xdr:from>
    <xdr:to>
      <xdr:col>102</xdr:col>
      <xdr:colOff>165100</xdr:colOff>
      <xdr:row>37</xdr:row>
      <xdr:rowOff>129594</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371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146121</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10428" y="6146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137233</xdr:rowOff>
    </xdr:from>
    <xdr:to>
      <xdr:col>98</xdr:col>
      <xdr:colOff>38100</xdr:colOff>
      <xdr:row>37</xdr:row>
      <xdr:rowOff>67383</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309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83910</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21428" y="6084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貸付金グラフ枠">
          <a:extLst>
            <a:ext uri="{FF2B5EF4-FFF2-40B4-BE49-F238E27FC236}">
              <a16:creationId xmlns:a16="http://schemas.microsoft.com/office/drawing/2014/main" id="{00000000-0008-0000-0600-00002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110853</xdr:rowOff>
    </xdr:from>
    <xdr:to>
      <xdr:col>116</xdr:col>
      <xdr:colOff>62864</xdr:colOff>
      <xdr:row>59</xdr:row>
      <xdr:rowOff>98878</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2159595" y="8683353"/>
          <a:ext cx="1269" cy="1531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802" name="貸付金最小値テキスト">
          <a:extLst>
            <a:ext uri="{FF2B5EF4-FFF2-40B4-BE49-F238E27FC236}">
              <a16:creationId xmlns:a16="http://schemas.microsoft.com/office/drawing/2014/main" id="{00000000-0008-0000-0600-000022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57530</xdr:rowOff>
    </xdr:from>
    <xdr:ext cx="534377" cy="259045"/>
    <xdr:sp macro="" textlink="">
      <xdr:nvSpPr>
        <xdr:cNvPr id="804" name="貸付金最大値テキスト">
          <a:extLst>
            <a:ext uri="{FF2B5EF4-FFF2-40B4-BE49-F238E27FC236}">
              <a16:creationId xmlns:a16="http://schemas.microsoft.com/office/drawing/2014/main" id="{00000000-0008-0000-0600-000024030000}"/>
            </a:ext>
          </a:extLst>
        </xdr:cNvPr>
        <xdr:cNvSpPr txBox="1"/>
      </xdr:nvSpPr>
      <xdr:spPr>
        <a:xfrm>
          <a:off x="22212300" y="8458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110853</xdr:rowOff>
    </xdr:from>
    <xdr:to>
      <xdr:col>116</xdr:col>
      <xdr:colOff>152400</xdr:colOff>
      <xdr:row>50</xdr:row>
      <xdr:rowOff>110853</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2072600" y="8683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24856</xdr:rowOff>
    </xdr:from>
    <xdr:to>
      <xdr:col>116</xdr:col>
      <xdr:colOff>63500</xdr:colOff>
      <xdr:row>59</xdr:row>
      <xdr:rowOff>26815</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21323300" y="10140406"/>
          <a:ext cx="83820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21317</xdr:rowOff>
    </xdr:from>
    <xdr:ext cx="469744" cy="259045"/>
    <xdr:sp macro="" textlink="">
      <xdr:nvSpPr>
        <xdr:cNvPr id="807" name="貸付金平均値テキスト">
          <a:extLst>
            <a:ext uri="{FF2B5EF4-FFF2-40B4-BE49-F238E27FC236}">
              <a16:creationId xmlns:a16="http://schemas.microsoft.com/office/drawing/2014/main" id="{00000000-0008-0000-0600-000027030000}"/>
            </a:ext>
          </a:extLst>
        </xdr:cNvPr>
        <xdr:cNvSpPr txBox="1"/>
      </xdr:nvSpPr>
      <xdr:spPr>
        <a:xfrm>
          <a:off x="22212300" y="9793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169890</xdr:rowOff>
    </xdr:from>
    <xdr:to>
      <xdr:col>116</xdr:col>
      <xdr:colOff>114300</xdr:colOff>
      <xdr:row>58</xdr:row>
      <xdr:rowOff>100040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2110700" y="994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11575</xdr:rowOff>
    </xdr:from>
    <xdr:to>
      <xdr:col>111</xdr:col>
      <xdr:colOff>177800</xdr:colOff>
      <xdr:row>59</xdr:row>
      <xdr:rowOff>24856</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a:off x="20434300" y="10127125"/>
          <a:ext cx="889000" cy="13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169019</xdr:rowOff>
    </xdr:from>
    <xdr:to>
      <xdr:col>112</xdr:col>
      <xdr:colOff>38100</xdr:colOff>
      <xdr:row>58</xdr:row>
      <xdr:rowOff>99169</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1272500" y="9941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115696</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088428" y="9716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11575</xdr:rowOff>
    </xdr:from>
    <xdr:to>
      <xdr:col>107</xdr:col>
      <xdr:colOff>50800</xdr:colOff>
      <xdr:row>59</xdr:row>
      <xdr:rowOff>11793</xdr:rowOff>
    </xdr:to>
    <xdr:cxnSp macro="">
      <xdr:nvCxnSpPr>
        <xdr:cNvPr id="812" name="直線コネクタ 811">
          <a:extLst>
            <a:ext uri="{FF2B5EF4-FFF2-40B4-BE49-F238E27FC236}">
              <a16:creationId xmlns:a16="http://schemas.microsoft.com/office/drawing/2014/main" id="{00000000-0008-0000-0600-00002C030000}"/>
            </a:ext>
          </a:extLst>
        </xdr:cNvPr>
        <xdr:cNvCxnSpPr/>
      </xdr:nvCxnSpPr>
      <xdr:spPr>
        <a:xfrm flipV="1">
          <a:off x="19545300" y="10127125"/>
          <a:ext cx="889000" cy="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170216</xdr:rowOff>
    </xdr:from>
    <xdr:to>
      <xdr:col>107</xdr:col>
      <xdr:colOff>101600</xdr:colOff>
      <xdr:row>58</xdr:row>
      <xdr:rowOff>100366</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20383500" y="994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116893</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199428" y="9718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1016</xdr:rowOff>
    </xdr:from>
    <xdr:to>
      <xdr:col>102</xdr:col>
      <xdr:colOff>114300</xdr:colOff>
      <xdr:row>59</xdr:row>
      <xdr:rowOff>11793</xdr:rowOff>
    </xdr:to>
    <xdr:cxnSp macro="">
      <xdr:nvCxnSpPr>
        <xdr:cNvPr id="815" name="直線コネクタ 814">
          <a:extLst>
            <a:ext uri="{FF2B5EF4-FFF2-40B4-BE49-F238E27FC236}">
              <a16:creationId xmlns:a16="http://schemas.microsoft.com/office/drawing/2014/main" id="{00000000-0008-0000-0600-00002F030000}"/>
            </a:ext>
          </a:extLst>
        </xdr:cNvPr>
        <xdr:cNvCxnSpPr/>
      </xdr:nvCxnSpPr>
      <xdr:spPr>
        <a:xfrm>
          <a:off x="18656300" y="10116566"/>
          <a:ext cx="889000" cy="10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147356</xdr:rowOff>
    </xdr:from>
    <xdr:to>
      <xdr:col>102</xdr:col>
      <xdr:colOff>165100</xdr:colOff>
      <xdr:row>58</xdr:row>
      <xdr:rowOff>77506</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9494500" y="9920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94033</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10428" y="9695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125258</xdr:rowOff>
    </xdr:from>
    <xdr:to>
      <xdr:col>98</xdr:col>
      <xdr:colOff>38100</xdr:colOff>
      <xdr:row>58</xdr:row>
      <xdr:rowOff>55408</xdr:rowOff>
    </xdr:to>
    <xdr:sp macro="" textlink="">
      <xdr:nvSpPr>
        <xdr:cNvPr id="818" name="フローチャート: 判断 817">
          <a:extLst>
            <a:ext uri="{FF2B5EF4-FFF2-40B4-BE49-F238E27FC236}">
              <a16:creationId xmlns:a16="http://schemas.microsoft.com/office/drawing/2014/main" id="{00000000-0008-0000-0600-000032030000}"/>
            </a:ext>
          </a:extLst>
        </xdr:cNvPr>
        <xdr:cNvSpPr/>
      </xdr:nvSpPr>
      <xdr:spPr>
        <a:xfrm>
          <a:off x="18605500" y="9897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71935</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21428" y="9673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147465</xdr:rowOff>
    </xdr:from>
    <xdr:to>
      <xdr:col>116</xdr:col>
      <xdr:colOff>114300</xdr:colOff>
      <xdr:row>59</xdr:row>
      <xdr:rowOff>77615</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2110700" y="10091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62392</xdr:rowOff>
    </xdr:from>
    <xdr:ext cx="378565" cy="259045"/>
    <xdr:sp macro="" textlink="">
      <xdr:nvSpPr>
        <xdr:cNvPr id="826" name="貸付金該当値テキスト">
          <a:extLst>
            <a:ext uri="{FF2B5EF4-FFF2-40B4-BE49-F238E27FC236}">
              <a16:creationId xmlns:a16="http://schemas.microsoft.com/office/drawing/2014/main" id="{00000000-0008-0000-0600-00003A030000}"/>
            </a:ext>
          </a:extLst>
        </xdr:cNvPr>
        <xdr:cNvSpPr txBox="1"/>
      </xdr:nvSpPr>
      <xdr:spPr>
        <a:xfrm>
          <a:off x="22212300" y="100064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145506</xdr:rowOff>
    </xdr:from>
    <xdr:to>
      <xdr:col>112</xdr:col>
      <xdr:colOff>38100</xdr:colOff>
      <xdr:row>59</xdr:row>
      <xdr:rowOff>75656</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1272500" y="10089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66783</xdr:rowOff>
    </xdr:from>
    <xdr:ext cx="378565"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1134017" y="101823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132225</xdr:rowOff>
    </xdr:from>
    <xdr:to>
      <xdr:col>107</xdr:col>
      <xdr:colOff>101600</xdr:colOff>
      <xdr:row>59</xdr:row>
      <xdr:rowOff>62375</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20383500" y="10076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53502</xdr:rowOff>
    </xdr:from>
    <xdr:ext cx="378565"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20245017" y="101690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132443</xdr:rowOff>
    </xdr:from>
    <xdr:to>
      <xdr:col>102</xdr:col>
      <xdr:colOff>165100</xdr:colOff>
      <xdr:row>59</xdr:row>
      <xdr:rowOff>62593</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9494500" y="10076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53720</xdr:rowOff>
    </xdr:from>
    <xdr:ext cx="378565"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9356017" y="101692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121666</xdr:rowOff>
    </xdr:from>
    <xdr:to>
      <xdr:col>98</xdr:col>
      <xdr:colOff>38100</xdr:colOff>
      <xdr:row>59</xdr:row>
      <xdr:rowOff>51816</xdr:rowOff>
    </xdr:to>
    <xdr:sp macro="" textlink="">
      <xdr:nvSpPr>
        <xdr:cNvPr id="833" name="楕円 832">
          <a:extLst>
            <a:ext uri="{FF2B5EF4-FFF2-40B4-BE49-F238E27FC236}">
              <a16:creationId xmlns:a16="http://schemas.microsoft.com/office/drawing/2014/main" id="{00000000-0008-0000-0600-000041030000}"/>
            </a:ext>
          </a:extLst>
        </xdr:cNvPr>
        <xdr:cNvSpPr/>
      </xdr:nvSpPr>
      <xdr:spPr>
        <a:xfrm>
          <a:off x="18605500" y="10065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42943</xdr:rowOff>
    </xdr:from>
    <xdr:ext cx="378565"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467017" y="10158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a:extLst>
            <a:ext uri="{FF2B5EF4-FFF2-40B4-BE49-F238E27FC236}">
              <a16:creationId xmlns:a16="http://schemas.microsoft.com/office/drawing/2014/main" id="{00000000-0008-0000-0600-00005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61885</xdr:rowOff>
    </xdr:from>
    <xdr:to>
      <xdr:col>116</xdr:col>
      <xdr:colOff>62864</xdr:colOff>
      <xdr:row>77</xdr:row>
      <xdr:rowOff>79304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2159595" y="12063385"/>
          <a:ext cx="1269" cy="1217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83131</xdr:rowOff>
    </xdr:from>
    <xdr:ext cx="534377" cy="259045"/>
    <xdr:sp macro="" textlink="">
      <xdr:nvSpPr>
        <xdr:cNvPr id="858" name="繰出金最小値テキスト">
          <a:extLst>
            <a:ext uri="{FF2B5EF4-FFF2-40B4-BE49-F238E27FC236}">
              <a16:creationId xmlns:a16="http://schemas.microsoft.com/office/drawing/2014/main" id="{00000000-0008-0000-0600-00005A030000}"/>
            </a:ext>
          </a:extLst>
        </xdr:cNvPr>
        <xdr:cNvSpPr txBox="1"/>
      </xdr:nvSpPr>
      <xdr:spPr>
        <a:xfrm>
          <a:off x="22212300" y="1328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79304</xdr:rowOff>
    </xdr:from>
    <xdr:to>
      <xdr:col>116</xdr:col>
      <xdr:colOff>152400</xdr:colOff>
      <xdr:row>77</xdr:row>
      <xdr:rowOff>79304</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3280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8562</xdr:rowOff>
    </xdr:from>
    <xdr:ext cx="534377" cy="259045"/>
    <xdr:sp macro="" textlink="">
      <xdr:nvSpPr>
        <xdr:cNvPr id="860" name="繰出金最大値テキスト">
          <a:extLst>
            <a:ext uri="{FF2B5EF4-FFF2-40B4-BE49-F238E27FC236}">
              <a16:creationId xmlns:a16="http://schemas.microsoft.com/office/drawing/2014/main" id="{00000000-0008-0000-0600-00005C030000}"/>
            </a:ext>
          </a:extLst>
        </xdr:cNvPr>
        <xdr:cNvSpPr txBox="1"/>
      </xdr:nvSpPr>
      <xdr:spPr>
        <a:xfrm>
          <a:off x="22212300" y="11838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61885</xdr:rowOff>
    </xdr:from>
    <xdr:to>
      <xdr:col>116</xdr:col>
      <xdr:colOff>152400</xdr:colOff>
      <xdr:row>70</xdr:row>
      <xdr:rowOff>61885</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2063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128864</xdr:rowOff>
    </xdr:from>
    <xdr:to>
      <xdr:col>116</xdr:col>
      <xdr:colOff>63500</xdr:colOff>
      <xdr:row>74</xdr:row>
      <xdr:rowOff>141757</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1323300" y="12816164"/>
          <a:ext cx="838200" cy="12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166595</xdr:rowOff>
    </xdr:from>
    <xdr:ext cx="534377" cy="259045"/>
    <xdr:sp macro="" textlink="">
      <xdr:nvSpPr>
        <xdr:cNvPr id="863" name="繰出金平均値テキスト">
          <a:extLst>
            <a:ext uri="{FF2B5EF4-FFF2-40B4-BE49-F238E27FC236}">
              <a16:creationId xmlns:a16="http://schemas.microsoft.com/office/drawing/2014/main" id="{00000000-0008-0000-0600-00005F030000}"/>
            </a:ext>
          </a:extLst>
        </xdr:cNvPr>
        <xdr:cNvSpPr txBox="1"/>
      </xdr:nvSpPr>
      <xdr:spPr>
        <a:xfrm>
          <a:off x="22212300" y="125109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143718</xdr:rowOff>
    </xdr:from>
    <xdr:to>
      <xdr:col>116</xdr:col>
      <xdr:colOff>114300</xdr:colOff>
      <xdr:row>74</xdr:row>
      <xdr:rowOff>73868</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2110700" y="1265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141757</xdr:rowOff>
    </xdr:from>
    <xdr:to>
      <xdr:col>111</xdr:col>
      <xdr:colOff>177800</xdr:colOff>
      <xdr:row>75</xdr:row>
      <xdr:rowOff>91191</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20434300" y="12829057"/>
          <a:ext cx="889000" cy="120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169687</xdr:rowOff>
    </xdr:from>
    <xdr:to>
      <xdr:col>112</xdr:col>
      <xdr:colOff>38100</xdr:colOff>
      <xdr:row>74</xdr:row>
      <xdr:rowOff>99837</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1272500" y="12685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116364</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460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91191</xdr:rowOff>
    </xdr:from>
    <xdr:to>
      <xdr:col>107</xdr:col>
      <xdr:colOff>50800</xdr:colOff>
      <xdr:row>76</xdr:row>
      <xdr:rowOff>2174</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9545300" y="12949941"/>
          <a:ext cx="889000" cy="8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103210</xdr:rowOff>
    </xdr:from>
    <xdr:to>
      <xdr:col>107</xdr:col>
      <xdr:colOff>101600</xdr:colOff>
      <xdr:row>75</xdr:row>
      <xdr:rowOff>33360</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0383500" y="1279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49887</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565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2174</xdr:rowOff>
    </xdr:from>
    <xdr:to>
      <xdr:col>102</xdr:col>
      <xdr:colOff>114300</xdr:colOff>
      <xdr:row>76</xdr:row>
      <xdr:rowOff>65359</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flipV="1">
          <a:off x="18656300" y="13032374"/>
          <a:ext cx="889000" cy="63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171287</xdr:rowOff>
    </xdr:from>
    <xdr:to>
      <xdr:col>102</xdr:col>
      <xdr:colOff>165100</xdr:colOff>
      <xdr:row>75</xdr:row>
      <xdr:rowOff>101437</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9494500" y="12858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117964</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633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8021</xdr:rowOff>
    </xdr:from>
    <xdr:to>
      <xdr:col>98</xdr:col>
      <xdr:colOff>38100</xdr:colOff>
      <xdr:row>75</xdr:row>
      <xdr:rowOff>109621</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8605500" y="12866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126148</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2641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78064</xdr:rowOff>
    </xdr:from>
    <xdr:to>
      <xdr:col>116</xdr:col>
      <xdr:colOff>114300</xdr:colOff>
      <xdr:row>75</xdr:row>
      <xdr:rowOff>8214</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2110700" y="12765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56491</xdr:rowOff>
    </xdr:from>
    <xdr:ext cx="534377" cy="259045"/>
    <xdr:sp macro="" textlink="">
      <xdr:nvSpPr>
        <xdr:cNvPr id="882" name="繰出金該当値テキスト">
          <a:extLst>
            <a:ext uri="{FF2B5EF4-FFF2-40B4-BE49-F238E27FC236}">
              <a16:creationId xmlns:a16="http://schemas.microsoft.com/office/drawing/2014/main" id="{00000000-0008-0000-0600-000072030000}"/>
            </a:ext>
          </a:extLst>
        </xdr:cNvPr>
        <xdr:cNvSpPr txBox="1"/>
      </xdr:nvSpPr>
      <xdr:spPr>
        <a:xfrm>
          <a:off x="22212300" y="12743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90957</xdr:rowOff>
    </xdr:from>
    <xdr:to>
      <xdr:col>112</xdr:col>
      <xdr:colOff>38100</xdr:colOff>
      <xdr:row>75</xdr:row>
      <xdr:rowOff>21107</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1272500" y="12778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12234</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1056111" y="12870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40391</xdr:rowOff>
    </xdr:from>
    <xdr:to>
      <xdr:col>107</xdr:col>
      <xdr:colOff>101600</xdr:colOff>
      <xdr:row>75</xdr:row>
      <xdr:rowOff>141991</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0383500" y="12899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133118</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0167111" y="12991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122824</xdr:rowOff>
    </xdr:from>
    <xdr:to>
      <xdr:col>102</xdr:col>
      <xdr:colOff>165100</xdr:colOff>
      <xdr:row>76</xdr:row>
      <xdr:rowOff>52974</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9494500" y="1298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44101</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278111" y="13074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14559</xdr:rowOff>
    </xdr:from>
    <xdr:to>
      <xdr:col>98</xdr:col>
      <xdr:colOff>38100</xdr:colOff>
      <xdr:row>76</xdr:row>
      <xdr:rowOff>116159</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8605500" y="13044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107286</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389111" y="13137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00000000-0008-0000-0600-00008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a:extLst>
            <a:ext uri="{FF2B5EF4-FFF2-40B4-BE49-F238E27FC236}">
              <a16:creationId xmlns:a16="http://schemas.microsoft.com/office/drawing/2014/main" id="{00000000-0008-0000-0600-00008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a:extLst>
            <a:ext uri="{FF2B5EF4-FFF2-40B4-BE49-F238E27FC236}">
              <a16:creationId xmlns:a16="http://schemas.microsoft.com/office/drawing/2014/main" id="{00000000-0008-0000-0600-00008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a:extLst>
            <a:ext uri="{FF2B5EF4-FFF2-40B4-BE49-F238E27FC236}">
              <a16:creationId xmlns:a16="http://schemas.microsoft.com/office/drawing/2014/main" id="{00000000-0008-0000-0600-00009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a:extLst>
            <a:ext uri="{FF2B5EF4-FFF2-40B4-BE49-F238E27FC236}">
              <a16:creationId xmlns:a16="http://schemas.microsoft.com/office/drawing/2014/main" id="{00000000-0008-0000-0600-0000A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347,832</a:t>
          </a:r>
          <a:r>
            <a:rPr kumimoji="1" lang="ja-JP" altLang="en-US" sz="1300">
              <a:latin typeface="ＭＳ Ｐゴシック" panose="020B0600070205080204" pitchFamily="50" charset="-128"/>
              <a:ea typeface="ＭＳ Ｐゴシック" panose="020B0600070205080204" pitchFamily="50" charset="-128"/>
            </a:rPr>
            <a:t>円となっている。主な構成項目である人件費は、住民一人当たり</a:t>
          </a:r>
          <a:r>
            <a:rPr kumimoji="1" lang="en-US" altLang="ja-JP" sz="1300">
              <a:latin typeface="ＭＳ Ｐゴシック" panose="020B0600070205080204" pitchFamily="50" charset="-128"/>
              <a:ea typeface="ＭＳ Ｐゴシック" panose="020B0600070205080204" pitchFamily="50" charset="-128"/>
            </a:rPr>
            <a:t>58,729</a:t>
          </a:r>
          <a:r>
            <a:rPr kumimoji="1" lang="ja-JP" altLang="en-US" sz="1300">
              <a:latin typeface="ＭＳ Ｐゴシック" panose="020B0600070205080204" pitchFamily="50" charset="-128"/>
              <a:ea typeface="ＭＳ Ｐゴシック" panose="020B0600070205080204" pitchFamily="50" charset="-128"/>
            </a:rPr>
            <a:t>円と前年度と比べて増となっているが、類似団体平均は下回っている。</a:t>
          </a:r>
        </a:p>
        <a:p>
          <a:r>
            <a:rPr kumimoji="1" lang="ja-JP" altLang="en-US" sz="1300">
              <a:latin typeface="ＭＳ Ｐゴシック" panose="020B0600070205080204" pitchFamily="50" charset="-128"/>
              <a:ea typeface="ＭＳ Ｐゴシック" panose="020B0600070205080204" pitchFamily="50" charset="-128"/>
            </a:rPr>
            <a:t>また、扶助費は住民一人当たり</a:t>
          </a:r>
          <a:r>
            <a:rPr kumimoji="1" lang="en-US" altLang="ja-JP" sz="1300">
              <a:latin typeface="ＭＳ Ｐゴシック" panose="020B0600070205080204" pitchFamily="50" charset="-128"/>
              <a:ea typeface="ＭＳ Ｐゴシック" panose="020B0600070205080204" pitchFamily="50" charset="-128"/>
            </a:rPr>
            <a:t>118,850</a:t>
          </a:r>
          <a:r>
            <a:rPr kumimoji="1" lang="ja-JP" altLang="en-US" sz="1300">
              <a:latin typeface="ＭＳ Ｐゴシック" panose="020B0600070205080204" pitchFamily="50" charset="-128"/>
              <a:ea typeface="ＭＳ Ｐゴシック" panose="020B0600070205080204" pitchFamily="50" charset="-128"/>
            </a:rPr>
            <a:t>円となっており、定額減税調整給付金給付事業費の増などにより、前年度に比べ増となった。	</a:t>
          </a:r>
        </a:p>
        <a:p>
          <a:r>
            <a:rPr kumimoji="1" lang="ja-JP" altLang="en-US" sz="1300">
              <a:latin typeface="ＭＳ Ｐゴシック" panose="020B0600070205080204" pitchFamily="50" charset="-128"/>
              <a:ea typeface="ＭＳ Ｐゴシック" panose="020B0600070205080204" pitchFamily="50" charset="-128"/>
            </a:rPr>
            <a:t>普通建設事業費は住民一人当たり</a:t>
          </a:r>
          <a:r>
            <a:rPr kumimoji="1" lang="en-US" altLang="ja-JP" sz="1300">
              <a:latin typeface="ＭＳ Ｐゴシック" panose="020B0600070205080204" pitchFamily="50" charset="-128"/>
              <a:ea typeface="ＭＳ Ｐゴシック" panose="020B0600070205080204" pitchFamily="50" charset="-128"/>
            </a:rPr>
            <a:t>26,725</a:t>
          </a:r>
          <a:r>
            <a:rPr kumimoji="1" lang="ja-JP" altLang="en-US" sz="1300">
              <a:latin typeface="ＭＳ Ｐゴシック" panose="020B0600070205080204" pitchFamily="50" charset="-128"/>
              <a:ea typeface="ＭＳ Ｐゴシック" panose="020B0600070205080204" pitchFamily="50" charset="-128"/>
            </a:rPr>
            <a:t>円となっている。令和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年度は西貝塚環境センター基幹的設備改良工事費の増などにより、前年度に比べ増となった。</a:t>
          </a:r>
        </a:p>
        <a:p>
          <a:r>
            <a:rPr kumimoji="1" lang="ja-JP" altLang="en-US" sz="1300">
              <a:latin typeface="ＭＳ Ｐゴシック" panose="020B0600070205080204" pitchFamily="50" charset="-128"/>
              <a:ea typeface="ＭＳ Ｐゴシック" panose="020B0600070205080204" pitchFamily="50" charset="-128"/>
            </a:rPr>
            <a:t>公共施設整備については、令和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年度更新整備が増となっているが、類似団体平均と比較し低い水準となっている。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埼玉県上尾市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230,066
224,602
45.51
83,767,323
80,024,321
3,456,718
43,623,751
45,463,975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113792</xdr:rowOff>
    </xdr:from>
    <xdr:to>
      <xdr:col>24</xdr:col>
      <xdr:colOff>62865</xdr:colOff>
      <xdr:row>39</xdr:row>
      <xdr:rowOff>51308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8742"/>
          <a:ext cx="1270" cy="1309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55135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41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51308</xdr:rowOff>
    </xdr:from>
    <xdr:to>
      <xdr:col>24</xdr:col>
      <xdr:colOff>152400</xdr:colOff>
      <xdr:row>39</xdr:row>
      <xdr:rowOff>51308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37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60469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3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113792</xdr:rowOff>
    </xdr:from>
    <xdr:to>
      <xdr:col>24</xdr:col>
      <xdr:colOff>152400</xdr:colOff>
      <xdr:row>31</xdr:row>
      <xdr:rowOff>113792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161798</xdr:rowOff>
    </xdr:from>
    <xdr:to>
      <xdr:col>24</xdr:col>
      <xdr:colOff>63500</xdr:colOff>
      <xdr:row>38</xdr:row>
      <xdr:rowOff>77216</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505448"/>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97299</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980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74422</xdr:rowOff>
    </xdr:from>
    <xdr:to>
      <xdr:col>24</xdr:col>
      <xdr:colOff>114300</xdr:colOff>
      <xdr:row>37</xdr:row>
      <xdr:rowOff>4572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246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159512</xdr:rowOff>
    </xdr:from>
    <xdr:to>
      <xdr:col>19</xdr:col>
      <xdr:colOff>177800</xdr:colOff>
      <xdr:row>38</xdr:row>
      <xdr:rowOff>77216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503162"/>
          <a:ext cx="889000" cy="89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99568</xdr:rowOff>
    </xdr:from>
    <xdr:to>
      <xdr:col>20</xdr:col>
      <xdr:colOff>38100</xdr:colOff>
      <xdr:row>37</xdr:row>
      <xdr:rowOff>29718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7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46245</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46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159512</xdr:rowOff>
    </xdr:from>
    <xdr:to>
      <xdr:col>15</xdr:col>
      <xdr:colOff>50800</xdr:colOff>
      <xdr:row>38</xdr:row>
      <xdr:rowOff>254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503162"/>
          <a:ext cx="8890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107950</xdr:rowOff>
    </xdr:from>
    <xdr:to>
      <xdr:col>15</xdr:col>
      <xdr:colOff>101600</xdr:colOff>
      <xdr:row>37</xdr:row>
      <xdr:rowOff>38100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54627</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055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150368</xdr:rowOff>
    </xdr:from>
    <xdr:to>
      <xdr:col>10</xdr:col>
      <xdr:colOff>114300</xdr:colOff>
      <xdr:row>38</xdr:row>
      <xdr:rowOff>254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494018"/>
          <a:ext cx="889000" cy="2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116332</xdr:rowOff>
    </xdr:from>
    <xdr:to>
      <xdr:col>10</xdr:col>
      <xdr:colOff>165100</xdr:colOff>
      <xdr:row>37</xdr:row>
      <xdr:rowOff>46482</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8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63009</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063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117856</xdr:rowOff>
    </xdr:from>
    <xdr:to>
      <xdr:col>6</xdr:col>
      <xdr:colOff>38100</xdr:colOff>
      <xdr:row>37</xdr:row>
      <xdr:rowOff>48006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90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64533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065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110998</xdr:rowOff>
    </xdr:from>
    <xdr:to>
      <xdr:col>24</xdr:col>
      <xdr:colOff>114300</xdr:colOff>
      <xdr:row>38</xdr:row>
      <xdr:rowOff>41148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454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89425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433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26416</xdr:rowOff>
    </xdr:from>
    <xdr:to>
      <xdr:col>20</xdr:col>
      <xdr:colOff>38100</xdr:colOff>
      <xdr:row>38</xdr:row>
      <xdr:rowOff>128016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541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119143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634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108712</xdr:rowOff>
    </xdr:from>
    <xdr:to>
      <xdr:col>15</xdr:col>
      <xdr:colOff>101600</xdr:colOff>
      <xdr:row>38</xdr:row>
      <xdr:rowOff>38862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452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29989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545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120904</xdr:rowOff>
    </xdr:from>
    <xdr:to>
      <xdr:col>10</xdr:col>
      <xdr:colOff>165100</xdr:colOff>
      <xdr:row>38</xdr:row>
      <xdr:rowOff>51054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464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42181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557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99568</xdr:rowOff>
    </xdr:from>
    <xdr:to>
      <xdr:col>6</xdr:col>
      <xdr:colOff>38100</xdr:colOff>
      <xdr:row>38</xdr:row>
      <xdr:rowOff>29718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443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20845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535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56464</xdr:rowOff>
    </xdr:from>
    <xdr:to>
      <xdr:col>24</xdr:col>
      <xdr:colOff>62865</xdr:colOff>
      <xdr:row>59</xdr:row>
      <xdr:rowOff>110337</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971864"/>
          <a:ext cx="1270" cy="12540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114164</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229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110337</xdr:rowOff>
    </xdr:from>
    <xdr:to>
      <xdr:col>24</xdr:col>
      <xdr:colOff>152400</xdr:colOff>
      <xdr:row>59</xdr:row>
      <xdr:rowOff>110337</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225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3141</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747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123,554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56464</xdr:rowOff>
    </xdr:from>
    <xdr:to>
      <xdr:col>24</xdr:col>
      <xdr:colOff>152400</xdr:colOff>
      <xdr:row>52</xdr:row>
      <xdr:rowOff>56464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971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59</xdr:row>
      <xdr:rowOff>1892</xdr:rowOff>
    </xdr:from>
    <xdr:to>
      <xdr:col>24</xdr:col>
      <xdr:colOff>63500</xdr:colOff>
      <xdr:row>59</xdr:row>
      <xdr:rowOff>12789</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10117442"/>
          <a:ext cx="838200" cy="10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124020</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252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101143</xdr:rowOff>
    </xdr:from>
    <xdr:to>
      <xdr:col>24</xdr:col>
      <xdr:colOff>114300</xdr:colOff>
      <xdr:row>58</xdr:row>
      <xdr:rowOff>31293</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12789</xdr:rowOff>
    </xdr:from>
    <xdr:to>
      <xdr:col>19</xdr:col>
      <xdr:colOff>177800</xdr:colOff>
      <xdr:row>59</xdr:row>
      <xdr:rowOff>34963</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10128339"/>
          <a:ext cx="889000" cy="2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164516</xdr:rowOff>
    </xdr:from>
    <xdr:to>
      <xdr:col>20</xdr:col>
      <xdr:colOff>38100</xdr:colOff>
      <xdr:row>58</xdr:row>
      <xdr:rowOff>94666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3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111193</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9712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87338</xdr:rowOff>
    </xdr:from>
    <xdr:to>
      <xdr:col>15</xdr:col>
      <xdr:colOff>50800</xdr:colOff>
      <xdr:row>59</xdr:row>
      <xdr:rowOff>34963</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10031438"/>
          <a:ext cx="889000" cy="119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136614</xdr:rowOff>
    </xdr:from>
    <xdr:to>
      <xdr:col>15</xdr:col>
      <xdr:colOff>101600</xdr:colOff>
      <xdr:row>58</xdr:row>
      <xdr:rowOff>66764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83291</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9684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31090</xdr:rowOff>
    </xdr:from>
    <xdr:to>
      <xdr:col>10</xdr:col>
      <xdr:colOff>114300</xdr:colOff>
      <xdr:row>58</xdr:row>
      <xdr:rowOff>87338</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946490"/>
          <a:ext cx="889000" cy="1084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115963</xdr:rowOff>
    </xdr:from>
    <xdr:to>
      <xdr:col>10</xdr:col>
      <xdr:colOff>165100</xdr:colOff>
      <xdr:row>58</xdr:row>
      <xdr:rowOff>46113</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888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62640</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9663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130163</xdr:rowOff>
    </xdr:from>
    <xdr:to>
      <xdr:col>6</xdr:col>
      <xdr:colOff>38100</xdr:colOff>
      <xdr:row>51</xdr:row>
      <xdr:rowOff>60313</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702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76840</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477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122542</xdr:rowOff>
    </xdr:from>
    <xdr:to>
      <xdr:col>24</xdr:col>
      <xdr:colOff>114300</xdr:colOff>
      <xdr:row>59</xdr:row>
      <xdr:rowOff>52692</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10066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37469</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981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133439</xdr:rowOff>
    </xdr:from>
    <xdr:to>
      <xdr:col>20</xdr:col>
      <xdr:colOff>38100</xdr:colOff>
      <xdr:row>59</xdr:row>
      <xdr:rowOff>63589</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10077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54716</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10170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155613</xdr:rowOff>
    </xdr:from>
    <xdr:to>
      <xdr:col>15</xdr:col>
      <xdr:colOff>101600</xdr:colOff>
      <xdr:row>59</xdr:row>
      <xdr:rowOff>85763</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10099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76890</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10192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36538</xdr:rowOff>
    </xdr:from>
    <xdr:to>
      <xdr:col>10</xdr:col>
      <xdr:colOff>165100</xdr:colOff>
      <xdr:row>58</xdr:row>
      <xdr:rowOff>138138</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980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129265</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10073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151740</xdr:rowOff>
    </xdr:from>
    <xdr:to>
      <xdr:col>6</xdr:col>
      <xdr:colOff>38100</xdr:colOff>
      <xdr:row>52</xdr:row>
      <xdr:rowOff>81890</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89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73017</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988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139700</xdr:rowOff>
    </xdr:from>
    <xdr:to>
      <xdr:col>28</xdr:col>
      <xdr:colOff>114300</xdr:colOff>
      <xdr:row>79</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542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82550</xdr:rowOff>
    </xdr:from>
    <xdr:to>
      <xdr:col>28</xdr:col>
      <xdr:colOff>114300</xdr:colOff>
      <xdr:row>76</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97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25400</xdr:rowOff>
    </xdr:from>
    <xdr:to>
      <xdr:col>28</xdr:col>
      <xdr:colOff>114300</xdr:colOff>
      <xdr:row>73</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399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69</xdr:row>
      <xdr:rowOff>139700</xdr:rowOff>
    </xdr:from>
    <xdr:to>
      <xdr:col>28</xdr:col>
      <xdr:colOff>114300</xdr:colOff>
      <xdr:row>69</xdr:row>
      <xdr:rowOff>139700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68</xdr:row>
      <xdr:rowOff>168927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82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4" name="テキスト ボックス 173">
          <a:extLst>
            <a:ext uri="{FF2B5EF4-FFF2-40B4-BE49-F238E27FC236}">
              <a16:creationId xmlns:a16="http://schemas.microsoft.com/office/drawing/2014/main" id="{00000000-0008-0000-0700-0000AE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民生費グラフ枠">
          <a:extLst>
            <a:ext uri="{FF2B5EF4-FFF2-40B4-BE49-F238E27FC236}">
              <a16:creationId xmlns:a16="http://schemas.microsoft.com/office/drawing/2014/main" id="{00000000-0008-0000-0700-0000AF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121203</xdr:rowOff>
    </xdr:from>
    <xdr:to>
      <xdr:col>24</xdr:col>
      <xdr:colOff>62865</xdr:colOff>
      <xdr:row>77</xdr:row>
      <xdr:rowOff>81845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4633595" y="12122703"/>
          <a:ext cx="1270" cy="11607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85672</xdr:rowOff>
    </xdr:from>
    <xdr:ext cx="599010" cy="259045"/>
    <xdr:sp macro="" textlink="">
      <xdr:nvSpPr>
        <xdr:cNvPr id="177" name="民生費最小値テキスト">
          <a:extLst>
            <a:ext uri="{FF2B5EF4-FFF2-40B4-BE49-F238E27FC236}">
              <a16:creationId xmlns:a16="http://schemas.microsoft.com/office/drawing/2014/main" id="{00000000-0008-0000-0700-0000B1000000}"/>
            </a:ext>
          </a:extLst>
        </xdr:cNvPr>
        <xdr:cNvSpPr txBox="1"/>
      </xdr:nvSpPr>
      <xdr:spPr>
        <a:xfrm>
          <a:off x="4686300" y="13287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81845</xdr:rowOff>
    </xdr:from>
    <xdr:to>
      <xdr:col>24</xdr:col>
      <xdr:colOff>152400</xdr:colOff>
      <xdr:row>77</xdr:row>
      <xdr:rowOff>81845</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3283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67880</xdr:rowOff>
    </xdr:from>
    <xdr:ext cx="599010" cy="259045"/>
    <xdr:sp macro="" textlink="">
      <xdr:nvSpPr>
        <xdr:cNvPr id="179" name="民生費最大値テキスト">
          <a:extLst>
            <a:ext uri="{FF2B5EF4-FFF2-40B4-BE49-F238E27FC236}">
              <a16:creationId xmlns:a16="http://schemas.microsoft.com/office/drawing/2014/main" id="{00000000-0008-0000-0700-0000B3000000}"/>
            </a:ext>
          </a:extLst>
        </xdr:cNvPr>
        <xdr:cNvSpPr txBox="1"/>
      </xdr:nvSpPr>
      <xdr:spPr>
        <a:xfrm>
          <a:off x="4686300" y="11897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121203</xdr:rowOff>
    </xdr:from>
    <xdr:to>
      <xdr:col>24</xdr:col>
      <xdr:colOff>152400</xdr:colOff>
      <xdr:row>70</xdr:row>
      <xdr:rowOff>121203</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4546600" y="12122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57347</xdr:rowOff>
    </xdr:from>
    <xdr:to>
      <xdr:col>24</xdr:col>
      <xdr:colOff>63500</xdr:colOff>
      <xdr:row>77</xdr:row>
      <xdr:rowOff>23991</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3797300" y="13087547"/>
          <a:ext cx="838200" cy="138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132122</xdr:rowOff>
    </xdr:from>
    <xdr:ext cx="599010" cy="259045"/>
    <xdr:sp macro="" textlink="">
      <xdr:nvSpPr>
        <xdr:cNvPr id="182" name="民生費平均値テキスト">
          <a:extLst>
            <a:ext uri="{FF2B5EF4-FFF2-40B4-BE49-F238E27FC236}">
              <a16:creationId xmlns:a16="http://schemas.microsoft.com/office/drawing/2014/main" id="{00000000-0008-0000-0700-0000B6000000}"/>
            </a:ext>
          </a:extLst>
        </xdr:cNvPr>
        <xdr:cNvSpPr txBox="1"/>
      </xdr:nvSpPr>
      <xdr:spPr>
        <a:xfrm>
          <a:off x="4686300" y="126479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109245</xdr:rowOff>
    </xdr:from>
    <xdr:to>
      <xdr:col>24</xdr:col>
      <xdr:colOff>114300</xdr:colOff>
      <xdr:row>75</xdr:row>
      <xdr:rowOff>39395</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4584700" y="12796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167266</xdr:rowOff>
    </xdr:from>
    <xdr:to>
      <xdr:col>19</xdr:col>
      <xdr:colOff>177800</xdr:colOff>
      <xdr:row>77</xdr:row>
      <xdr:rowOff>23991</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908300" y="13197466"/>
          <a:ext cx="889000" cy="28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36560</xdr:rowOff>
    </xdr:from>
    <xdr:to>
      <xdr:col>20</xdr:col>
      <xdr:colOff>38100</xdr:colOff>
      <xdr:row>75</xdr:row>
      <xdr:rowOff>138160</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3746500" y="1289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154687</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3497795" y="12670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167266</xdr:rowOff>
    </xdr:from>
    <xdr:to>
      <xdr:col>15</xdr:col>
      <xdr:colOff>50800</xdr:colOff>
      <xdr:row>77</xdr:row>
      <xdr:rowOff>69377</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2019300" y="13197466"/>
          <a:ext cx="889000" cy="73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134058</xdr:rowOff>
    </xdr:from>
    <xdr:to>
      <xdr:col>15</xdr:col>
      <xdr:colOff>101600</xdr:colOff>
      <xdr:row>76</xdr:row>
      <xdr:rowOff>64207</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2857500" y="129928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80735</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608795" y="12768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69377</xdr:rowOff>
    </xdr:from>
    <xdr:to>
      <xdr:col>10</xdr:col>
      <xdr:colOff>114300</xdr:colOff>
      <xdr:row>78</xdr:row>
      <xdr:rowOff>116430</xdr:rowOff>
    </xdr:to>
    <xdr:cxnSp macro="">
      <xdr:nvCxnSpPr>
        <xdr:cNvPr id="190" name="直線コネクタ 189">
          <a:extLst>
            <a:ext uri="{FF2B5EF4-FFF2-40B4-BE49-F238E27FC236}">
              <a16:creationId xmlns:a16="http://schemas.microsoft.com/office/drawing/2014/main" id="{00000000-0008-0000-0700-0000BE000000}"/>
            </a:ext>
          </a:extLst>
        </xdr:cNvPr>
        <xdr:cNvCxnSpPr/>
      </xdr:nvCxnSpPr>
      <xdr:spPr>
        <a:xfrm flipV="1">
          <a:off x="1130300" y="13271027"/>
          <a:ext cx="889000" cy="218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79137</xdr:rowOff>
    </xdr:from>
    <xdr:to>
      <xdr:col>10</xdr:col>
      <xdr:colOff>165100</xdr:colOff>
      <xdr:row>76</xdr:row>
      <xdr:rowOff>9286</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968500" y="1293788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25814</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719795" y="12713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149831</xdr:rowOff>
    </xdr:from>
    <xdr:to>
      <xdr:col>6</xdr:col>
      <xdr:colOff>38100</xdr:colOff>
      <xdr:row>77</xdr:row>
      <xdr:rowOff>79981</xdr:rowOff>
    </xdr:to>
    <xdr:sp macro="" textlink="">
      <xdr:nvSpPr>
        <xdr:cNvPr id="193" name="フローチャート: 判断 192">
          <a:extLst>
            <a:ext uri="{FF2B5EF4-FFF2-40B4-BE49-F238E27FC236}">
              <a16:creationId xmlns:a16="http://schemas.microsoft.com/office/drawing/2014/main" id="{00000000-0008-0000-0700-0000C1000000}"/>
            </a:ext>
          </a:extLst>
        </xdr:cNvPr>
        <xdr:cNvSpPr/>
      </xdr:nvSpPr>
      <xdr:spPr>
        <a:xfrm>
          <a:off x="1079500" y="1318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96508</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830795" y="12955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6547</xdr:rowOff>
    </xdr:from>
    <xdr:to>
      <xdr:col>24</xdr:col>
      <xdr:colOff>114300</xdr:colOff>
      <xdr:row>76</xdr:row>
      <xdr:rowOff>108147</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4584700" y="13036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156424</xdr:rowOff>
    </xdr:from>
    <xdr:ext cx="599010" cy="259045"/>
    <xdr:sp macro="" textlink="">
      <xdr:nvSpPr>
        <xdr:cNvPr id="201" name="民生費該当値テキスト">
          <a:extLst>
            <a:ext uri="{FF2B5EF4-FFF2-40B4-BE49-F238E27FC236}">
              <a16:creationId xmlns:a16="http://schemas.microsoft.com/office/drawing/2014/main" id="{00000000-0008-0000-0700-0000C9000000}"/>
            </a:ext>
          </a:extLst>
        </xdr:cNvPr>
        <xdr:cNvSpPr txBox="1"/>
      </xdr:nvSpPr>
      <xdr:spPr>
        <a:xfrm>
          <a:off x="4686300" y="13015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144641</xdr:rowOff>
    </xdr:from>
    <xdr:to>
      <xdr:col>20</xdr:col>
      <xdr:colOff>38100</xdr:colOff>
      <xdr:row>77</xdr:row>
      <xdr:rowOff>74791</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3746500" y="13174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65918</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3497795" y="13267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116466</xdr:rowOff>
    </xdr:from>
    <xdr:to>
      <xdr:col>15</xdr:col>
      <xdr:colOff>101600</xdr:colOff>
      <xdr:row>77</xdr:row>
      <xdr:rowOff>46616</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2857500" y="1314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37743</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2608795" y="13239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18577</xdr:rowOff>
    </xdr:from>
    <xdr:to>
      <xdr:col>10</xdr:col>
      <xdr:colOff>165100</xdr:colOff>
      <xdr:row>77</xdr:row>
      <xdr:rowOff>120177</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968500" y="13220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111304</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1719795" y="13312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65630</xdr:rowOff>
    </xdr:from>
    <xdr:to>
      <xdr:col>6</xdr:col>
      <xdr:colOff>38100</xdr:colOff>
      <xdr:row>78</xdr:row>
      <xdr:rowOff>167230</xdr:rowOff>
    </xdr:to>
    <xdr:sp macro="" textlink="">
      <xdr:nvSpPr>
        <xdr:cNvPr id="208" name="楕円 207">
          <a:extLst>
            <a:ext uri="{FF2B5EF4-FFF2-40B4-BE49-F238E27FC236}">
              <a16:creationId xmlns:a16="http://schemas.microsoft.com/office/drawing/2014/main" id="{00000000-0008-0000-0700-0000D0000000}"/>
            </a:ext>
          </a:extLst>
        </xdr:cNvPr>
        <xdr:cNvSpPr/>
      </xdr:nvSpPr>
      <xdr:spPr>
        <a:xfrm>
          <a:off x="1079500" y="1343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158357</xdr:rowOff>
    </xdr:from>
    <xdr:ext cx="599010" cy="259045"/>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830795" y="13531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a:extLst>
            <a:ext uri="{FF2B5EF4-FFF2-40B4-BE49-F238E27FC236}">
              <a16:creationId xmlns:a16="http://schemas.microsoft.com/office/drawing/2014/main" id="{00000000-0008-0000-0700-0000D9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5" name="衛生費グラフ枠">
          <a:extLst>
            <a:ext uri="{FF2B5EF4-FFF2-40B4-BE49-F238E27FC236}">
              <a16:creationId xmlns:a16="http://schemas.microsoft.com/office/drawing/2014/main" id="{00000000-0008-0000-0700-0000EB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78566</xdr:rowOff>
    </xdr:from>
    <xdr:to>
      <xdr:col>24</xdr:col>
      <xdr:colOff>62865</xdr:colOff>
      <xdr:row>98</xdr:row>
      <xdr:rowOff>111909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4633595" y="15509066"/>
          <a:ext cx="1270" cy="1404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115736</xdr:rowOff>
    </xdr:from>
    <xdr:ext cx="534377" cy="259045"/>
    <xdr:sp macro="" textlink="">
      <xdr:nvSpPr>
        <xdr:cNvPr id="237" name="衛生費最小値テキスト">
          <a:extLst>
            <a:ext uri="{FF2B5EF4-FFF2-40B4-BE49-F238E27FC236}">
              <a16:creationId xmlns:a16="http://schemas.microsoft.com/office/drawing/2014/main" id="{00000000-0008-0000-0700-0000ED000000}"/>
            </a:ext>
          </a:extLst>
        </xdr:cNvPr>
        <xdr:cNvSpPr txBox="1"/>
      </xdr:nvSpPr>
      <xdr:spPr>
        <a:xfrm>
          <a:off x="4686300" y="16917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111909</xdr:rowOff>
    </xdr:from>
    <xdr:to>
      <xdr:col>24</xdr:col>
      <xdr:colOff>152400</xdr:colOff>
      <xdr:row>98</xdr:row>
      <xdr:rowOff>111909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6914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25243</xdr:rowOff>
    </xdr:from>
    <xdr:ext cx="534377" cy="259045"/>
    <xdr:sp macro="" textlink="">
      <xdr:nvSpPr>
        <xdr:cNvPr id="239" name="衛生費最大値テキスト">
          <a:extLst>
            <a:ext uri="{FF2B5EF4-FFF2-40B4-BE49-F238E27FC236}">
              <a16:creationId xmlns:a16="http://schemas.microsoft.com/office/drawing/2014/main" id="{00000000-0008-0000-0700-0000EF000000}"/>
            </a:ext>
          </a:extLst>
        </xdr:cNvPr>
        <xdr:cNvSpPr txBox="1"/>
      </xdr:nvSpPr>
      <xdr:spPr>
        <a:xfrm>
          <a:off x="4686300" y="15284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67,872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78566</xdr:rowOff>
    </xdr:from>
    <xdr:to>
      <xdr:col>24</xdr:col>
      <xdr:colOff>152400</xdr:colOff>
      <xdr:row>90</xdr:row>
      <xdr:rowOff>78566</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4546600" y="155090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141464</xdr:rowOff>
    </xdr:from>
    <xdr:to>
      <xdr:col>24</xdr:col>
      <xdr:colOff>63500</xdr:colOff>
      <xdr:row>97</xdr:row>
      <xdr:rowOff>77194</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3797300" y="16600664"/>
          <a:ext cx="838200" cy="10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35980</xdr:rowOff>
    </xdr:from>
    <xdr:ext cx="534377" cy="259045"/>
    <xdr:sp macro="" textlink="">
      <xdr:nvSpPr>
        <xdr:cNvPr id="242" name="衛生費平均値テキスト">
          <a:extLst>
            <a:ext uri="{FF2B5EF4-FFF2-40B4-BE49-F238E27FC236}">
              <a16:creationId xmlns:a16="http://schemas.microsoft.com/office/drawing/2014/main" id="{00000000-0008-0000-0700-0000F2000000}"/>
            </a:ext>
          </a:extLst>
        </xdr:cNvPr>
        <xdr:cNvSpPr txBox="1"/>
      </xdr:nvSpPr>
      <xdr:spPr>
        <a:xfrm>
          <a:off x="4686300" y="163237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13103</xdr:rowOff>
    </xdr:from>
    <xdr:to>
      <xdr:col>24</xdr:col>
      <xdr:colOff>114300</xdr:colOff>
      <xdr:row>96</xdr:row>
      <xdr:rowOff>114703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45847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65340</xdr:rowOff>
    </xdr:from>
    <xdr:to>
      <xdr:col>19</xdr:col>
      <xdr:colOff>177800</xdr:colOff>
      <xdr:row>97</xdr:row>
      <xdr:rowOff>77194</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a:off x="2908300" y="16695990"/>
          <a:ext cx="889000" cy="11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148434</xdr:rowOff>
    </xdr:from>
    <xdr:to>
      <xdr:col>20</xdr:col>
      <xdr:colOff>38100</xdr:colOff>
      <xdr:row>96</xdr:row>
      <xdr:rowOff>78584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3746500" y="16436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95111</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530111" y="16211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98030</xdr:rowOff>
    </xdr:from>
    <xdr:to>
      <xdr:col>15</xdr:col>
      <xdr:colOff>50800</xdr:colOff>
      <xdr:row>97</xdr:row>
      <xdr:rowOff>65340</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a:off x="2019300" y="16557230"/>
          <a:ext cx="889000" cy="138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156141</xdr:rowOff>
    </xdr:from>
    <xdr:to>
      <xdr:col>15</xdr:col>
      <xdr:colOff>101600</xdr:colOff>
      <xdr:row>95</xdr:row>
      <xdr:rowOff>86291</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2857500" y="16272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102818</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641111" y="16047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98030</xdr:rowOff>
    </xdr:from>
    <xdr:to>
      <xdr:col>10</xdr:col>
      <xdr:colOff>114300</xdr:colOff>
      <xdr:row>98</xdr:row>
      <xdr:rowOff>39965</xdr:rowOff>
    </xdr:to>
    <xdr:cxnSp macro="">
      <xdr:nvCxnSpPr>
        <xdr:cNvPr id="250" name="直線コネクタ 249">
          <a:extLst>
            <a:ext uri="{FF2B5EF4-FFF2-40B4-BE49-F238E27FC236}">
              <a16:creationId xmlns:a16="http://schemas.microsoft.com/office/drawing/2014/main" id="{00000000-0008-0000-0700-0000FA000000}"/>
            </a:ext>
          </a:extLst>
        </xdr:cNvPr>
        <xdr:cNvCxnSpPr/>
      </xdr:nvCxnSpPr>
      <xdr:spPr>
        <a:xfrm flipV="1">
          <a:off x="1130300" y="16557230"/>
          <a:ext cx="889000" cy="284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170511</xdr:rowOff>
    </xdr:from>
    <xdr:to>
      <xdr:col>10</xdr:col>
      <xdr:colOff>165100</xdr:colOff>
      <xdr:row>95</xdr:row>
      <xdr:rowOff>100661</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968500" y="16286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117188</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752111" y="16062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1378</xdr:rowOff>
    </xdr:from>
    <xdr:to>
      <xdr:col>6</xdr:col>
      <xdr:colOff>38100</xdr:colOff>
      <xdr:row>97</xdr:row>
      <xdr:rowOff>102978</xdr:rowOff>
    </xdr:to>
    <xdr:sp macro="" textlink="">
      <xdr:nvSpPr>
        <xdr:cNvPr id="253" name="フローチャート: 判断 252">
          <a:extLst>
            <a:ext uri="{FF2B5EF4-FFF2-40B4-BE49-F238E27FC236}">
              <a16:creationId xmlns:a16="http://schemas.microsoft.com/office/drawing/2014/main" id="{00000000-0008-0000-0700-0000FD000000}"/>
            </a:ext>
          </a:extLst>
        </xdr:cNvPr>
        <xdr:cNvSpPr/>
      </xdr:nvSpPr>
      <xdr:spPr>
        <a:xfrm>
          <a:off x="1079500" y="16632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119505</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863111" y="16407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90664</xdr:rowOff>
    </xdr:from>
    <xdr:to>
      <xdr:col>24</xdr:col>
      <xdr:colOff>114300</xdr:colOff>
      <xdr:row>97</xdr:row>
      <xdr:rowOff>20814</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4584700" y="16549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69091</xdr:rowOff>
    </xdr:from>
    <xdr:ext cx="534377" cy="259045"/>
    <xdr:sp macro="" textlink="">
      <xdr:nvSpPr>
        <xdr:cNvPr id="261" name="衛生費該当値テキスト">
          <a:extLst>
            <a:ext uri="{FF2B5EF4-FFF2-40B4-BE49-F238E27FC236}">
              <a16:creationId xmlns:a16="http://schemas.microsoft.com/office/drawing/2014/main" id="{00000000-0008-0000-0700-000005010000}"/>
            </a:ext>
          </a:extLst>
        </xdr:cNvPr>
        <xdr:cNvSpPr txBox="1"/>
      </xdr:nvSpPr>
      <xdr:spPr>
        <a:xfrm>
          <a:off x="4686300" y="16528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26394</xdr:rowOff>
    </xdr:from>
    <xdr:to>
      <xdr:col>20</xdr:col>
      <xdr:colOff>38100</xdr:colOff>
      <xdr:row>97</xdr:row>
      <xdr:rowOff>127994</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3746500" y="16657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119121</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3530111" y="16749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14540</xdr:rowOff>
    </xdr:from>
    <xdr:to>
      <xdr:col>15</xdr:col>
      <xdr:colOff>101600</xdr:colOff>
      <xdr:row>97</xdr:row>
      <xdr:rowOff>116140</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2857500" y="16645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107267</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2641111" y="16737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47230</xdr:rowOff>
    </xdr:from>
    <xdr:to>
      <xdr:col>10</xdr:col>
      <xdr:colOff>165100</xdr:colOff>
      <xdr:row>96</xdr:row>
      <xdr:rowOff>148830</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968500" y="1650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139957</xdr:rowOff>
    </xdr:from>
    <xdr:ext cx="534377"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1752111" y="16599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160615</xdr:rowOff>
    </xdr:from>
    <xdr:to>
      <xdr:col>6</xdr:col>
      <xdr:colOff>38100</xdr:colOff>
      <xdr:row>98</xdr:row>
      <xdr:rowOff>90765</xdr:rowOff>
    </xdr:to>
    <xdr:sp macro="" textlink="">
      <xdr:nvSpPr>
        <xdr:cNvPr id="268" name="楕円 267">
          <a:extLst>
            <a:ext uri="{FF2B5EF4-FFF2-40B4-BE49-F238E27FC236}">
              <a16:creationId xmlns:a16="http://schemas.microsoft.com/office/drawing/2014/main" id="{00000000-0008-0000-0700-00000C010000}"/>
            </a:ext>
          </a:extLst>
        </xdr:cNvPr>
        <xdr:cNvSpPr/>
      </xdr:nvSpPr>
      <xdr:spPr>
        <a:xfrm>
          <a:off x="1079500" y="16791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81892</xdr:rowOff>
    </xdr:from>
    <xdr:ext cx="534377"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863111" y="16883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6" name="正方形/長方形 275">
          <a:extLst>
            <a:ext uri="{FF2B5EF4-FFF2-40B4-BE49-F238E27FC236}">
              <a16:creationId xmlns:a16="http://schemas.microsoft.com/office/drawing/2014/main" id="{00000000-0008-0000-0700-000014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7" name="正方形/長方形 276">
          <a:extLst>
            <a:ext uri="{FF2B5EF4-FFF2-40B4-BE49-F238E27FC236}">
              <a16:creationId xmlns:a16="http://schemas.microsoft.com/office/drawing/2014/main" id="{00000000-0008-0000-0700-000015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労働費グラフ枠">
          <a:extLst>
            <a:ext uri="{FF2B5EF4-FFF2-40B4-BE49-F238E27FC236}">
              <a16:creationId xmlns:a16="http://schemas.microsoft.com/office/drawing/2014/main" id="{00000000-0008-0000-07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47879</xdr:rowOff>
    </xdr:from>
    <xdr:to>
      <xdr:col>54</xdr:col>
      <xdr:colOff>189865</xdr:colOff>
      <xdr:row>39</xdr:row>
      <xdr:rowOff>43688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10475595" y="5362829"/>
          <a:ext cx="1270" cy="1367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47515</xdr:rowOff>
    </xdr:from>
    <xdr:ext cx="249299" cy="259045"/>
    <xdr:sp macro="" textlink="">
      <xdr:nvSpPr>
        <xdr:cNvPr id="294" name="労働費最小値テキスト">
          <a:extLst>
            <a:ext uri="{FF2B5EF4-FFF2-40B4-BE49-F238E27FC236}">
              <a16:creationId xmlns:a16="http://schemas.microsoft.com/office/drawing/2014/main" id="{00000000-0008-0000-0700-000026010000}"/>
            </a:ext>
          </a:extLst>
        </xdr:cNvPr>
        <xdr:cNvSpPr txBox="1"/>
      </xdr:nvSpPr>
      <xdr:spPr>
        <a:xfrm>
          <a:off x="10528300" y="67340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43688</xdr:rowOff>
    </xdr:from>
    <xdr:to>
      <xdr:col>55</xdr:col>
      <xdr:colOff>88900</xdr:colOff>
      <xdr:row>39</xdr:row>
      <xdr:rowOff>43688</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6730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166006</xdr:rowOff>
    </xdr:from>
    <xdr:ext cx="469744" cy="259045"/>
    <xdr:sp macro="" textlink="">
      <xdr:nvSpPr>
        <xdr:cNvPr id="296" name="労働費最大値テキスト">
          <a:extLst>
            <a:ext uri="{FF2B5EF4-FFF2-40B4-BE49-F238E27FC236}">
              <a16:creationId xmlns:a16="http://schemas.microsoft.com/office/drawing/2014/main" id="{00000000-0008-0000-0700-000028010000}"/>
            </a:ext>
          </a:extLst>
        </xdr:cNvPr>
        <xdr:cNvSpPr txBox="1"/>
      </xdr:nvSpPr>
      <xdr:spPr>
        <a:xfrm>
          <a:off x="10528300" y="5138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47879</xdr:rowOff>
    </xdr:from>
    <xdr:to>
      <xdr:col>55</xdr:col>
      <xdr:colOff>88900</xdr:colOff>
      <xdr:row>31</xdr:row>
      <xdr:rowOff>47879</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10388600" y="5362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130556</xdr:rowOff>
    </xdr:from>
    <xdr:to>
      <xdr:col>55</xdr:col>
      <xdr:colOff>0</xdr:colOff>
      <xdr:row>34</xdr:row>
      <xdr:rowOff>149606</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9639300" y="5959856"/>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169816</xdr:rowOff>
    </xdr:from>
    <xdr:ext cx="378565" cy="259045"/>
    <xdr:sp macro="" textlink="">
      <xdr:nvSpPr>
        <xdr:cNvPr id="299" name="労働費平均値テキスト">
          <a:extLst>
            <a:ext uri="{FF2B5EF4-FFF2-40B4-BE49-F238E27FC236}">
              <a16:creationId xmlns:a16="http://schemas.microsoft.com/office/drawing/2014/main" id="{00000000-0008-0000-0700-00002B010000}"/>
            </a:ext>
          </a:extLst>
        </xdr:cNvPr>
        <xdr:cNvSpPr txBox="1"/>
      </xdr:nvSpPr>
      <xdr:spPr>
        <a:xfrm>
          <a:off x="10528300" y="634201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19939</xdr:rowOff>
    </xdr:from>
    <xdr:to>
      <xdr:col>55</xdr:col>
      <xdr:colOff>50800</xdr:colOff>
      <xdr:row>37</xdr:row>
      <xdr:rowOff>121539</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10426700" y="636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58928</xdr:rowOff>
    </xdr:from>
    <xdr:to>
      <xdr:col>50</xdr:col>
      <xdr:colOff>114300</xdr:colOff>
      <xdr:row>34</xdr:row>
      <xdr:rowOff>130556</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8750300" y="5888228"/>
          <a:ext cx="889000" cy="71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25273</xdr:rowOff>
    </xdr:from>
    <xdr:to>
      <xdr:col>50</xdr:col>
      <xdr:colOff>165100</xdr:colOff>
      <xdr:row>37</xdr:row>
      <xdr:rowOff>126873</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9588500" y="6368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118000</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50017" y="64616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58928</xdr:rowOff>
    </xdr:from>
    <xdr:to>
      <xdr:col>45</xdr:col>
      <xdr:colOff>177800</xdr:colOff>
      <xdr:row>34</xdr:row>
      <xdr:rowOff>65405</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7861300" y="5888228"/>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26416</xdr:rowOff>
    </xdr:from>
    <xdr:to>
      <xdr:col>46</xdr:col>
      <xdr:colOff>38100</xdr:colOff>
      <xdr:row>37</xdr:row>
      <xdr:rowOff>128016</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8699500" y="6370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119143</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61017" y="64627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44831</xdr:rowOff>
    </xdr:from>
    <xdr:to>
      <xdr:col>41</xdr:col>
      <xdr:colOff>50800</xdr:colOff>
      <xdr:row>34</xdr:row>
      <xdr:rowOff>65405</xdr:rowOff>
    </xdr:to>
    <xdr:cxnSp macro="">
      <xdr:nvCxnSpPr>
        <xdr:cNvPr id="307" name="直線コネクタ 306">
          <a:extLst>
            <a:ext uri="{FF2B5EF4-FFF2-40B4-BE49-F238E27FC236}">
              <a16:creationId xmlns:a16="http://schemas.microsoft.com/office/drawing/2014/main" id="{00000000-0008-0000-0700-000033010000}"/>
            </a:ext>
          </a:extLst>
        </xdr:cNvPr>
        <xdr:cNvCxnSpPr/>
      </xdr:nvCxnSpPr>
      <xdr:spPr>
        <a:xfrm>
          <a:off x="6972300" y="5874131"/>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20320</xdr:rowOff>
    </xdr:from>
    <xdr:to>
      <xdr:col>41</xdr:col>
      <xdr:colOff>101600</xdr:colOff>
      <xdr:row>37</xdr:row>
      <xdr:rowOff>121920</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7810500" y="636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113047</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2017" y="64566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27178</xdr:rowOff>
    </xdr:from>
    <xdr:to>
      <xdr:col>36</xdr:col>
      <xdr:colOff>165100</xdr:colOff>
      <xdr:row>37</xdr:row>
      <xdr:rowOff>128778</xdr:rowOff>
    </xdr:to>
    <xdr:sp macro="" textlink="">
      <xdr:nvSpPr>
        <xdr:cNvPr id="310" name="フローチャート: 判断 309">
          <a:extLst>
            <a:ext uri="{FF2B5EF4-FFF2-40B4-BE49-F238E27FC236}">
              <a16:creationId xmlns:a16="http://schemas.microsoft.com/office/drawing/2014/main" id="{00000000-0008-0000-0700-000036010000}"/>
            </a:ext>
          </a:extLst>
        </xdr:cNvPr>
        <xdr:cNvSpPr/>
      </xdr:nvSpPr>
      <xdr:spPr>
        <a:xfrm>
          <a:off x="6921500" y="637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119905</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3017" y="64635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98806</xdr:rowOff>
    </xdr:from>
    <xdr:to>
      <xdr:col>55</xdr:col>
      <xdr:colOff>50800</xdr:colOff>
      <xdr:row>35</xdr:row>
      <xdr:rowOff>28956</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10426700" y="592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121683</xdr:rowOff>
    </xdr:from>
    <xdr:ext cx="469744" cy="259045"/>
    <xdr:sp macro="" textlink="">
      <xdr:nvSpPr>
        <xdr:cNvPr id="318" name="労働費該当値テキスト">
          <a:extLst>
            <a:ext uri="{FF2B5EF4-FFF2-40B4-BE49-F238E27FC236}">
              <a16:creationId xmlns:a16="http://schemas.microsoft.com/office/drawing/2014/main" id="{00000000-0008-0000-0700-00003E010000}"/>
            </a:ext>
          </a:extLst>
        </xdr:cNvPr>
        <xdr:cNvSpPr txBox="1"/>
      </xdr:nvSpPr>
      <xdr:spPr>
        <a:xfrm>
          <a:off x="10528300" y="5779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79756</xdr:rowOff>
    </xdr:from>
    <xdr:to>
      <xdr:col>50</xdr:col>
      <xdr:colOff>165100</xdr:colOff>
      <xdr:row>35</xdr:row>
      <xdr:rowOff>9906</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9588500" y="5909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33</xdr:row>
      <xdr:rowOff>26433</xdr:rowOff>
    </xdr:from>
    <xdr:ext cx="469744"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9404428" y="5684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8128</xdr:rowOff>
    </xdr:from>
    <xdr:to>
      <xdr:col>46</xdr:col>
      <xdr:colOff>38100</xdr:colOff>
      <xdr:row>34</xdr:row>
      <xdr:rowOff>109728</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8699500" y="5837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32</xdr:row>
      <xdr:rowOff>126255</xdr:rowOff>
    </xdr:from>
    <xdr:ext cx="469744"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8515428" y="5612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14605</xdr:rowOff>
    </xdr:from>
    <xdr:to>
      <xdr:col>41</xdr:col>
      <xdr:colOff>101600</xdr:colOff>
      <xdr:row>34</xdr:row>
      <xdr:rowOff>116205</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7810500" y="5843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32</xdr:row>
      <xdr:rowOff>132732</xdr:rowOff>
    </xdr:from>
    <xdr:ext cx="469744"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7626428" y="5619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165481</xdr:rowOff>
    </xdr:from>
    <xdr:to>
      <xdr:col>36</xdr:col>
      <xdr:colOff>165100</xdr:colOff>
      <xdr:row>34</xdr:row>
      <xdr:rowOff>95631</xdr:rowOff>
    </xdr:to>
    <xdr:sp macro="" textlink="">
      <xdr:nvSpPr>
        <xdr:cNvPr id="325" name="楕円 324">
          <a:extLst>
            <a:ext uri="{FF2B5EF4-FFF2-40B4-BE49-F238E27FC236}">
              <a16:creationId xmlns:a16="http://schemas.microsoft.com/office/drawing/2014/main" id="{00000000-0008-0000-0700-000045010000}"/>
            </a:ext>
          </a:extLst>
        </xdr:cNvPr>
        <xdr:cNvSpPr/>
      </xdr:nvSpPr>
      <xdr:spPr>
        <a:xfrm>
          <a:off x="6921500" y="5823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32</xdr:row>
      <xdr:rowOff>112158</xdr:rowOff>
    </xdr:from>
    <xdr:ext cx="469744"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737428" y="5598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7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7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50</xdr:row>
      <xdr:rowOff>111777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農林水産業費グラフ枠">
          <a:extLst>
            <a:ext uri="{FF2B5EF4-FFF2-40B4-BE49-F238E27FC236}">
              <a16:creationId xmlns:a16="http://schemas.microsoft.com/office/drawing/2014/main" id="{00000000-0008-0000-07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71177</xdr:rowOff>
    </xdr:from>
    <xdr:to>
      <xdr:col>54</xdr:col>
      <xdr:colOff>189865</xdr:colOff>
      <xdr:row>58</xdr:row>
      <xdr:rowOff>22999</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10475595" y="8815127"/>
          <a:ext cx="1270" cy="1151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26826</xdr:rowOff>
    </xdr:from>
    <xdr:ext cx="313932" cy="259045"/>
    <xdr:sp macro="" textlink="">
      <xdr:nvSpPr>
        <xdr:cNvPr id="347" name="農林水産業費最小値テキスト">
          <a:extLst>
            <a:ext uri="{FF2B5EF4-FFF2-40B4-BE49-F238E27FC236}">
              <a16:creationId xmlns:a16="http://schemas.microsoft.com/office/drawing/2014/main" id="{00000000-0008-0000-0700-00005B010000}"/>
            </a:ext>
          </a:extLst>
        </xdr:cNvPr>
        <xdr:cNvSpPr txBox="1"/>
      </xdr:nvSpPr>
      <xdr:spPr>
        <a:xfrm>
          <a:off x="10528300" y="997092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22999</xdr:rowOff>
    </xdr:from>
    <xdr:to>
      <xdr:col>55</xdr:col>
      <xdr:colOff>88900</xdr:colOff>
      <xdr:row>58</xdr:row>
      <xdr:rowOff>22999</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9967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17854</xdr:rowOff>
    </xdr:from>
    <xdr:ext cx="534377" cy="259045"/>
    <xdr:sp macro="" textlink="">
      <xdr:nvSpPr>
        <xdr:cNvPr id="349" name="農林水産業費最大値テキスト">
          <a:extLst>
            <a:ext uri="{FF2B5EF4-FFF2-40B4-BE49-F238E27FC236}">
              <a16:creationId xmlns:a16="http://schemas.microsoft.com/office/drawing/2014/main" id="{00000000-0008-0000-0700-00005D010000}"/>
            </a:ext>
          </a:extLst>
        </xdr:cNvPr>
        <xdr:cNvSpPr txBox="1"/>
      </xdr:nvSpPr>
      <xdr:spPr>
        <a:xfrm>
          <a:off x="10528300" y="8590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20,199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71177</xdr:rowOff>
    </xdr:from>
    <xdr:to>
      <xdr:col>55</xdr:col>
      <xdr:colOff>88900</xdr:colOff>
      <xdr:row>51</xdr:row>
      <xdr:rowOff>71177</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8815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158845</xdr:rowOff>
    </xdr:from>
    <xdr:to>
      <xdr:col>55</xdr:col>
      <xdr:colOff>0</xdr:colOff>
      <xdr:row>57</xdr:row>
      <xdr:rowOff>159188</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9639300" y="9931495"/>
          <a:ext cx="838200" cy="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8221</xdr:rowOff>
    </xdr:from>
    <xdr:ext cx="469744" cy="259045"/>
    <xdr:sp macro="" textlink="">
      <xdr:nvSpPr>
        <xdr:cNvPr id="352" name="農林水産業費平均値テキスト">
          <a:extLst>
            <a:ext uri="{FF2B5EF4-FFF2-40B4-BE49-F238E27FC236}">
              <a16:creationId xmlns:a16="http://schemas.microsoft.com/office/drawing/2014/main" id="{00000000-0008-0000-0700-000060010000}"/>
            </a:ext>
          </a:extLst>
        </xdr:cNvPr>
        <xdr:cNvSpPr txBox="1"/>
      </xdr:nvSpPr>
      <xdr:spPr>
        <a:xfrm>
          <a:off x="10528300" y="96094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156794</xdr:rowOff>
    </xdr:from>
    <xdr:to>
      <xdr:col>55</xdr:col>
      <xdr:colOff>50800</xdr:colOff>
      <xdr:row>57</xdr:row>
      <xdr:rowOff>86944</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10426700" y="9757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159188</xdr:rowOff>
    </xdr:from>
    <xdr:to>
      <xdr:col>50</xdr:col>
      <xdr:colOff>114300</xdr:colOff>
      <xdr:row>57</xdr:row>
      <xdr:rowOff>159359</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8750300" y="9931838"/>
          <a:ext cx="889000" cy="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167481</xdr:rowOff>
    </xdr:from>
    <xdr:to>
      <xdr:col>50</xdr:col>
      <xdr:colOff>165100</xdr:colOff>
      <xdr:row>57</xdr:row>
      <xdr:rowOff>97631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9588500" y="976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114158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9404428" y="9543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159359</xdr:rowOff>
    </xdr:from>
    <xdr:to>
      <xdr:col>45</xdr:col>
      <xdr:colOff>177800</xdr:colOff>
      <xdr:row>57</xdr:row>
      <xdr:rowOff>164732</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7861300" y="9932009"/>
          <a:ext cx="889000" cy="5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165253</xdr:rowOff>
    </xdr:from>
    <xdr:to>
      <xdr:col>46</xdr:col>
      <xdr:colOff>38100</xdr:colOff>
      <xdr:row>57</xdr:row>
      <xdr:rowOff>95403</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8699500" y="9766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111930</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15428" y="9541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160789</xdr:rowOff>
    </xdr:from>
    <xdr:to>
      <xdr:col>41</xdr:col>
      <xdr:colOff>50800</xdr:colOff>
      <xdr:row>57</xdr:row>
      <xdr:rowOff>164732</xdr:rowOff>
    </xdr:to>
    <xdr:cxnSp macro="">
      <xdr:nvCxnSpPr>
        <xdr:cNvPr id="360" name="直線コネクタ 359">
          <a:extLst>
            <a:ext uri="{FF2B5EF4-FFF2-40B4-BE49-F238E27FC236}">
              <a16:creationId xmlns:a16="http://schemas.microsoft.com/office/drawing/2014/main" id="{00000000-0008-0000-0700-000068010000}"/>
            </a:ext>
          </a:extLst>
        </xdr:cNvPr>
        <xdr:cNvCxnSpPr/>
      </xdr:nvCxnSpPr>
      <xdr:spPr>
        <a:xfrm>
          <a:off x="6972300" y="9933439"/>
          <a:ext cx="889000" cy="3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170396</xdr:rowOff>
    </xdr:from>
    <xdr:to>
      <xdr:col>41</xdr:col>
      <xdr:colOff>101600</xdr:colOff>
      <xdr:row>57</xdr:row>
      <xdr:rowOff>100546</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7810500" y="977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117073</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26428" y="9546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162109</xdr:rowOff>
    </xdr:from>
    <xdr:to>
      <xdr:col>36</xdr:col>
      <xdr:colOff>165100</xdr:colOff>
      <xdr:row>57</xdr:row>
      <xdr:rowOff>92259</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6921500" y="9763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108786</xdr:rowOff>
    </xdr:from>
    <xdr:ext cx="469744"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37428" y="9538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108045</xdr:rowOff>
    </xdr:from>
    <xdr:to>
      <xdr:col>55</xdr:col>
      <xdr:colOff>50800</xdr:colOff>
      <xdr:row>58</xdr:row>
      <xdr:rowOff>38195</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10426700" y="9880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22972</xdr:rowOff>
    </xdr:from>
    <xdr:ext cx="378565" cy="259045"/>
    <xdr:sp macro="" textlink="">
      <xdr:nvSpPr>
        <xdr:cNvPr id="371" name="農林水産業費該当値テキスト">
          <a:extLst>
            <a:ext uri="{FF2B5EF4-FFF2-40B4-BE49-F238E27FC236}">
              <a16:creationId xmlns:a16="http://schemas.microsoft.com/office/drawing/2014/main" id="{00000000-0008-0000-0700-000073010000}"/>
            </a:ext>
          </a:extLst>
        </xdr:cNvPr>
        <xdr:cNvSpPr txBox="1"/>
      </xdr:nvSpPr>
      <xdr:spPr>
        <a:xfrm>
          <a:off x="10528300" y="97956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108388</xdr:rowOff>
    </xdr:from>
    <xdr:to>
      <xdr:col>50</xdr:col>
      <xdr:colOff>165100</xdr:colOff>
      <xdr:row>58</xdr:row>
      <xdr:rowOff>38538</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9588500" y="9881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58</xdr:row>
      <xdr:rowOff>29665</xdr:rowOff>
    </xdr:from>
    <xdr:ext cx="378565"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9450017" y="9973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108559</xdr:rowOff>
    </xdr:from>
    <xdr:to>
      <xdr:col>46</xdr:col>
      <xdr:colOff>38100</xdr:colOff>
      <xdr:row>58</xdr:row>
      <xdr:rowOff>38709</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8699500" y="9881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58</xdr:row>
      <xdr:rowOff>29836</xdr:rowOff>
    </xdr:from>
    <xdr:ext cx="378565"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8561017" y="99739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113932</xdr:rowOff>
    </xdr:from>
    <xdr:to>
      <xdr:col>41</xdr:col>
      <xdr:colOff>101600</xdr:colOff>
      <xdr:row>58</xdr:row>
      <xdr:rowOff>44082</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7810500" y="9886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58</xdr:row>
      <xdr:rowOff>35209</xdr:rowOff>
    </xdr:from>
    <xdr:ext cx="378565"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7672017" y="99793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109989</xdr:rowOff>
    </xdr:from>
    <xdr:to>
      <xdr:col>36</xdr:col>
      <xdr:colOff>165100</xdr:colOff>
      <xdr:row>58</xdr:row>
      <xdr:rowOff>40139</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6921500" y="9882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58</xdr:row>
      <xdr:rowOff>31266</xdr:rowOff>
    </xdr:from>
    <xdr:ext cx="378565"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783017" y="99753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113045</xdr:rowOff>
    </xdr:from>
    <xdr:to>
      <xdr:col>54</xdr:col>
      <xdr:colOff>189865</xdr:colOff>
      <xdr:row>78</xdr:row>
      <xdr:rowOff>96265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2285995"/>
          <a:ext cx="1270" cy="1183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100092</xdr:rowOff>
    </xdr:from>
    <xdr:ext cx="378565" cy="259045"/>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4731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96265</xdr:rowOff>
    </xdr:from>
    <xdr:to>
      <xdr:col>55</xdr:col>
      <xdr:colOff>88900</xdr:colOff>
      <xdr:row>78</xdr:row>
      <xdr:rowOff>96265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469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59722</xdr:rowOff>
    </xdr:from>
    <xdr:ext cx="534377" cy="259045"/>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2061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26,833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113045</xdr:rowOff>
    </xdr:from>
    <xdr:to>
      <xdr:col>55</xdr:col>
      <xdr:colOff>88900</xdr:colOff>
      <xdr:row>71</xdr:row>
      <xdr:rowOff>113045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2285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15935</xdr:rowOff>
    </xdr:from>
    <xdr:to>
      <xdr:col>55</xdr:col>
      <xdr:colOff>0</xdr:colOff>
      <xdr:row>78</xdr:row>
      <xdr:rowOff>96265</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9639300" y="13389035"/>
          <a:ext cx="838200" cy="80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32636</xdr:rowOff>
    </xdr:from>
    <xdr:ext cx="469744" cy="25904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30628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9759</xdr:rowOff>
    </xdr:from>
    <xdr:to>
      <xdr:col>55</xdr:col>
      <xdr:colOff>50800</xdr:colOff>
      <xdr:row>77</xdr:row>
      <xdr:rowOff>111359</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3211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15935</xdr:rowOff>
    </xdr:from>
    <xdr:to>
      <xdr:col>50</xdr:col>
      <xdr:colOff>114300</xdr:colOff>
      <xdr:row>78</xdr:row>
      <xdr:rowOff>56124</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8750300" y="13389035"/>
          <a:ext cx="889000" cy="40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151581</xdr:rowOff>
    </xdr:from>
    <xdr:to>
      <xdr:col>50</xdr:col>
      <xdr:colOff>165100</xdr:colOff>
      <xdr:row>77</xdr:row>
      <xdr:rowOff>81731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318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98259</xdr:rowOff>
    </xdr:from>
    <xdr:ext cx="469744"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404428" y="12957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56124</xdr:rowOff>
    </xdr:from>
    <xdr:to>
      <xdr:col>45</xdr:col>
      <xdr:colOff>177800</xdr:colOff>
      <xdr:row>78</xdr:row>
      <xdr:rowOff>57221</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7861300" y="13429224"/>
          <a:ext cx="889000" cy="1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107279</xdr:rowOff>
    </xdr:from>
    <xdr:to>
      <xdr:col>46</xdr:col>
      <xdr:colOff>38100</xdr:colOff>
      <xdr:row>77</xdr:row>
      <xdr:rowOff>37429</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313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53956</xdr:rowOff>
    </xdr:from>
    <xdr:ext cx="469744"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515428" y="12912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130373</xdr:rowOff>
    </xdr:from>
    <xdr:to>
      <xdr:col>41</xdr:col>
      <xdr:colOff>50800</xdr:colOff>
      <xdr:row>78</xdr:row>
      <xdr:rowOff>57221</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6972300" y="13332023"/>
          <a:ext cx="889000" cy="98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110389</xdr:rowOff>
    </xdr:from>
    <xdr:to>
      <xdr:col>41</xdr:col>
      <xdr:colOff>101600</xdr:colOff>
      <xdr:row>77</xdr:row>
      <xdr:rowOff>40539</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314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57066</xdr:rowOff>
    </xdr:from>
    <xdr:ext cx="469744"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26428" y="12915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30790</xdr:rowOff>
    </xdr:from>
    <xdr:to>
      <xdr:col>36</xdr:col>
      <xdr:colOff>165100</xdr:colOff>
      <xdr:row>76</xdr:row>
      <xdr:rowOff>132390</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306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74</xdr:row>
      <xdr:rowOff>148917</xdr:rowOff>
    </xdr:from>
    <xdr:ext cx="469744"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37428" y="1283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45465</xdr:rowOff>
    </xdr:from>
    <xdr:to>
      <xdr:col>55</xdr:col>
      <xdr:colOff>50800</xdr:colOff>
      <xdr:row>78</xdr:row>
      <xdr:rowOff>147065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341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131842</xdr:rowOff>
    </xdr:from>
    <xdr:ext cx="378565" cy="25904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33334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136585</xdr:rowOff>
    </xdr:from>
    <xdr:to>
      <xdr:col>50</xdr:col>
      <xdr:colOff>165100</xdr:colOff>
      <xdr:row>78</xdr:row>
      <xdr:rowOff>66735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3338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57862</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404428" y="13430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5324</xdr:rowOff>
    </xdr:from>
    <xdr:to>
      <xdr:col>46</xdr:col>
      <xdr:colOff>38100</xdr:colOff>
      <xdr:row>78</xdr:row>
      <xdr:rowOff>106924</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3378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98051</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515428" y="13471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6421</xdr:rowOff>
    </xdr:from>
    <xdr:to>
      <xdr:col>41</xdr:col>
      <xdr:colOff>101600</xdr:colOff>
      <xdr:row>78</xdr:row>
      <xdr:rowOff>108021</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3379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99148</xdr:rowOff>
    </xdr:from>
    <xdr:ext cx="469744"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626428" y="13472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79573</xdr:rowOff>
    </xdr:from>
    <xdr:to>
      <xdr:col>36</xdr:col>
      <xdr:colOff>165100</xdr:colOff>
      <xdr:row>78</xdr:row>
      <xdr:rowOff>9723</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3281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850</xdr:rowOff>
    </xdr:from>
    <xdr:ext cx="469744"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737428" y="13373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25536</xdr:rowOff>
    </xdr:from>
    <xdr:to>
      <xdr:col>54</xdr:col>
      <xdr:colOff>189865</xdr:colOff>
      <xdr:row>99</xdr:row>
      <xdr:rowOff>6883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798936"/>
          <a:ext cx="1270" cy="1181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10710</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984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6883</xdr:rowOff>
    </xdr:from>
    <xdr:to>
      <xdr:col>55</xdr:col>
      <xdr:colOff>88900</xdr:colOff>
      <xdr:row>99</xdr:row>
      <xdr:rowOff>6883</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980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143663</xdr:rowOff>
    </xdr:from>
    <xdr:ext cx="534377"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574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69,994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92</xdr:row>
      <xdr:rowOff>25536</xdr:rowOff>
    </xdr:from>
    <xdr:to>
      <xdr:col>55</xdr:col>
      <xdr:colOff>88900</xdr:colOff>
      <xdr:row>92</xdr:row>
      <xdr:rowOff>25536</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798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144066</xdr:rowOff>
    </xdr:from>
    <xdr:to>
      <xdr:col>55</xdr:col>
      <xdr:colOff>0</xdr:colOff>
      <xdr:row>99</xdr:row>
      <xdr:rowOff>6883</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946166"/>
          <a:ext cx="838200" cy="34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62537</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3502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39660</xdr:rowOff>
    </xdr:from>
    <xdr:to>
      <xdr:col>55</xdr:col>
      <xdr:colOff>50800</xdr:colOff>
      <xdr:row>96</xdr:row>
      <xdr:rowOff>141260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9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144066</xdr:rowOff>
    </xdr:from>
    <xdr:to>
      <xdr:col>50</xdr:col>
      <xdr:colOff>114300</xdr:colOff>
      <xdr:row>99</xdr:row>
      <xdr:rowOff>9672</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946166"/>
          <a:ext cx="889000" cy="37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79527</xdr:rowOff>
    </xdr:from>
    <xdr:to>
      <xdr:col>50</xdr:col>
      <xdr:colOff>165100</xdr:colOff>
      <xdr:row>97</xdr:row>
      <xdr:rowOff>9677</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538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26204</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313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99</xdr:row>
      <xdr:rowOff>9672</xdr:rowOff>
    </xdr:from>
    <xdr:to>
      <xdr:col>45</xdr:col>
      <xdr:colOff>177800</xdr:colOff>
      <xdr:row>99</xdr:row>
      <xdr:rowOff>60925</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983222"/>
          <a:ext cx="889000" cy="51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107393</xdr:rowOff>
    </xdr:from>
    <xdr:to>
      <xdr:col>46</xdr:col>
      <xdr:colOff>38100</xdr:colOff>
      <xdr:row>97</xdr:row>
      <xdr:rowOff>37543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56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54070</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341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160891</xdr:rowOff>
    </xdr:from>
    <xdr:to>
      <xdr:col>41</xdr:col>
      <xdr:colOff>50800</xdr:colOff>
      <xdr:row>99</xdr:row>
      <xdr:rowOff>60925</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962991"/>
          <a:ext cx="889000" cy="71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143650</xdr:rowOff>
    </xdr:from>
    <xdr:to>
      <xdr:col>41</xdr:col>
      <xdr:colOff>101600</xdr:colOff>
      <xdr:row>97</xdr:row>
      <xdr:rowOff>73800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60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90327</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378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97152</xdr:rowOff>
    </xdr:from>
    <xdr:to>
      <xdr:col>36</xdr:col>
      <xdr:colOff>165100</xdr:colOff>
      <xdr:row>97</xdr:row>
      <xdr:rowOff>27302</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55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43829</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331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127533</xdr:rowOff>
    </xdr:from>
    <xdr:to>
      <xdr:col>55</xdr:col>
      <xdr:colOff>50800</xdr:colOff>
      <xdr:row>99</xdr:row>
      <xdr:rowOff>57683</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929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42460</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844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93266</xdr:rowOff>
    </xdr:from>
    <xdr:to>
      <xdr:col>50</xdr:col>
      <xdr:colOff>165100</xdr:colOff>
      <xdr:row>99</xdr:row>
      <xdr:rowOff>23416</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895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14543</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988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130322</xdr:rowOff>
    </xdr:from>
    <xdr:to>
      <xdr:col>46</xdr:col>
      <xdr:colOff>38100</xdr:colOff>
      <xdr:row>99</xdr:row>
      <xdr:rowOff>60472</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932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51599</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7025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99</xdr:row>
      <xdr:rowOff>10125</xdr:rowOff>
    </xdr:from>
    <xdr:to>
      <xdr:col>41</xdr:col>
      <xdr:colOff>101600</xdr:colOff>
      <xdr:row>99</xdr:row>
      <xdr:rowOff>111725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98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102852</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7076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110091</xdr:rowOff>
    </xdr:from>
    <xdr:to>
      <xdr:col>36</xdr:col>
      <xdr:colOff>165100</xdr:colOff>
      <xdr:row>99</xdr:row>
      <xdr:rowOff>40241</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912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31368</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7004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消防費グラフ枠">
          <a:extLst>
            <a:ext uri="{FF2B5EF4-FFF2-40B4-BE49-F238E27FC236}">
              <a16:creationId xmlns:a16="http://schemas.microsoft.com/office/drawing/2014/main" id="{00000000-0008-0000-07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85019</xdr:rowOff>
    </xdr:from>
    <xdr:to>
      <xdr:col>85</xdr:col>
      <xdr:colOff>126364</xdr:colOff>
      <xdr:row>38</xdr:row>
      <xdr:rowOff>87213</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6317595" y="5571419"/>
          <a:ext cx="1269" cy="1030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91040</xdr:rowOff>
    </xdr:from>
    <xdr:ext cx="534377" cy="259045"/>
    <xdr:sp macro="" textlink="">
      <xdr:nvSpPr>
        <xdr:cNvPr id="514" name="消防費最小値テキスト">
          <a:extLst>
            <a:ext uri="{FF2B5EF4-FFF2-40B4-BE49-F238E27FC236}">
              <a16:creationId xmlns:a16="http://schemas.microsoft.com/office/drawing/2014/main" id="{00000000-0008-0000-0700-000002020000}"/>
            </a:ext>
          </a:extLst>
        </xdr:cNvPr>
        <xdr:cNvSpPr txBox="1"/>
      </xdr:nvSpPr>
      <xdr:spPr>
        <a:xfrm>
          <a:off x="16370300" y="6606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87213</xdr:rowOff>
    </xdr:from>
    <xdr:to>
      <xdr:col>86</xdr:col>
      <xdr:colOff>25400</xdr:colOff>
      <xdr:row>38</xdr:row>
      <xdr:rowOff>87213</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6602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31696</xdr:rowOff>
    </xdr:from>
    <xdr:ext cx="534377" cy="259045"/>
    <xdr:sp macro="" textlink="">
      <xdr:nvSpPr>
        <xdr:cNvPr id="516" name="消防費最大値テキスト">
          <a:extLst>
            <a:ext uri="{FF2B5EF4-FFF2-40B4-BE49-F238E27FC236}">
              <a16:creationId xmlns:a16="http://schemas.microsoft.com/office/drawing/2014/main" id="{00000000-0008-0000-0700-000004020000}"/>
            </a:ext>
          </a:extLst>
        </xdr:cNvPr>
        <xdr:cNvSpPr txBox="1"/>
      </xdr:nvSpPr>
      <xdr:spPr>
        <a:xfrm>
          <a:off x="16370300" y="5346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85019</xdr:rowOff>
    </xdr:from>
    <xdr:to>
      <xdr:col>86</xdr:col>
      <xdr:colOff>25400</xdr:colOff>
      <xdr:row>32</xdr:row>
      <xdr:rowOff>85019</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5571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40533</xdr:rowOff>
    </xdr:from>
    <xdr:to>
      <xdr:col>85</xdr:col>
      <xdr:colOff>127000</xdr:colOff>
      <xdr:row>37</xdr:row>
      <xdr:rowOff>45105</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5481300" y="6384183"/>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35506</xdr:rowOff>
    </xdr:from>
    <xdr:ext cx="534377" cy="259045"/>
    <xdr:sp macro="" textlink="">
      <xdr:nvSpPr>
        <xdr:cNvPr id="519" name="消防費平均値テキスト">
          <a:extLst>
            <a:ext uri="{FF2B5EF4-FFF2-40B4-BE49-F238E27FC236}">
              <a16:creationId xmlns:a16="http://schemas.microsoft.com/office/drawing/2014/main" id="{00000000-0008-0000-0700-000007020000}"/>
            </a:ext>
          </a:extLst>
        </xdr:cNvPr>
        <xdr:cNvSpPr txBox="1"/>
      </xdr:nvSpPr>
      <xdr:spPr>
        <a:xfrm>
          <a:off x="16370300" y="63791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57079</xdr:rowOff>
    </xdr:from>
    <xdr:to>
      <xdr:col>85</xdr:col>
      <xdr:colOff>177800</xdr:colOff>
      <xdr:row>37</xdr:row>
      <xdr:rowOff>158679</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6268700" y="640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45105</xdr:rowOff>
    </xdr:from>
    <xdr:to>
      <xdr:col>81</xdr:col>
      <xdr:colOff>50800</xdr:colOff>
      <xdr:row>38</xdr:row>
      <xdr:rowOff>48489</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4592300" y="6388755"/>
          <a:ext cx="889000" cy="174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110114</xdr:rowOff>
    </xdr:from>
    <xdr:to>
      <xdr:col>81</xdr:col>
      <xdr:colOff>101600</xdr:colOff>
      <xdr:row>38</xdr:row>
      <xdr:rowOff>40264</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5430500" y="6453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31391</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5214111" y="6546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171201</xdr:rowOff>
    </xdr:from>
    <xdr:to>
      <xdr:col>76</xdr:col>
      <xdr:colOff>114300</xdr:colOff>
      <xdr:row>38</xdr:row>
      <xdr:rowOff>48489</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3703300" y="6514851"/>
          <a:ext cx="889000" cy="48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131237</xdr:rowOff>
    </xdr:from>
    <xdr:to>
      <xdr:col>76</xdr:col>
      <xdr:colOff>165100</xdr:colOff>
      <xdr:row>38</xdr:row>
      <xdr:rowOff>61387</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4541500" y="6474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77914</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4325111" y="6250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158445</xdr:rowOff>
    </xdr:from>
    <xdr:to>
      <xdr:col>71</xdr:col>
      <xdr:colOff>177800</xdr:colOff>
      <xdr:row>37</xdr:row>
      <xdr:rowOff>171201</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2814300" y="6502095"/>
          <a:ext cx="889000" cy="12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131237</xdr:rowOff>
    </xdr:from>
    <xdr:to>
      <xdr:col>72</xdr:col>
      <xdr:colOff>38100</xdr:colOff>
      <xdr:row>38</xdr:row>
      <xdr:rowOff>61387</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3652500" y="6474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52514</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436111" y="6567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107462</xdr:rowOff>
    </xdr:from>
    <xdr:to>
      <xdr:col>67</xdr:col>
      <xdr:colOff>101600</xdr:colOff>
      <xdr:row>38</xdr:row>
      <xdr:rowOff>37612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2763500" y="6451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54139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547111" y="6226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161183</xdr:rowOff>
    </xdr:from>
    <xdr:to>
      <xdr:col>85</xdr:col>
      <xdr:colOff>177800</xdr:colOff>
      <xdr:row>37</xdr:row>
      <xdr:rowOff>91333</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6268700" y="6333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12610</xdr:rowOff>
    </xdr:from>
    <xdr:ext cx="534377" cy="259045"/>
    <xdr:sp macro="" textlink="">
      <xdr:nvSpPr>
        <xdr:cNvPr id="538" name="消防費該当値テキスト">
          <a:extLst>
            <a:ext uri="{FF2B5EF4-FFF2-40B4-BE49-F238E27FC236}">
              <a16:creationId xmlns:a16="http://schemas.microsoft.com/office/drawing/2014/main" id="{00000000-0008-0000-0700-00001A020000}"/>
            </a:ext>
          </a:extLst>
        </xdr:cNvPr>
        <xdr:cNvSpPr txBox="1"/>
      </xdr:nvSpPr>
      <xdr:spPr>
        <a:xfrm>
          <a:off x="16370300" y="6184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165755</xdr:rowOff>
    </xdr:from>
    <xdr:to>
      <xdr:col>81</xdr:col>
      <xdr:colOff>101600</xdr:colOff>
      <xdr:row>37</xdr:row>
      <xdr:rowOff>95905</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5430500" y="6337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112432</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14111" y="6113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169139</xdr:rowOff>
    </xdr:from>
    <xdr:to>
      <xdr:col>76</xdr:col>
      <xdr:colOff>165100</xdr:colOff>
      <xdr:row>38</xdr:row>
      <xdr:rowOff>99289</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4541500" y="6512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90416</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325111" y="6605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120401</xdr:rowOff>
    </xdr:from>
    <xdr:to>
      <xdr:col>72</xdr:col>
      <xdr:colOff>38100</xdr:colOff>
      <xdr:row>38</xdr:row>
      <xdr:rowOff>50551</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3652500" y="6464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67078</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436111" y="6239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107645</xdr:rowOff>
    </xdr:from>
    <xdr:to>
      <xdr:col>67</xdr:col>
      <xdr:colOff>101600</xdr:colOff>
      <xdr:row>38</xdr:row>
      <xdr:rowOff>37795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2763500" y="6451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28922</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547111" y="6544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128156</xdr:rowOff>
    </xdr:from>
    <xdr:to>
      <xdr:col>85</xdr:col>
      <xdr:colOff>126364</xdr:colOff>
      <xdr:row>58</xdr:row>
      <xdr:rowOff>108414</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00656"/>
          <a:ext cx="1269" cy="13518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112241</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056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108414</xdr:rowOff>
    </xdr:from>
    <xdr:to>
      <xdr:col>86</xdr:col>
      <xdr:colOff>25400</xdr:colOff>
      <xdr:row>58</xdr:row>
      <xdr:rowOff>108414</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052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74833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475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112,707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128156</xdr:rowOff>
    </xdr:from>
    <xdr:to>
      <xdr:col>86</xdr:col>
      <xdr:colOff>25400</xdr:colOff>
      <xdr:row>50</xdr:row>
      <xdr:rowOff>128156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00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108414</xdr:rowOff>
    </xdr:from>
    <xdr:to>
      <xdr:col>85</xdr:col>
      <xdr:colOff>127000</xdr:colOff>
      <xdr:row>58</xdr:row>
      <xdr:rowOff>148011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10052514"/>
          <a:ext cx="838200" cy="39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24272</xdr:rowOff>
    </xdr:from>
    <xdr:ext cx="534377"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4540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1395</xdr:rowOff>
    </xdr:from>
    <xdr:to>
      <xdr:col>85</xdr:col>
      <xdr:colOff>177800</xdr:colOff>
      <xdr:row>56</xdr:row>
      <xdr:rowOff>102995</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602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148011</xdr:rowOff>
    </xdr:from>
    <xdr:to>
      <xdr:col>81</xdr:col>
      <xdr:colOff>50800</xdr:colOff>
      <xdr:row>59</xdr:row>
      <xdr:rowOff>11325</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4592300" y="10092111"/>
          <a:ext cx="889000" cy="3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104918</xdr:rowOff>
    </xdr:from>
    <xdr:to>
      <xdr:col>81</xdr:col>
      <xdr:colOff>101600</xdr:colOff>
      <xdr:row>57</xdr:row>
      <xdr:rowOff>35068</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706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51595</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214111" y="9481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11325</xdr:rowOff>
    </xdr:from>
    <xdr:to>
      <xdr:col>76</xdr:col>
      <xdr:colOff>114300</xdr:colOff>
      <xdr:row>59</xdr:row>
      <xdr:rowOff>23278</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3703300" y="10126875"/>
          <a:ext cx="889000" cy="11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141037</xdr:rowOff>
    </xdr:from>
    <xdr:to>
      <xdr:col>76</xdr:col>
      <xdr:colOff>165100</xdr:colOff>
      <xdr:row>57</xdr:row>
      <xdr:rowOff>71187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74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87714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325111" y="9517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23278</xdr:rowOff>
    </xdr:from>
    <xdr:to>
      <xdr:col>71</xdr:col>
      <xdr:colOff>177800</xdr:colOff>
      <xdr:row>59</xdr:row>
      <xdr:rowOff>50971</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2814300" y="10138828"/>
          <a:ext cx="889000" cy="27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105376</xdr:rowOff>
    </xdr:from>
    <xdr:to>
      <xdr:col>72</xdr:col>
      <xdr:colOff>38100</xdr:colOff>
      <xdr:row>57</xdr:row>
      <xdr:rowOff>35526</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706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52053</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36111" y="9481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111907</xdr:rowOff>
    </xdr:from>
    <xdr:to>
      <xdr:col>67</xdr:col>
      <xdr:colOff>101600</xdr:colOff>
      <xdr:row>57</xdr:row>
      <xdr:rowOff>42057</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713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58584</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47111" y="9488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57614</xdr:rowOff>
    </xdr:from>
    <xdr:to>
      <xdr:col>85</xdr:col>
      <xdr:colOff>177800</xdr:colOff>
      <xdr:row>58</xdr:row>
      <xdr:rowOff>159214</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10001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143991</xdr:rowOff>
    </xdr:from>
    <xdr:ext cx="534377"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916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97211</xdr:rowOff>
    </xdr:from>
    <xdr:to>
      <xdr:col>81</xdr:col>
      <xdr:colOff>101600</xdr:colOff>
      <xdr:row>59</xdr:row>
      <xdr:rowOff>27361</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10041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18488</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14111" y="10134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131975</xdr:rowOff>
    </xdr:from>
    <xdr:to>
      <xdr:col>76</xdr:col>
      <xdr:colOff>165100</xdr:colOff>
      <xdr:row>59</xdr:row>
      <xdr:rowOff>62125</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1007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53252</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325111" y="10168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143928</xdr:rowOff>
    </xdr:from>
    <xdr:to>
      <xdr:col>72</xdr:col>
      <xdr:colOff>38100</xdr:colOff>
      <xdr:row>59</xdr:row>
      <xdr:rowOff>74078</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1008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65205</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36111" y="10180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171</xdr:rowOff>
    </xdr:from>
    <xdr:to>
      <xdr:col>67</xdr:col>
      <xdr:colOff>101600</xdr:colOff>
      <xdr:row>59</xdr:row>
      <xdr:rowOff>101771</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10115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92898</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47111" y="10208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75</xdr:row>
      <xdr:rowOff>54627</xdr:rowOff>
    </xdr:from>
    <xdr:ext cx="46717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78821" y="1291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72</xdr:row>
      <xdr:rowOff>111777</xdr:rowOff>
    </xdr:from>
    <xdr:ext cx="46717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78821" y="1245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168927</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199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67</xdr:row>
      <xdr:rowOff>54627</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154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災害復旧費グラフ枠">
          <a:extLst>
            <a:ext uri="{FF2B5EF4-FFF2-40B4-BE49-F238E27FC236}">
              <a16:creationId xmlns:a16="http://schemas.microsoft.com/office/drawing/2014/main" id="{00000000-0008-0000-07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20371</xdr:rowOff>
    </xdr:from>
    <xdr:to>
      <xdr:col>85</xdr:col>
      <xdr:colOff>126364</xdr:colOff>
      <xdr:row>78</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6317595" y="12021871"/>
          <a:ext cx="1269" cy="1490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9" name="災害復旧費最小値テキスト">
          <a:extLst>
            <a:ext uri="{FF2B5EF4-FFF2-40B4-BE49-F238E27FC236}">
              <a16:creationId xmlns:a16="http://schemas.microsoft.com/office/drawing/2014/main" id="{00000000-0008-0000-0700-000075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138498</xdr:rowOff>
    </xdr:from>
    <xdr:ext cx="469744" cy="259045"/>
    <xdr:sp macro="" textlink="">
      <xdr:nvSpPr>
        <xdr:cNvPr id="631" name="災害復旧費最大値テキスト">
          <a:extLst>
            <a:ext uri="{FF2B5EF4-FFF2-40B4-BE49-F238E27FC236}">
              <a16:creationId xmlns:a16="http://schemas.microsoft.com/office/drawing/2014/main" id="{00000000-0008-0000-0700-000077020000}"/>
            </a:ext>
          </a:extLst>
        </xdr:cNvPr>
        <xdr:cNvSpPr txBox="1"/>
      </xdr:nvSpPr>
      <xdr:spPr>
        <a:xfrm>
          <a:off x="16370300" y="11797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20371</xdr:rowOff>
    </xdr:from>
    <xdr:to>
      <xdr:col>86</xdr:col>
      <xdr:colOff>25400</xdr:colOff>
      <xdr:row>70</xdr:row>
      <xdr:rowOff>20371</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2021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7765</xdr:rowOff>
    </xdr:from>
    <xdr:ext cx="378565" cy="259045"/>
    <xdr:sp macro="" textlink="">
      <xdr:nvSpPr>
        <xdr:cNvPr id="634" name="災害復旧費平均値テキスト">
          <a:extLst>
            <a:ext uri="{FF2B5EF4-FFF2-40B4-BE49-F238E27FC236}">
              <a16:creationId xmlns:a16="http://schemas.microsoft.com/office/drawing/2014/main" id="{00000000-0008-0000-0700-00007A020000}"/>
            </a:ext>
          </a:extLst>
        </xdr:cNvPr>
        <xdr:cNvSpPr txBox="1"/>
      </xdr:nvSpPr>
      <xdr:spPr>
        <a:xfrm>
          <a:off x="16370300" y="1320941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156338</xdr:rowOff>
    </xdr:from>
    <xdr:to>
      <xdr:col>85</xdr:col>
      <xdr:colOff>177800</xdr:colOff>
      <xdr:row>78</xdr:row>
      <xdr:rowOff>86488</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6268700" y="13357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9119</xdr:rowOff>
    </xdr:from>
    <xdr:to>
      <xdr:col>81</xdr:col>
      <xdr:colOff>101600</xdr:colOff>
      <xdr:row>78</xdr:row>
      <xdr:rowOff>110719</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5430500" y="13382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127246</xdr:rowOff>
    </xdr:from>
    <xdr:ext cx="378565"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5292017" y="131574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52552</xdr:rowOff>
    </xdr:from>
    <xdr:to>
      <xdr:col>76</xdr:col>
      <xdr:colOff>165100</xdr:colOff>
      <xdr:row>78</xdr:row>
      <xdr:rowOff>154152</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4541500" y="1342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170679</xdr:rowOff>
    </xdr:from>
    <xdr:ext cx="378565"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4403017" y="132008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138557</xdr:rowOff>
    </xdr:from>
    <xdr:to>
      <xdr:col>71</xdr:col>
      <xdr:colOff>177800</xdr:colOff>
      <xdr:row>78</xdr:row>
      <xdr:rowOff>139700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2814300" y="13340207"/>
          <a:ext cx="889000" cy="172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60097</xdr:rowOff>
    </xdr:from>
    <xdr:to>
      <xdr:col>72</xdr:col>
      <xdr:colOff>38100</xdr:colOff>
      <xdr:row>78</xdr:row>
      <xdr:rowOff>161697</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3652500" y="134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6774</xdr:rowOff>
    </xdr:from>
    <xdr:ext cx="378565"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3514017" y="132084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5004</xdr:rowOff>
    </xdr:from>
    <xdr:to>
      <xdr:col>67</xdr:col>
      <xdr:colOff>101600</xdr:colOff>
      <xdr:row>78</xdr:row>
      <xdr:rowOff>106604</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2763500" y="1337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97731</xdr:rowOff>
    </xdr:from>
    <xdr:ext cx="378565"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5017" y="13470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53" name="災害復旧費該当値テキスト">
          <a:extLst>
            <a:ext uri="{FF2B5EF4-FFF2-40B4-BE49-F238E27FC236}">
              <a16:creationId xmlns:a16="http://schemas.microsoft.com/office/drawing/2014/main" id="{00000000-0008-0000-0700-00008D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87757</xdr:rowOff>
    </xdr:from>
    <xdr:to>
      <xdr:col>67</xdr:col>
      <xdr:colOff>101600</xdr:colOff>
      <xdr:row>78</xdr:row>
      <xdr:rowOff>17907</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2763500" y="13289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76</xdr:row>
      <xdr:rowOff>34434</xdr:rowOff>
    </xdr:from>
    <xdr:ext cx="378565"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5017" y="130646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公債費グラフ枠">
          <a:extLst>
            <a:ext uri="{FF2B5EF4-FFF2-40B4-BE49-F238E27FC236}">
              <a16:creationId xmlns:a16="http://schemas.microsoft.com/office/drawing/2014/main" id="{00000000-0008-0000-0700-0000A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144024</xdr:rowOff>
    </xdr:from>
    <xdr:to>
      <xdr:col>85</xdr:col>
      <xdr:colOff>126364</xdr:colOff>
      <xdr:row>98</xdr:row>
      <xdr:rowOff>51555</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6317595" y="15574524"/>
          <a:ext cx="1269" cy="1279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55382</xdr:rowOff>
    </xdr:from>
    <xdr:ext cx="469744" cy="259045"/>
    <xdr:sp macro="" textlink="">
      <xdr:nvSpPr>
        <xdr:cNvPr id="686" name="公債費最小値テキスト">
          <a:extLst>
            <a:ext uri="{FF2B5EF4-FFF2-40B4-BE49-F238E27FC236}">
              <a16:creationId xmlns:a16="http://schemas.microsoft.com/office/drawing/2014/main" id="{00000000-0008-0000-0700-0000AE020000}"/>
            </a:ext>
          </a:extLst>
        </xdr:cNvPr>
        <xdr:cNvSpPr txBox="1"/>
      </xdr:nvSpPr>
      <xdr:spPr>
        <a:xfrm>
          <a:off x="16370300" y="16857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51555</xdr:rowOff>
    </xdr:from>
    <xdr:to>
      <xdr:col>86</xdr:col>
      <xdr:colOff>25400</xdr:colOff>
      <xdr:row>98</xdr:row>
      <xdr:rowOff>51555</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6853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90701</xdr:rowOff>
    </xdr:from>
    <xdr:ext cx="534377" cy="259045"/>
    <xdr:sp macro="" textlink="">
      <xdr:nvSpPr>
        <xdr:cNvPr id="688" name="公債費最大値テキスト">
          <a:extLst>
            <a:ext uri="{FF2B5EF4-FFF2-40B4-BE49-F238E27FC236}">
              <a16:creationId xmlns:a16="http://schemas.microsoft.com/office/drawing/2014/main" id="{00000000-0008-0000-0700-0000B0020000}"/>
            </a:ext>
          </a:extLst>
        </xdr:cNvPr>
        <xdr:cNvSpPr txBox="1"/>
      </xdr:nvSpPr>
      <xdr:spPr>
        <a:xfrm>
          <a:off x="16370300" y="15349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75,773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144024</xdr:rowOff>
    </xdr:from>
    <xdr:to>
      <xdr:col>86</xdr:col>
      <xdr:colOff>25400</xdr:colOff>
      <xdr:row>90</xdr:row>
      <xdr:rowOff>144024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5574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13932</xdr:rowOff>
    </xdr:from>
    <xdr:to>
      <xdr:col>85</xdr:col>
      <xdr:colOff>127000</xdr:colOff>
      <xdr:row>96</xdr:row>
      <xdr:rowOff>28087</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5481300" y="16473132"/>
          <a:ext cx="838200" cy="14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149586</xdr:rowOff>
    </xdr:from>
    <xdr:ext cx="534377" cy="259045"/>
    <xdr:sp macro="" textlink="">
      <xdr:nvSpPr>
        <xdr:cNvPr id="691" name="公債費平均値テキスト">
          <a:extLst>
            <a:ext uri="{FF2B5EF4-FFF2-40B4-BE49-F238E27FC236}">
              <a16:creationId xmlns:a16="http://schemas.microsoft.com/office/drawing/2014/main" id="{00000000-0008-0000-0700-0000B3020000}"/>
            </a:ext>
          </a:extLst>
        </xdr:cNvPr>
        <xdr:cNvSpPr txBox="1"/>
      </xdr:nvSpPr>
      <xdr:spPr>
        <a:xfrm>
          <a:off x="16370300" y="164373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171159</xdr:rowOff>
    </xdr:from>
    <xdr:to>
      <xdr:col>85</xdr:col>
      <xdr:colOff>177800</xdr:colOff>
      <xdr:row>96</xdr:row>
      <xdr:rowOff>101309</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6268700" y="16458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7931</xdr:rowOff>
    </xdr:from>
    <xdr:to>
      <xdr:col>81</xdr:col>
      <xdr:colOff>50800</xdr:colOff>
      <xdr:row>96</xdr:row>
      <xdr:rowOff>13932</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4592300" y="16467131"/>
          <a:ext cx="889000" cy="6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163500</xdr:rowOff>
    </xdr:from>
    <xdr:to>
      <xdr:col>81</xdr:col>
      <xdr:colOff>101600</xdr:colOff>
      <xdr:row>96</xdr:row>
      <xdr:rowOff>93650</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5430500" y="1645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84777</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5214111" y="16543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7931</xdr:rowOff>
    </xdr:from>
    <xdr:to>
      <xdr:col>76</xdr:col>
      <xdr:colOff>114300</xdr:colOff>
      <xdr:row>96</xdr:row>
      <xdr:rowOff>21761</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3703300" y="16467131"/>
          <a:ext cx="889000" cy="1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2890</xdr:rowOff>
    </xdr:from>
    <xdr:to>
      <xdr:col>76</xdr:col>
      <xdr:colOff>165100</xdr:colOff>
      <xdr:row>96</xdr:row>
      <xdr:rowOff>104490</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4541500" y="16462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95617</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4325111" y="16554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21761</xdr:rowOff>
    </xdr:from>
    <xdr:to>
      <xdr:col>71</xdr:col>
      <xdr:colOff>177800</xdr:colOff>
      <xdr:row>96</xdr:row>
      <xdr:rowOff>26105</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2814300" y="16480961"/>
          <a:ext cx="889000" cy="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165443</xdr:rowOff>
    </xdr:from>
    <xdr:to>
      <xdr:col>72</xdr:col>
      <xdr:colOff>38100</xdr:colOff>
      <xdr:row>96</xdr:row>
      <xdr:rowOff>95593</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3652500" y="16453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86720</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3436111" y="16545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1194</xdr:rowOff>
    </xdr:from>
    <xdr:to>
      <xdr:col>67</xdr:col>
      <xdr:colOff>101600</xdr:colOff>
      <xdr:row>96</xdr:row>
      <xdr:rowOff>102794</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2763500" y="16460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93921</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547111" y="16553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148737</xdr:rowOff>
    </xdr:from>
    <xdr:to>
      <xdr:col>85</xdr:col>
      <xdr:colOff>177800</xdr:colOff>
      <xdr:row>96</xdr:row>
      <xdr:rowOff>78887</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6268700" y="16436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164</xdr:rowOff>
    </xdr:from>
    <xdr:ext cx="534377" cy="259045"/>
    <xdr:sp macro="" textlink="">
      <xdr:nvSpPr>
        <xdr:cNvPr id="710" name="公債費該当値テキスト">
          <a:extLst>
            <a:ext uri="{FF2B5EF4-FFF2-40B4-BE49-F238E27FC236}">
              <a16:creationId xmlns:a16="http://schemas.microsoft.com/office/drawing/2014/main" id="{00000000-0008-0000-0700-0000C6020000}"/>
            </a:ext>
          </a:extLst>
        </xdr:cNvPr>
        <xdr:cNvSpPr txBox="1"/>
      </xdr:nvSpPr>
      <xdr:spPr>
        <a:xfrm>
          <a:off x="16370300" y="16287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134582</xdr:rowOff>
    </xdr:from>
    <xdr:to>
      <xdr:col>81</xdr:col>
      <xdr:colOff>101600</xdr:colOff>
      <xdr:row>96</xdr:row>
      <xdr:rowOff>64732</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5430500" y="16422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81259</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14111" y="16197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128581</xdr:rowOff>
    </xdr:from>
    <xdr:to>
      <xdr:col>76</xdr:col>
      <xdr:colOff>165100</xdr:colOff>
      <xdr:row>96</xdr:row>
      <xdr:rowOff>58731</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4541500" y="16416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75258</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325111" y="16191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142411</xdr:rowOff>
    </xdr:from>
    <xdr:to>
      <xdr:col>72</xdr:col>
      <xdr:colOff>38100</xdr:colOff>
      <xdr:row>96</xdr:row>
      <xdr:rowOff>72561</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3652500" y="16430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89088</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436111" y="16205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146755</xdr:rowOff>
    </xdr:from>
    <xdr:to>
      <xdr:col>67</xdr:col>
      <xdr:colOff>101600</xdr:colOff>
      <xdr:row>96</xdr:row>
      <xdr:rowOff>76905</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2763500" y="16434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93432</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547111" y="1620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諸支出金グラフ枠">
          <a:extLst>
            <a:ext uri="{FF2B5EF4-FFF2-40B4-BE49-F238E27FC236}">
              <a16:creationId xmlns:a16="http://schemas.microsoft.com/office/drawing/2014/main" id="{00000000-0008-0000-0700-0000E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54661</xdr:rowOff>
    </xdr:from>
    <xdr:to>
      <xdr:col>116</xdr:col>
      <xdr:colOff>62864</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flipV="1">
          <a:off x="22159595" y="5198161"/>
          <a:ext cx="1269" cy="14566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1" name="諸支出金最小値テキスト">
          <a:extLst>
            <a:ext uri="{FF2B5EF4-FFF2-40B4-BE49-F238E27FC236}">
              <a16:creationId xmlns:a16="http://schemas.microsoft.com/office/drawing/2014/main" id="{00000000-0008-0000-0700-0000E5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1338</xdr:rowOff>
    </xdr:from>
    <xdr:ext cx="469744" cy="259045"/>
    <xdr:sp macro="" textlink="">
      <xdr:nvSpPr>
        <xdr:cNvPr id="743" name="諸支出金最大値テキスト">
          <a:extLst>
            <a:ext uri="{FF2B5EF4-FFF2-40B4-BE49-F238E27FC236}">
              <a16:creationId xmlns:a16="http://schemas.microsoft.com/office/drawing/2014/main" id="{00000000-0008-0000-0700-0000E7020000}"/>
            </a:ext>
          </a:extLst>
        </xdr:cNvPr>
        <xdr:cNvSpPr txBox="1"/>
      </xdr:nvSpPr>
      <xdr:spPr>
        <a:xfrm>
          <a:off x="22212300" y="4973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54661</xdr:rowOff>
    </xdr:from>
    <xdr:to>
      <xdr:col>116</xdr:col>
      <xdr:colOff>152400</xdr:colOff>
      <xdr:row>30</xdr:row>
      <xdr:rowOff>54661</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2072600" y="5198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13936</xdr:rowOff>
    </xdr:from>
    <xdr:ext cx="378565" cy="259045"/>
    <xdr:sp macro="" textlink="">
      <xdr:nvSpPr>
        <xdr:cNvPr id="746" name="諸支出金平均値テキスト">
          <a:extLst>
            <a:ext uri="{FF2B5EF4-FFF2-40B4-BE49-F238E27FC236}">
              <a16:creationId xmlns:a16="http://schemas.microsoft.com/office/drawing/2014/main" id="{00000000-0008-0000-0700-0000EA020000}"/>
            </a:ext>
          </a:extLst>
        </xdr:cNvPr>
        <xdr:cNvSpPr txBox="1"/>
      </xdr:nvSpPr>
      <xdr:spPr>
        <a:xfrm>
          <a:off x="22212300" y="635758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162509</xdr:rowOff>
    </xdr:from>
    <xdr:to>
      <xdr:col>116</xdr:col>
      <xdr:colOff>114300</xdr:colOff>
      <xdr:row>38</xdr:row>
      <xdr:rowOff>92659</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2110700" y="6506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159766</xdr:rowOff>
    </xdr:from>
    <xdr:to>
      <xdr:col>112</xdr:col>
      <xdr:colOff>38100</xdr:colOff>
      <xdr:row>38</xdr:row>
      <xdr:rowOff>89916</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1272500" y="650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106443</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134017" y="62786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155194</xdr:rowOff>
    </xdr:from>
    <xdr:to>
      <xdr:col>107</xdr:col>
      <xdr:colOff>101600</xdr:colOff>
      <xdr:row>38</xdr:row>
      <xdr:rowOff>85344</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0383500" y="6498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101871</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0245017" y="62740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133248</xdr:rowOff>
    </xdr:from>
    <xdr:to>
      <xdr:col>102</xdr:col>
      <xdr:colOff>165100</xdr:colOff>
      <xdr:row>38</xdr:row>
      <xdr:rowOff>63398</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9494500" y="6476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79925</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356017" y="62521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32664</xdr:rowOff>
    </xdr:from>
    <xdr:to>
      <xdr:col>98</xdr:col>
      <xdr:colOff>38100</xdr:colOff>
      <xdr:row>37</xdr:row>
      <xdr:rowOff>134264</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18605500" y="637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35</xdr:row>
      <xdr:rowOff>150791</xdr:rowOff>
    </xdr:from>
    <xdr:ext cx="378565"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7017" y="61515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5" name="諸支出金該当値テキスト">
          <a:extLst>
            <a:ext uri="{FF2B5EF4-FFF2-40B4-BE49-F238E27FC236}">
              <a16:creationId xmlns:a16="http://schemas.microsoft.com/office/drawing/2014/main" id="{00000000-0008-0000-0700-0000FD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前年度繰上充用金グラフ枠">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0" name="前年度繰上充用金最小値テキスト">
          <a:extLst>
            <a:ext uri="{FF2B5EF4-FFF2-40B4-BE49-F238E27FC236}">
              <a16:creationId xmlns:a16="http://schemas.microsoft.com/office/drawing/2014/main" id="{00000000-0008-0000-0700-00001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2" name="前年度繰上充用金最大値テキスト">
          <a:extLst>
            <a:ext uri="{FF2B5EF4-FFF2-40B4-BE49-F238E27FC236}">
              <a16:creationId xmlns:a16="http://schemas.microsoft.com/office/drawing/2014/main" id="{00000000-0008-0000-0700-00001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5" name="前年度繰上充用金平均値テキスト">
          <a:extLst>
            <a:ext uri="{FF2B5EF4-FFF2-40B4-BE49-F238E27FC236}">
              <a16:creationId xmlns:a16="http://schemas.microsoft.com/office/drawing/2014/main" id="{00000000-0008-0000-0700-00001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4" name="前年度繰上充用金該当値テキスト">
          <a:extLst>
            <a:ext uri="{FF2B5EF4-FFF2-40B4-BE49-F238E27FC236}">
              <a16:creationId xmlns:a16="http://schemas.microsoft.com/office/drawing/2014/main" id="{00000000-0008-0000-0700-00002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総務費は、ふるさとあげお応援基金積立金の増</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3.1</a:t>
          </a:r>
          <a:r>
            <a:rPr kumimoji="1" lang="ja-JP" altLang="en-US" sz="1300">
              <a:latin typeface="ＭＳ Ｐゴシック" panose="020B0600070205080204" pitchFamily="50" charset="-128"/>
              <a:ea typeface="ＭＳ Ｐゴシック" panose="020B0600070205080204" pitchFamily="50" charset="-128"/>
            </a:rPr>
            <a:t>億円</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などにより、前年度に比べ </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％増加し、住民一人当たり</a:t>
          </a:r>
          <a:r>
            <a:rPr kumimoji="1" lang="en-US" altLang="ja-JP" sz="1300">
              <a:latin typeface="ＭＳ Ｐゴシック" panose="020B0600070205080204" pitchFamily="50" charset="-128"/>
              <a:ea typeface="ＭＳ Ｐゴシック" panose="020B0600070205080204" pitchFamily="50" charset="-128"/>
            </a:rPr>
            <a:t>33,351</a:t>
          </a:r>
          <a:r>
            <a:rPr kumimoji="1" lang="ja-JP" altLang="en-US" sz="1300">
              <a:latin typeface="ＭＳ Ｐゴシック" panose="020B0600070205080204" pitchFamily="50" charset="-128"/>
              <a:ea typeface="ＭＳ Ｐゴシック" panose="020B0600070205080204" pitchFamily="50" charset="-128"/>
            </a:rPr>
            <a:t>円となったが、類似団体平均に比べて低い水準で推移している。</a:t>
          </a:r>
        </a:p>
        <a:p>
          <a:r>
            <a:rPr kumimoji="1" lang="ja-JP" altLang="en-US" sz="1300">
              <a:latin typeface="ＭＳ Ｐゴシック" panose="020B0600070205080204" pitchFamily="50" charset="-128"/>
              <a:ea typeface="ＭＳ Ｐゴシック" panose="020B0600070205080204" pitchFamily="50" charset="-128"/>
            </a:rPr>
            <a:t>民生費は、定額減税調整給付金給付事業費の増</a:t>
          </a:r>
          <a:r>
            <a:rPr kumimoji="1" lang="en-US" altLang="ja-JP" sz="1300">
              <a:latin typeface="ＭＳ Ｐゴシック" panose="020B0600070205080204" pitchFamily="50" charset="-128"/>
              <a:ea typeface="ＭＳ Ｐゴシック" panose="020B0600070205080204" pitchFamily="50" charset="-128"/>
            </a:rPr>
            <a:t>(+15.8</a:t>
          </a:r>
          <a:r>
            <a:rPr kumimoji="1" lang="ja-JP" altLang="en-US" sz="1300">
              <a:latin typeface="ＭＳ Ｐゴシック" panose="020B0600070205080204" pitchFamily="50" charset="-128"/>
              <a:ea typeface="ＭＳ Ｐゴシック" panose="020B0600070205080204" pitchFamily="50" charset="-128"/>
            </a:rPr>
            <a:t>億円</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などにより、前年度に比べ</a:t>
          </a:r>
          <a:r>
            <a:rPr kumimoji="1" lang="en-US" altLang="ja-JP" sz="1300">
              <a:latin typeface="ＭＳ Ｐゴシック" panose="020B0600070205080204" pitchFamily="50" charset="-128"/>
              <a:ea typeface="ＭＳ Ｐゴシック" panose="020B0600070205080204" pitchFamily="50" charset="-128"/>
            </a:rPr>
            <a:t>8.5</a:t>
          </a:r>
          <a:r>
            <a:rPr kumimoji="1" lang="ja-JP" altLang="en-US" sz="1300">
              <a:latin typeface="ＭＳ Ｐゴシック" panose="020B0600070205080204" pitchFamily="50" charset="-128"/>
              <a:ea typeface="ＭＳ Ｐゴシック" panose="020B0600070205080204" pitchFamily="50" charset="-128"/>
            </a:rPr>
            <a:t>％増加し、住民一人当たり</a:t>
          </a:r>
          <a:r>
            <a:rPr kumimoji="1" lang="en-US" altLang="ja-JP" sz="1300">
              <a:latin typeface="ＭＳ Ｐゴシック" panose="020B0600070205080204" pitchFamily="50" charset="-128"/>
              <a:ea typeface="ＭＳ Ｐゴシック" panose="020B0600070205080204" pitchFamily="50" charset="-128"/>
            </a:rPr>
            <a:t>182,646</a:t>
          </a:r>
          <a:r>
            <a:rPr kumimoji="1" lang="ja-JP" altLang="en-US" sz="1300">
              <a:latin typeface="ＭＳ Ｐゴシック" panose="020B0600070205080204" pitchFamily="50" charset="-128"/>
              <a:ea typeface="ＭＳ Ｐゴシック" panose="020B0600070205080204" pitchFamily="50" charset="-128"/>
            </a:rPr>
            <a:t>円となったが、類似団体平均に比べて低い水準で推移している。</a:t>
          </a:r>
        </a:p>
        <a:p>
          <a:r>
            <a:rPr kumimoji="1" lang="ja-JP" altLang="en-US" sz="1300">
              <a:latin typeface="ＭＳ Ｐゴシック" panose="020B0600070205080204" pitchFamily="50" charset="-128"/>
              <a:ea typeface="ＭＳ Ｐゴシック" panose="020B0600070205080204" pitchFamily="50" charset="-128"/>
            </a:rPr>
            <a:t>商工費は、中小・小規模事業者エネルギー価格高騰対策支援事業費の皆減</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3.9</a:t>
          </a:r>
          <a:r>
            <a:rPr kumimoji="1" lang="ja-JP" altLang="en-US" sz="1300">
              <a:latin typeface="ＭＳ Ｐゴシック" panose="020B0600070205080204" pitchFamily="50" charset="-128"/>
              <a:ea typeface="ＭＳ Ｐゴシック" panose="020B0600070205080204" pitchFamily="50" charset="-128"/>
            </a:rPr>
            <a:t>億円</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などにより、前年度に比べ</a:t>
          </a:r>
          <a:r>
            <a:rPr kumimoji="1" lang="en-US" altLang="ja-JP" sz="1300">
              <a:latin typeface="ＭＳ Ｐゴシック" panose="020B0600070205080204" pitchFamily="50" charset="-128"/>
              <a:ea typeface="ＭＳ Ｐゴシック" panose="020B0600070205080204" pitchFamily="50" charset="-128"/>
            </a:rPr>
            <a:t>51.2</a:t>
          </a:r>
          <a:r>
            <a:rPr kumimoji="1" lang="ja-JP" altLang="en-US" sz="1300">
              <a:latin typeface="ＭＳ Ｐゴシック" panose="020B0600070205080204" pitchFamily="50" charset="-128"/>
              <a:ea typeface="ＭＳ Ｐゴシック" panose="020B0600070205080204" pitchFamily="50" charset="-128"/>
            </a:rPr>
            <a:t>％減少し、住民一人当たり</a:t>
          </a:r>
          <a:r>
            <a:rPr kumimoji="1" lang="en-US" altLang="ja-JP" sz="1300">
              <a:latin typeface="ＭＳ Ｐゴシック" panose="020B0600070205080204" pitchFamily="50" charset="-128"/>
              <a:ea typeface="ＭＳ Ｐゴシック" panose="020B0600070205080204" pitchFamily="50" charset="-128"/>
            </a:rPr>
            <a:t>950</a:t>
          </a:r>
          <a:r>
            <a:rPr kumimoji="1" lang="ja-JP" altLang="en-US" sz="1300">
              <a:latin typeface="ＭＳ Ｐゴシック" panose="020B0600070205080204" pitchFamily="50" charset="-128"/>
              <a:ea typeface="ＭＳ Ｐゴシック" panose="020B0600070205080204" pitchFamily="50" charset="-128"/>
            </a:rPr>
            <a:t>円となった。類似団体平均に比べて低い水準で推移している。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土木費は、ＵＤトラックス上尾スタジアム（上尾市民球場）スコアボードの改修工事費の皆減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億円</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などにより、前年度に比べ</a:t>
          </a:r>
          <a:r>
            <a:rPr kumimoji="1" lang="en-US" altLang="ja-JP" sz="1300">
              <a:latin typeface="ＭＳ Ｐゴシック" panose="020B0600070205080204" pitchFamily="50" charset="-128"/>
              <a:ea typeface="ＭＳ Ｐゴシック" panose="020B0600070205080204" pitchFamily="50" charset="-128"/>
            </a:rPr>
            <a:t>7.9</a:t>
          </a:r>
          <a:r>
            <a:rPr kumimoji="1" lang="ja-JP" altLang="en-US" sz="1300">
              <a:latin typeface="ＭＳ Ｐゴシック" panose="020B0600070205080204" pitchFamily="50" charset="-128"/>
              <a:ea typeface="ＭＳ Ｐゴシック" panose="020B0600070205080204" pitchFamily="50" charset="-128"/>
            </a:rPr>
            <a:t>％減少し、住民一人当たり</a:t>
          </a:r>
          <a:r>
            <a:rPr kumimoji="1" lang="en-US" altLang="ja-JP" sz="1300">
              <a:latin typeface="ＭＳ Ｐゴシック" panose="020B0600070205080204" pitchFamily="50" charset="-128"/>
              <a:ea typeface="ＭＳ Ｐゴシック" panose="020B0600070205080204" pitchFamily="50" charset="-128"/>
            </a:rPr>
            <a:t>18,310</a:t>
          </a:r>
          <a:r>
            <a:rPr kumimoji="1" lang="ja-JP" altLang="en-US" sz="1300">
              <a:latin typeface="ＭＳ Ｐゴシック" panose="020B0600070205080204" pitchFamily="50" charset="-128"/>
              <a:ea typeface="ＭＳ Ｐゴシック" panose="020B0600070205080204" pitchFamily="50" charset="-128"/>
            </a:rPr>
            <a:t>円となった。類似団体平均より低い水準で推移している。</a:t>
          </a:r>
        </a:p>
        <a:p>
          <a:r>
            <a:rPr kumimoji="1" lang="ja-JP" altLang="en-US" sz="1300">
              <a:latin typeface="ＭＳ Ｐゴシック" panose="020B0600070205080204" pitchFamily="50" charset="-128"/>
              <a:ea typeface="ＭＳ Ｐゴシック" panose="020B0600070205080204" pitchFamily="50" charset="-128"/>
            </a:rPr>
            <a:t>教育費は、小学校指導書購入費の増</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億円</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などにより、前年度に比べ</a:t>
          </a:r>
          <a:r>
            <a:rPr kumimoji="1" lang="en-US" altLang="ja-JP" sz="1300">
              <a:latin typeface="ＭＳ Ｐゴシック" panose="020B0600070205080204" pitchFamily="50" charset="-128"/>
              <a:ea typeface="ＭＳ Ｐゴシック" panose="020B0600070205080204" pitchFamily="50" charset="-128"/>
            </a:rPr>
            <a:t>9.3</a:t>
          </a:r>
          <a:r>
            <a:rPr kumimoji="1" lang="ja-JP" altLang="en-US" sz="1300">
              <a:latin typeface="ＭＳ Ｐゴシック" panose="020B0600070205080204" pitchFamily="50" charset="-128"/>
              <a:ea typeface="ＭＳ Ｐゴシック" panose="020B0600070205080204" pitchFamily="50" charset="-128"/>
            </a:rPr>
            <a:t>％増加し、住民一人当たり</a:t>
          </a:r>
          <a:r>
            <a:rPr kumimoji="1" lang="en-US" altLang="ja-JP" sz="1300">
              <a:latin typeface="ＭＳ Ｐゴシック" panose="020B0600070205080204" pitchFamily="50" charset="-128"/>
              <a:ea typeface="ＭＳ Ｐゴシック" panose="020B0600070205080204" pitchFamily="50" charset="-128"/>
            </a:rPr>
            <a:t>29,916</a:t>
          </a:r>
          <a:r>
            <a:rPr kumimoji="1" lang="ja-JP" altLang="en-US" sz="1300">
              <a:latin typeface="ＭＳ Ｐゴシック" panose="020B0600070205080204" pitchFamily="50" charset="-128"/>
              <a:ea typeface="ＭＳ Ｐゴシック" panose="020B0600070205080204" pitchFamily="50" charset="-128"/>
            </a:rPr>
            <a:t>円となったが、類似団体平均に比べて低い水準で推移している。</a:t>
          </a:r>
        </a:p>
        <a:p>
          <a:endParaRPr kumimoji="1" lang="ja-JP" altLang="en-US"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埼玉県上尾市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200">
              <a:latin typeface="ＭＳ ゴシック" pitchFamily="49" charset="-128"/>
              <a:ea typeface="ＭＳ ゴシック" pitchFamily="49" charset="-128"/>
            </a:rPr>
            <a:t>財政調整基金残高は</a:t>
          </a:r>
          <a:r>
            <a:rPr kumimoji="1" lang="en-US" altLang="ja-JP" sz="1200">
              <a:latin typeface="ＭＳ ゴシック" pitchFamily="49" charset="-128"/>
              <a:ea typeface="ＭＳ ゴシック" pitchFamily="49" charset="-128"/>
            </a:rPr>
            <a:t>64</a:t>
          </a:r>
          <a:r>
            <a:rPr kumimoji="1" lang="ja-JP" altLang="en-US" sz="1200">
              <a:latin typeface="ＭＳ ゴシック" pitchFamily="49" charset="-128"/>
              <a:ea typeface="ＭＳ ゴシック" pitchFamily="49" charset="-128"/>
            </a:rPr>
            <a:t>億</a:t>
          </a:r>
          <a:r>
            <a:rPr kumimoji="1" lang="en-US" altLang="ja-JP" sz="1200">
              <a:latin typeface="ＭＳ ゴシック" pitchFamily="49" charset="-128"/>
              <a:ea typeface="ＭＳ ゴシック" pitchFamily="49" charset="-128"/>
            </a:rPr>
            <a:t>6,828</a:t>
          </a:r>
          <a:r>
            <a:rPr kumimoji="1" lang="ja-JP" altLang="en-US" sz="1200">
              <a:latin typeface="ＭＳ ゴシック" pitchFamily="49" charset="-128"/>
              <a:ea typeface="ＭＳ ゴシック" pitchFamily="49" charset="-128"/>
            </a:rPr>
            <a:t>万円で、対前年度比</a:t>
          </a:r>
          <a:r>
            <a:rPr kumimoji="1" lang="en-US" altLang="ja-JP" sz="1200">
              <a:latin typeface="ＭＳ ゴシック" pitchFamily="49" charset="-128"/>
              <a:ea typeface="ＭＳ ゴシック" pitchFamily="49" charset="-128"/>
            </a:rPr>
            <a:t>2</a:t>
          </a:r>
          <a:r>
            <a:rPr kumimoji="1" lang="ja-JP" altLang="en-US" sz="1200">
              <a:latin typeface="ＭＳ ゴシック" pitchFamily="49" charset="-128"/>
              <a:ea typeface="ＭＳ ゴシック" pitchFamily="49" charset="-128"/>
            </a:rPr>
            <a:t>億</a:t>
          </a:r>
          <a:r>
            <a:rPr kumimoji="1" lang="en-US" altLang="ja-JP" sz="1200">
              <a:latin typeface="ＭＳ ゴシック" pitchFamily="49" charset="-128"/>
              <a:ea typeface="ＭＳ ゴシック" pitchFamily="49" charset="-128"/>
            </a:rPr>
            <a:t>4,732</a:t>
          </a:r>
          <a:r>
            <a:rPr kumimoji="1" lang="ja-JP" altLang="en-US" sz="1200">
              <a:latin typeface="ＭＳ ゴシック" pitchFamily="49" charset="-128"/>
              <a:ea typeface="ＭＳ ゴシック" pitchFamily="49" charset="-128"/>
            </a:rPr>
            <a:t>万円の増となっており、標準財政規模比が対前年度比</a:t>
          </a:r>
          <a:r>
            <a:rPr kumimoji="1" lang="en-US" altLang="ja-JP" sz="1200">
              <a:latin typeface="ＭＳ ゴシック" pitchFamily="49" charset="-128"/>
              <a:ea typeface="ＭＳ ゴシック" pitchFamily="49" charset="-128"/>
            </a:rPr>
            <a:t>0.1</a:t>
          </a:r>
          <a:r>
            <a:rPr kumimoji="1" lang="ja-JP" altLang="en-US" sz="1200">
              <a:latin typeface="ＭＳ ゴシック" pitchFamily="49" charset="-128"/>
              <a:ea typeface="ＭＳ ゴシック" pitchFamily="49" charset="-128"/>
            </a:rPr>
            <a:t>ポイントの増となった。</a:t>
          </a:r>
        </a:p>
        <a:p>
          <a:r>
            <a:rPr kumimoji="1" lang="ja-JP" altLang="en-US" sz="1200">
              <a:latin typeface="ＭＳ ゴシック" pitchFamily="49" charset="-128"/>
              <a:ea typeface="ＭＳ ゴシック" pitchFamily="49" charset="-128"/>
            </a:rPr>
            <a:t>　実質収支額は</a:t>
          </a:r>
          <a:r>
            <a:rPr kumimoji="1" lang="en-US" altLang="ja-JP" sz="1200">
              <a:latin typeface="ＭＳ ゴシック" pitchFamily="49" charset="-128"/>
              <a:ea typeface="ＭＳ ゴシック" pitchFamily="49" charset="-128"/>
            </a:rPr>
            <a:t>34</a:t>
          </a:r>
          <a:r>
            <a:rPr kumimoji="1" lang="ja-JP" altLang="en-US" sz="1200">
              <a:latin typeface="ＭＳ ゴシック" pitchFamily="49" charset="-128"/>
              <a:ea typeface="ＭＳ ゴシック" pitchFamily="49" charset="-128"/>
            </a:rPr>
            <a:t>億</a:t>
          </a:r>
          <a:r>
            <a:rPr kumimoji="1" lang="en-US" altLang="ja-JP" sz="1200">
              <a:latin typeface="ＭＳ ゴシック" pitchFamily="49" charset="-128"/>
              <a:ea typeface="ＭＳ ゴシック" pitchFamily="49" charset="-128"/>
            </a:rPr>
            <a:t>5,672</a:t>
          </a:r>
          <a:r>
            <a:rPr kumimoji="1" lang="ja-JP" altLang="en-US" sz="1200">
              <a:latin typeface="ＭＳ ゴシック" pitchFamily="49" charset="-128"/>
              <a:ea typeface="ＭＳ ゴシック" pitchFamily="49" charset="-128"/>
            </a:rPr>
            <a:t>万円で、対前年度比</a:t>
          </a:r>
          <a:r>
            <a:rPr kumimoji="1" lang="en-US" altLang="ja-JP" sz="1200">
              <a:latin typeface="ＭＳ ゴシック" pitchFamily="49" charset="-128"/>
              <a:ea typeface="ＭＳ ゴシック" pitchFamily="49" charset="-128"/>
            </a:rPr>
            <a:t>1</a:t>
          </a:r>
          <a:r>
            <a:rPr kumimoji="1" lang="ja-JP" altLang="en-US" sz="1200">
              <a:latin typeface="ＭＳ ゴシック" pitchFamily="49" charset="-128"/>
              <a:ea typeface="ＭＳ ゴシック" pitchFamily="49" charset="-128"/>
            </a:rPr>
            <a:t>億</a:t>
          </a:r>
          <a:r>
            <a:rPr kumimoji="1" lang="en-US" altLang="ja-JP" sz="1200">
              <a:latin typeface="ＭＳ ゴシック" pitchFamily="49" charset="-128"/>
              <a:ea typeface="ＭＳ ゴシック" pitchFamily="49" charset="-128"/>
            </a:rPr>
            <a:t>9,983</a:t>
          </a:r>
          <a:r>
            <a:rPr kumimoji="1" lang="ja-JP" altLang="en-US" sz="1200">
              <a:latin typeface="ＭＳ ゴシック" pitchFamily="49" charset="-128"/>
              <a:ea typeface="ＭＳ ゴシック" pitchFamily="49" charset="-128"/>
            </a:rPr>
            <a:t>万円の増となっており、標準財政規模比が対前年度比</a:t>
          </a:r>
          <a:r>
            <a:rPr kumimoji="1" lang="en-US" altLang="ja-JP" sz="1200">
              <a:latin typeface="ＭＳ ゴシック" pitchFamily="49" charset="-128"/>
              <a:ea typeface="ＭＳ ゴシック" pitchFamily="49" charset="-128"/>
            </a:rPr>
            <a:t>0.21</a:t>
          </a:r>
          <a:r>
            <a:rPr kumimoji="1" lang="ja-JP" altLang="en-US" sz="1200">
              <a:latin typeface="ＭＳ ゴシック" pitchFamily="49" charset="-128"/>
              <a:ea typeface="ＭＳ ゴシック" pitchFamily="49" charset="-128"/>
            </a:rPr>
            <a:t>ポイントの増となった。</a:t>
          </a:r>
        </a:p>
        <a:p>
          <a:r>
            <a:rPr kumimoji="1" lang="ja-JP" altLang="en-US" sz="1200">
              <a:latin typeface="ＭＳ ゴシック" pitchFamily="49" charset="-128"/>
              <a:ea typeface="ＭＳ ゴシック" pitchFamily="49" charset="-128"/>
            </a:rPr>
            <a:t>　引き続き、</a:t>
          </a:r>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上尾市財政規律ガイドライン</a:t>
          </a:r>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に基づき、予算編成及び予算執行に留意し、財政の健全性の維持に努める。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埼玉県上尾市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すべての会計において赤字は存在していない。引き続き、健全化に努めていく。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埼玉県上尾市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焼却施設整備事業債の元利償還（</a:t>
          </a:r>
          <a:r>
            <a:rPr kumimoji="1" lang="en-US" altLang="ja-JP" sz="1200">
              <a:latin typeface="ＭＳ ゴシック" pitchFamily="49" charset="-128"/>
              <a:ea typeface="ＭＳ ゴシック" pitchFamily="49" charset="-128"/>
            </a:rPr>
            <a:t>0.6</a:t>
          </a:r>
          <a:r>
            <a:rPr kumimoji="1" lang="ja-JP" altLang="en-US" sz="1200">
              <a:latin typeface="ＭＳ ゴシック" pitchFamily="49" charset="-128"/>
              <a:ea typeface="ＭＳ ゴシック" pitchFamily="49" charset="-128"/>
            </a:rPr>
            <a:t>億円）が減少したことなどにより、前年度に比べ</a:t>
          </a:r>
          <a:r>
            <a:rPr kumimoji="1" lang="en-US" altLang="ja-JP" sz="1200">
              <a:latin typeface="ＭＳ ゴシック" pitchFamily="49" charset="-128"/>
              <a:ea typeface="ＭＳ ゴシック" pitchFamily="49" charset="-128"/>
            </a:rPr>
            <a:t>1.7</a:t>
          </a:r>
          <a:r>
            <a:rPr kumimoji="1" lang="ja-JP" altLang="en-US" sz="1200">
              <a:latin typeface="ＭＳ ゴシック" pitchFamily="49" charset="-128"/>
              <a:ea typeface="ＭＳ ゴシック" pitchFamily="49" charset="-128"/>
            </a:rPr>
            <a:t>億円減</a:t>
          </a:r>
          <a:r>
            <a:rPr kumimoji="1" lang="en-US" altLang="ja-JP" sz="1200">
              <a:latin typeface="ＭＳ ゴシック" pitchFamily="49" charset="-128"/>
              <a:ea typeface="ＭＳ ゴシック" pitchFamily="49" charset="-128"/>
            </a:rPr>
            <a:t>(△2.6</a:t>
          </a:r>
          <a:r>
            <a:rPr kumimoji="1" lang="ja-JP" altLang="en-US" sz="1200">
              <a:latin typeface="ＭＳ ゴシック" pitchFamily="49" charset="-128"/>
              <a:ea typeface="ＭＳ ゴシック" pitchFamily="49" charset="-128"/>
            </a:rPr>
            <a:t>％</a:t>
          </a:r>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の</a:t>
          </a:r>
          <a:r>
            <a:rPr kumimoji="1" lang="en-US" altLang="ja-JP" sz="1200">
              <a:latin typeface="ＭＳ ゴシック" pitchFamily="49" charset="-128"/>
              <a:ea typeface="ＭＳ ゴシック" pitchFamily="49" charset="-128"/>
            </a:rPr>
            <a:t>64.1</a:t>
          </a:r>
          <a:r>
            <a:rPr kumimoji="1" lang="ja-JP" altLang="en-US" sz="1200">
              <a:latin typeface="ＭＳ ゴシック" pitchFamily="49" charset="-128"/>
              <a:ea typeface="ＭＳ ゴシック" pitchFamily="49" charset="-128"/>
            </a:rPr>
            <a:t>億円となった。</a:t>
          </a:r>
        </a:p>
        <a:p>
          <a:r>
            <a:rPr kumimoji="1" lang="ja-JP" altLang="en-US" sz="1200">
              <a:latin typeface="ＭＳ ゴシック" pitchFamily="49" charset="-128"/>
              <a:ea typeface="ＭＳ ゴシック" pitchFamily="49" charset="-128"/>
            </a:rPr>
            <a:t>　今後も新規発行債の精査を行うなど、引き続き公債費の適正化に努める。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埼玉県上尾市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年度の算定値は地方債現在高の減少</a:t>
          </a:r>
          <a:r>
            <a:rPr kumimoji="1" lang="en-US" altLang="ja-JP" sz="1400">
              <a:latin typeface="ＭＳ ゴシック" pitchFamily="49" charset="-128"/>
              <a:ea typeface="ＭＳ ゴシック" pitchFamily="49" charset="-128"/>
            </a:rPr>
            <a:t>(△36.2</a:t>
          </a:r>
          <a:r>
            <a:rPr kumimoji="1" lang="ja-JP" altLang="en-US" sz="1400">
              <a:latin typeface="ＭＳ ゴシック" pitchFamily="49" charset="-128"/>
              <a:ea typeface="ＭＳ ゴシック" pitchFamily="49" charset="-128"/>
            </a:rPr>
            <a:t>億円</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などにより、前年度に引き続き将来負担額が充当可能財源等を下回っており、本比率は算出されない。</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引き続き、</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上尾市財政規律ガイドライン</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に基づき、予算編成及び予算執行に留意し、財政の健全性の維持に努める。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埼玉県上尾市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財政調整基金及びその他特定目的基金について、一部の基金の積立金が増となり、令和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年度末の基金全体の残高は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5,365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今後の社会変動や緊急課題等への的確な対応に加え、学校施設の更新や新ごみ処理施設の建設等、今後の財政需要の増大にも適切に対応していけるように、一定額を確保していくことを予定している。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　　　　　　：公共施設の整備費用に充てる。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一般廃棄物処理施設建設等基金：一般廃棄物処理施設の建設に要する経費の財源に充てる。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ふるさとあげお応援基金　　　：ふるさと寄附金（ふるさと納税）をそれぞれの寄附者の思いを実現するための事業に要する経費の財源に</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充てる。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地球温暖化対策基金　　　　　：地球温暖化対策に関する事業に要する経費の財源に充てる。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災害対策基金　　　　　　　　：大規模災害により被害を受けた被災者の支援に関する経費の財源に充てる。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一般廃棄物処理施設建設基金について、令和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年度末現在高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7,155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万円に対して、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661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万円を積み立てた結果、令和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年度（決算年度）末現在高は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7,817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ふるさとあげお応援基金について、令和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年度末現在高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6,284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万円に対して、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6,984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6,284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万円を取り崩した結果、令和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年度（決算年度）末現在高は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6,984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一般廃棄物処理施設建設基金：今後の公共施設の更新や学校施設の更新、新ごみ処理施設の建設等、今後の財政需要の増大にも適切に対応していけるように、一定額を確保していくことを予定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年度末現在高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2,096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万円に対して、利子として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859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万円を積み立てるとともに、事業費の確定に伴う精算金等により生じた財源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3,873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万円を積み立てた結果、令和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年度（決算年度）末現在高は、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6,827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今後の社会変動や緊急課題に的確に対応するほか、将来の償還財源の計画的な確保、金融市場からの信認の一層の向上を図る観点から、年度末の当該基金残高について、標準財政規模の１割程度となるよう努め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なお、緊急課題に対応したこと等に伴い、当該基金の残高がこの水準を下回ることとなった場合においては、予算の編成及び執行に留意することなどにより、可能な限りこの水準まで基金残高を復元するよう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増減なし。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市債管理基金は、満期一括償還地方債の元金償還に充てるために積立てを行うこととしているが、今後の積立ての予定はない。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3BD537B-C215-41B7-AF64-A75441A893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70EEAF4-BD2F-4ACA-8219-CA8B8867E8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C3E8176E-9266-4F86-BB75-2C8021A95CB8}"/>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17931A35-7CC9-4530-9B4B-97E477C8098C}"/>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7BD3BD40-78E0-4FE2-A904-8FEC715DDE22}"/>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57E4EF31-8F71-4184-9215-3B168FC43A9A}"/>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4EC4493C-182A-48B4-8FF9-6B138487C484}"/>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E49B6A5B-D08C-4E22-BE7E-708DF7369554}"/>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B43A0C98-DAD5-41EB-8089-34F23D63DDD7}"/>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7B7116A7-39CF-451C-80FE-F45C2B38102E}"/>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C66343F4-6C65-4E24-B6B5-BBE128687D97}"/>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9ACAF05D-2040-47E0-AF17-BDC2249F94C3}"/>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A433C79E-B6F7-416E-9B58-408630128FD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6C101896-216A-4188-8603-39B156CC90EC}"/>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埼玉県上尾市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C7802447-C641-46A2-B5AB-EC9355603941}"/>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0626B792-6B1F-4CE4-974C-4E2088E11A6C}"/>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567A250B-FC38-46A0-8D89-21457F28B874}"/>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C85F2896-17B9-4CB8-9E65-7E5E4E90B203}"/>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369ECB74-C509-4BA2-AB35-A165DBE6D764}"/>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85738C1F-CA97-4D96-9843-122162CC18EF}"/>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230,066
224,602
45.51
83,767,323
80,024,321
3,456,718
43,623,751
45,463,975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76037B94-00AD-4B38-96EB-CB9BD5024A67}"/>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30606379-84BF-43C3-9C5B-980416E15A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558DB909-E4BF-403A-B917-03947B027A3A}"/>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41B4FA79-B6BD-4FCA-8B82-F2710FBACFBD}"/>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2E7A8E28-61EB-4FF2-BED3-333A2D79310A}"/>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29738443-B1B7-46EA-B554-BAD4828F9C51}"/>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74841784-DF15-4907-AC93-C8392E4966E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8B4A06D4-3A7B-4483-8D1E-9754EDE7196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535189EC-FCDF-400B-9623-A126130E1F41}"/>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7DA36464-8047-4DE0-98C6-DE20E5D1A103}"/>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50C07B3E-8144-4A9E-A7A3-9537CE6475E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D6031B40-3239-46B4-89ED-2996B2F986B1}"/>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AEEA9717-3D9A-4A5C-9538-491CE1FBBC25}"/>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EA6BDDCD-A5F7-4643-B32F-8CB5ED4276E2}"/>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34366E5C-1B55-4D28-A7EE-57390811AB73}"/>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470F699B-B377-414D-BB83-4664C0561F8E}"/>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1986D6C3-68EA-4209-9D26-1505CD87E0DB}"/>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1CCB3E38-B6E0-4B13-BCB1-0C8F72A2C7FC}"/>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20FE93DE-6775-4AA4-A732-5E8DBD191429}"/>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3D9246DF-C702-4A08-B889-4E10FBFDF06A}"/>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3292747C-4F63-4BFE-BA0A-D9CF2FFDCFDC}"/>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312C85AA-F202-4C93-87A1-2E70D9E20ED5}"/>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BF1A55B2-5DF6-4505-953A-7AB8D36CA878}"/>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D4AFDE6B-7672-4E8E-ACCC-373E69CA0031}"/>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D6B06854-02DA-4F62-8C79-391021EFF687}"/>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[ 74.2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49B070DD-F4DE-42D1-8D0C-E94EE8715EF3}"/>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10D43C31-2757-4335-87ED-A4AA478264AD}"/>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BA2DC8A8-2A54-4DAF-835C-38F81D7F1F93}"/>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0652FE85-88EA-4044-9DB2-015393E8144E}"/>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1C2CB77E-9913-4DCA-B2CB-0FDFBFA707CF}"/>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2BB442B8-BF77-49D2-BBCE-6851F211B1EF}"/>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A039E852-602C-4329-90B6-68C2A8145544}"/>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80E43A51-A566-4973-825F-5934D773D337}"/>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CA1692DF-E6B5-4B33-B6FF-5A29ADA65F74}"/>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2CC176C6-9589-45BE-864C-39786B3A5E03}"/>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本市の保有する公共施設等の多くは、高度経済成長期の昭和</a:t>
          </a:r>
          <a:r>
            <a:rPr kumimoji="1" lang="en-US" altLang="ja-JP" sz="1100">
              <a:latin typeface="ＭＳ Ｐゴシック" panose="020B0600070205080204" pitchFamily="50" charset="-128"/>
              <a:ea typeface="ＭＳ Ｐゴシック" panose="020B0600070205080204" pitchFamily="50" charset="-128"/>
            </a:rPr>
            <a:t>40</a:t>
          </a:r>
          <a:r>
            <a:rPr kumimoji="1" lang="ja-JP" altLang="en-US" sz="1100">
              <a:latin typeface="ＭＳ Ｐゴシック" panose="020B0600070205080204" pitchFamily="50" charset="-128"/>
              <a:ea typeface="ＭＳ Ｐゴシック" panose="020B0600070205080204" pitchFamily="50" charset="-128"/>
            </a:rPr>
            <a:t>年代から</a:t>
          </a:r>
          <a:r>
            <a:rPr kumimoji="1" lang="en-US" altLang="ja-JP" sz="1100">
              <a:latin typeface="ＭＳ Ｐゴシック" panose="020B0600070205080204" pitchFamily="50" charset="-128"/>
              <a:ea typeface="ＭＳ Ｐゴシック" panose="020B0600070205080204" pitchFamily="50" charset="-128"/>
            </a:rPr>
            <a:t>50</a:t>
          </a:r>
          <a:r>
            <a:rPr kumimoji="1" lang="ja-JP" altLang="en-US" sz="1100">
              <a:latin typeface="ＭＳ Ｐゴシック" panose="020B0600070205080204" pitchFamily="50" charset="-128"/>
              <a:ea typeface="ＭＳ Ｐゴシック" panose="020B0600070205080204" pitchFamily="50" charset="-128"/>
            </a:rPr>
            <a:t>年代に集中的に整備されており、類似団体と比較し高い水準にある。上尾市公共施設等総合管理計画に基づき、施設の維持管理を進めている。</a:t>
          </a: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BD0DED43-8F63-4690-91A4-BAF536710677}"/>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A8734D34-8A4D-4B17-9E93-540B7015736E}"/>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9" name="テキスト ボックス 58">
          <a:extLst>
            <a:ext uri="{FF2B5EF4-FFF2-40B4-BE49-F238E27FC236}">
              <a16:creationId xmlns:a16="http://schemas.microsoft.com/office/drawing/2014/main" id="{667DED08-14E4-4BDE-AC04-4E5CE3130DD4}"/>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0" name="直線コネクタ 59">
          <a:extLst>
            <a:ext uri="{FF2B5EF4-FFF2-40B4-BE49-F238E27FC236}">
              <a16:creationId xmlns:a16="http://schemas.microsoft.com/office/drawing/2014/main" id="{0C224D65-6998-4D0E-BABB-0C943109C97E}"/>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1" name="テキスト ボックス 60">
          <a:extLst>
            <a:ext uri="{FF2B5EF4-FFF2-40B4-BE49-F238E27FC236}">
              <a16:creationId xmlns:a16="http://schemas.microsoft.com/office/drawing/2014/main" id="{02CB4A6A-9110-46F4-A7DB-9D27F21C4642}"/>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2" name="直線コネクタ 61">
          <a:extLst>
            <a:ext uri="{FF2B5EF4-FFF2-40B4-BE49-F238E27FC236}">
              <a16:creationId xmlns:a16="http://schemas.microsoft.com/office/drawing/2014/main" id="{A712CED5-D451-4488-913E-E7C34D3C16B3}"/>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3" name="テキスト ボックス 62">
          <a:extLst>
            <a:ext uri="{FF2B5EF4-FFF2-40B4-BE49-F238E27FC236}">
              <a16:creationId xmlns:a16="http://schemas.microsoft.com/office/drawing/2014/main" id="{F0EB6EA1-FDF3-4272-A735-69EE0CF880A6}"/>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4" name="直線コネクタ 63">
          <a:extLst>
            <a:ext uri="{FF2B5EF4-FFF2-40B4-BE49-F238E27FC236}">
              <a16:creationId xmlns:a16="http://schemas.microsoft.com/office/drawing/2014/main" id="{FD9E1A0A-6F4A-4D16-BF29-81024D9FEF2C}"/>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5" name="テキスト ボックス 64">
          <a:extLst>
            <a:ext uri="{FF2B5EF4-FFF2-40B4-BE49-F238E27FC236}">
              <a16:creationId xmlns:a16="http://schemas.microsoft.com/office/drawing/2014/main" id="{B05D625F-823B-4931-A875-F7B1243477CD}"/>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6" name="直線コネクタ 65">
          <a:extLst>
            <a:ext uri="{FF2B5EF4-FFF2-40B4-BE49-F238E27FC236}">
              <a16:creationId xmlns:a16="http://schemas.microsoft.com/office/drawing/2014/main" id="{DED23DAF-996F-4618-A519-8DCDFD01166B}"/>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7" name="テキスト ボックス 66">
          <a:extLst>
            <a:ext uri="{FF2B5EF4-FFF2-40B4-BE49-F238E27FC236}">
              <a16:creationId xmlns:a16="http://schemas.microsoft.com/office/drawing/2014/main" id="{9B2D163D-BF37-400C-860C-4A67B35F762E}"/>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8" name="直線コネクタ 67">
          <a:extLst>
            <a:ext uri="{FF2B5EF4-FFF2-40B4-BE49-F238E27FC236}">
              <a16:creationId xmlns:a16="http://schemas.microsoft.com/office/drawing/2014/main" id="{4D060F7F-97C9-4152-B7FF-CA5C04632089}"/>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9" name="テキスト ボックス 68">
          <a:extLst>
            <a:ext uri="{FF2B5EF4-FFF2-40B4-BE49-F238E27FC236}">
              <a16:creationId xmlns:a16="http://schemas.microsoft.com/office/drawing/2014/main" id="{6A992274-4A01-4002-B0D3-F6C329626F72}"/>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9CFDC897-E4DE-4A3C-BE18-8032D5FFB28E}"/>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61580E9B-E366-4C55-941A-3129FBA106C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3745DDCE-8015-4EA0-9174-64B9A33CD027}"/>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153247</xdr:rowOff>
    </xdr:from>
    <xdr:to>
      <xdr:col>23</xdr:col>
      <xdr:colOff>85090</xdr:colOff>
      <xdr:row>34</xdr:row>
      <xdr:rowOff>72179</xdr:rowOff>
    </xdr:to>
    <xdr:cxnSp macro="">
      <xdr:nvCxnSpPr>
        <xdr:cNvPr id="73" name="直線コネクタ 72">
          <a:extLst>
            <a:ext uri="{FF2B5EF4-FFF2-40B4-BE49-F238E27FC236}">
              <a16:creationId xmlns:a16="http://schemas.microsoft.com/office/drawing/2014/main" id="{766A7861-2B1E-4CFF-A73D-884A02C35F8E}"/>
            </a:ext>
          </a:extLst>
        </xdr:cNvPr>
        <xdr:cNvCxnSpPr/>
      </xdr:nvCxnSpPr>
      <xdr:spPr>
        <a:xfrm flipV="1">
          <a:off x="4760595" y="5553922"/>
          <a:ext cx="1270" cy="111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76006</xdr:rowOff>
    </xdr:from>
    <xdr:ext cx="405111" cy="259045"/>
    <xdr:sp macro="" textlink="">
      <xdr:nvSpPr>
        <xdr:cNvPr id="74" name="有形固定資産減価償却率最小値テキスト">
          <a:extLst>
            <a:ext uri="{FF2B5EF4-FFF2-40B4-BE49-F238E27FC236}">
              <a16:creationId xmlns:a16="http://schemas.microsoft.com/office/drawing/2014/main" id="{0300E3B7-DA90-4A20-AA59-AD88A5A88B0D}"/>
            </a:ext>
          </a:extLst>
        </xdr:cNvPr>
        <xdr:cNvSpPr txBox="1"/>
      </xdr:nvSpPr>
      <xdr:spPr>
        <a:xfrm>
          <a:off x="4813300" y="6676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72179</xdr:rowOff>
    </xdr:from>
    <xdr:to>
      <xdr:col>23</xdr:col>
      <xdr:colOff>174625</xdr:colOff>
      <xdr:row>34</xdr:row>
      <xdr:rowOff>72179</xdr:rowOff>
    </xdr:to>
    <xdr:cxnSp macro="">
      <xdr:nvCxnSpPr>
        <xdr:cNvPr id="75" name="直線コネクタ 74">
          <a:extLst>
            <a:ext uri="{FF2B5EF4-FFF2-40B4-BE49-F238E27FC236}">
              <a16:creationId xmlns:a16="http://schemas.microsoft.com/office/drawing/2014/main" id="{024BFD14-CC07-4C2B-9439-C700D21B495B}"/>
            </a:ext>
          </a:extLst>
        </xdr:cNvPr>
        <xdr:cNvCxnSpPr/>
      </xdr:nvCxnSpPr>
      <xdr:spPr>
        <a:xfrm>
          <a:off x="4673600" y="6673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99924</xdr:rowOff>
    </xdr:from>
    <xdr:ext cx="405111" cy="259045"/>
    <xdr:sp macro="" textlink="">
      <xdr:nvSpPr>
        <xdr:cNvPr id="76" name="有形固定資産減価償却率最大値テキスト">
          <a:extLst>
            <a:ext uri="{FF2B5EF4-FFF2-40B4-BE49-F238E27FC236}">
              <a16:creationId xmlns:a16="http://schemas.microsoft.com/office/drawing/2014/main" id="{5189F230-AC63-4DEB-8A21-AA81BE241D49}"/>
            </a:ext>
          </a:extLst>
        </xdr:cNvPr>
        <xdr:cNvSpPr txBox="1"/>
      </xdr:nvSpPr>
      <xdr:spPr>
        <a:xfrm>
          <a:off x="4813300" y="5329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153247</xdr:rowOff>
    </xdr:from>
    <xdr:to>
      <xdr:col>23</xdr:col>
      <xdr:colOff>174625</xdr:colOff>
      <xdr:row>27</xdr:row>
      <xdr:rowOff>153247</xdr:rowOff>
    </xdr:to>
    <xdr:cxnSp macro="">
      <xdr:nvCxnSpPr>
        <xdr:cNvPr id="77" name="直線コネクタ 76">
          <a:extLst>
            <a:ext uri="{FF2B5EF4-FFF2-40B4-BE49-F238E27FC236}">
              <a16:creationId xmlns:a16="http://schemas.microsoft.com/office/drawing/2014/main" id="{7278FDDF-0EC2-4F24-BCC2-9739D64458E9}"/>
            </a:ext>
          </a:extLst>
        </xdr:cNvPr>
        <xdr:cNvCxnSpPr/>
      </xdr:nvCxnSpPr>
      <xdr:spPr>
        <a:xfrm>
          <a:off x="4673600" y="5553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98019</xdr:rowOff>
    </xdr:from>
    <xdr:ext cx="405111" cy="259045"/>
    <xdr:sp macro="" textlink="">
      <xdr:nvSpPr>
        <xdr:cNvPr id="78" name="有形固定資産減価償却率平均値テキスト">
          <a:extLst>
            <a:ext uri="{FF2B5EF4-FFF2-40B4-BE49-F238E27FC236}">
              <a16:creationId xmlns:a16="http://schemas.microsoft.com/office/drawing/2014/main" id="{459B564A-8273-40EE-995F-5354666891F9}"/>
            </a:ext>
          </a:extLst>
        </xdr:cNvPr>
        <xdr:cNvSpPr txBox="1"/>
      </xdr:nvSpPr>
      <xdr:spPr>
        <a:xfrm>
          <a:off x="4813300" y="60130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75142</xdr:rowOff>
    </xdr:from>
    <xdr:to>
      <xdr:col>23</xdr:col>
      <xdr:colOff>136525</xdr:colOff>
      <xdr:row>32</xdr:row>
      <xdr:rowOff>5292</xdr:rowOff>
    </xdr:to>
    <xdr:sp macro="" textlink="">
      <xdr:nvSpPr>
        <xdr:cNvPr id="79" name="フローチャート: 判断 78">
          <a:extLst>
            <a:ext uri="{FF2B5EF4-FFF2-40B4-BE49-F238E27FC236}">
              <a16:creationId xmlns:a16="http://schemas.microsoft.com/office/drawing/2014/main" id="{5C1D3414-D0D0-46F7-AA18-0F2145E08F6A}"/>
            </a:ext>
          </a:extLst>
        </xdr:cNvPr>
        <xdr:cNvSpPr/>
      </xdr:nvSpPr>
      <xdr:spPr>
        <a:xfrm>
          <a:off x="4711700" y="616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46355</xdr:rowOff>
    </xdr:from>
    <xdr:to>
      <xdr:col>19</xdr:col>
      <xdr:colOff>187325</xdr:colOff>
      <xdr:row>31</xdr:row>
      <xdr:rowOff>147955</xdr:rowOff>
    </xdr:to>
    <xdr:sp macro="" textlink="">
      <xdr:nvSpPr>
        <xdr:cNvPr id="80" name="フローチャート: 判断 79">
          <a:extLst>
            <a:ext uri="{FF2B5EF4-FFF2-40B4-BE49-F238E27FC236}">
              <a16:creationId xmlns:a16="http://schemas.microsoft.com/office/drawing/2014/main" id="{0F019A25-DB33-4D49-8181-25F864BDCCBE}"/>
            </a:ext>
          </a:extLst>
        </xdr:cNvPr>
        <xdr:cNvSpPr/>
      </xdr:nvSpPr>
      <xdr:spPr>
        <a:xfrm>
          <a:off x="4000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171027</xdr:rowOff>
    </xdr:from>
    <xdr:to>
      <xdr:col>15</xdr:col>
      <xdr:colOff>187325</xdr:colOff>
      <xdr:row>31</xdr:row>
      <xdr:rowOff>101177</xdr:rowOff>
    </xdr:to>
    <xdr:sp macro="" textlink="">
      <xdr:nvSpPr>
        <xdr:cNvPr id="81" name="フローチャート: 判断 80">
          <a:extLst>
            <a:ext uri="{FF2B5EF4-FFF2-40B4-BE49-F238E27FC236}">
              <a16:creationId xmlns:a16="http://schemas.microsoft.com/office/drawing/2014/main" id="{CB735E5D-3884-4A71-9211-A9E348E3947C}"/>
            </a:ext>
          </a:extLst>
        </xdr:cNvPr>
        <xdr:cNvSpPr/>
      </xdr:nvSpPr>
      <xdr:spPr>
        <a:xfrm>
          <a:off x="3238500" y="60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142240</xdr:rowOff>
    </xdr:from>
    <xdr:to>
      <xdr:col>11</xdr:col>
      <xdr:colOff>187325</xdr:colOff>
      <xdr:row>31</xdr:row>
      <xdr:rowOff>72390</xdr:rowOff>
    </xdr:to>
    <xdr:sp macro="" textlink="">
      <xdr:nvSpPr>
        <xdr:cNvPr id="82" name="フローチャート: 判断 81">
          <a:extLst>
            <a:ext uri="{FF2B5EF4-FFF2-40B4-BE49-F238E27FC236}">
              <a16:creationId xmlns:a16="http://schemas.microsoft.com/office/drawing/2014/main" id="{A173C191-7564-4777-8DB1-7DDB5FF4C9B2}"/>
            </a:ext>
          </a:extLst>
        </xdr:cNvPr>
        <xdr:cNvSpPr/>
      </xdr:nvSpPr>
      <xdr:spPr>
        <a:xfrm>
          <a:off x="2476500" y="605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102658</xdr:rowOff>
    </xdr:from>
    <xdr:to>
      <xdr:col>7</xdr:col>
      <xdr:colOff>187325</xdr:colOff>
      <xdr:row>31</xdr:row>
      <xdr:rowOff>32808</xdr:rowOff>
    </xdr:to>
    <xdr:sp macro="" textlink="">
      <xdr:nvSpPr>
        <xdr:cNvPr id="83" name="フローチャート: 判断 82">
          <a:extLst>
            <a:ext uri="{FF2B5EF4-FFF2-40B4-BE49-F238E27FC236}">
              <a16:creationId xmlns:a16="http://schemas.microsoft.com/office/drawing/2014/main" id="{884BE0F1-49CE-4BEC-A7B0-DAA5B0EAF9D6}"/>
            </a:ext>
          </a:extLst>
        </xdr:cNvPr>
        <xdr:cNvSpPr/>
      </xdr:nvSpPr>
      <xdr:spPr>
        <a:xfrm>
          <a:off x="1714500" y="6017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E29B7E30-8D04-42F3-BBD2-B47D30C6C4C5}"/>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085899D3-7ACF-45C4-BCE2-4BC335CBC6E9}"/>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BAB2F680-CDB8-4F71-B48F-8FB645EDA6D3}"/>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39880BA0-FCB1-4914-BAEC-B0D2CC5E6C4A}"/>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A0D4D5DB-C347-474E-A3A0-4D5F44495DAE}"/>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63288</xdr:rowOff>
    </xdr:from>
    <xdr:to>
      <xdr:col>23</xdr:col>
      <xdr:colOff>136525</xdr:colOff>
      <xdr:row>33</xdr:row>
      <xdr:rowOff>164888</xdr:rowOff>
    </xdr:to>
    <xdr:sp macro="" textlink="">
      <xdr:nvSpPr>
        <xdr:cNvPr id="89" name="楕円 88">
          <a:extLst>
            <a:ext uri="{FF2B5EF4-FFF2-40B4-BE49-F238E27FC236}">
              <a16:creationId xmlns:a16="http://schemas.microsoft.com/office/drawing/2014/main" id="{2E89975E-70AE-4AC8-84E5-F92B538F39DA}"/>
            </a:ext>
          </a:extLst>
        </xdr:cNvPr>
        <xdr:cNvSpPr/>
      </xdr:nvSpPr>
      <xdr:spPr>
        <a:xfrm>
          <a:off x="4711700" y="6492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41715</xdr:rowOff>
    </xdr:from>
    <xdr:ext cx="405111" cy="259045"/>
    <xdr:sp macro="" textlink="">
      <xdr:nvSpPr>
        <xdr:cNvPr id="90" name="有形固定資産減価償却率該当値テキスト">
          <a:extLst>
            <a:ext uri="{FF2B5EF4-FFF2-40B4-BE49-F238E27FC236}">
              <a16:creationId xmlns:a16="http://schemas.microsoft.com/office/drawing/2014/main" id="{17C40470-FEBC-413C-BEB7-138C3A2E28F8}"/>
            </a:ext>
          </a:extLst>
        </xdr:cNvPr>
        <xdr:cNvSpPr txBox="1"/>
      </xdr:nvSpPr>
      <xdr:spPr>
        <a:xfrm>
          <a:off x="4813300" y="6471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20108</xdr:rowOff>
    </xdr:from>
    <xdr:to>
      <xdr:col>19</xdr:col>
      <xdr:colOff>187325</xdr:colOff>
      <xdr:row>33</xdr:row>
      <xdr:rowOff>121709</xdr:rowOff>
    </xdr:to>
    <xdr:sp macro="" textlink="">
      <xdr:nvSpPr>
        <xdr:cNvPr id="91" name="楕円 90">
          <a:extLst>
            <a:ext uri="{FF2B5EF4-FFF2-40B4-BE49-F238E27FC236}">
              <a16:creationId xmlns:a16="http://schemas.microsoft.com/office/drawing/2014/main" id="{869E6CCA-4194-4CA1-8F75-AF16E8FB6CF7}"/>
            </a:ext>
          </a:extLst>
        </xdr:cNvPr>
        <xdr:cNvSpPr/>
      </xdr:nvSpPr>
      <xdr:spPr>
        <a:xfrm>
          <a:off x="4000500" y="644948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70908</xdr:rowOff>
    </xdr:from>
    <xdr:to>
      <xdr:col>23</xdr:col>
      <xdr:colOff>85725</xdr:colOff>
      <xdr:row>33</xdr:row>
      <xdr:rowOff>114088</xdr:rowOff>
    </xdr:to>
    <xdr:cxnSp macro="">
      <xdr:nvCxnSpPr>
        <xdr:cNvPr id="92" name="直線コネクタ 91">
          <a:extLst>
            <a:ext uri="{FF2B5EF4-FFF2-40B4-BE49-F238E27FC236}">
              <a16:creationId xmlns:a16="http://schemas.microsoft.com/office/drawing/2014/main" id="{B38AA726-4ED4-4F38-91BA-C81833C04D09}"/>
            </a:ext>
          </a:extLst>
        </xdr:cNvPr>
        <xdr:cNvCxnSpPr/>
      </xdr:nvCxnSpPr>
      <xdr:spPr>
        <a:xfrm>
          <a:off x="4051300" y="6500283"/>
          <a:ext cx="711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144780</xdr:rowOff>
    </xdr:from>
    <xdr:to>
      <xdr:col>15</xdr:col>
      <xdr:colOff>187325</xdr:colOff>
      <xdr:row>33</xdr:row>
      <xdr:rowOff>74930</xdr:rowOff>
    </xdr:to>
    <xdr:sp macro="" textlink="">
      <xdr:nvSpPr>
        <xdr:cNvPr id="93" name="楕円 92">
          <a:extLst>
            <a:ext uri="{FF2B5EF4-FFF2-40B4-BE49-F238E27FC236}">
              <a16:creationId xmlns:a16="http://schemas.microsoft.com/office/drawing/2014/main" id="{018D2BBF-FB3D-40B8-93DA-A5A969184B11}"/>
            </a:ext>
          </a:extLst>
        </xdr:cNvPr>
        <xdr:cNvSpPr/>
      </xdr:nvSpPr>
      <xdr:spPr>
        <a:xfrm>
          <a:off x="3238500" y="6402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24130</xdr:rowOff>
    </xdr:from>
    <xdr:to>
      <xdr:col>19</xdr:col>
      <xdr:colOff>136525</xdr:colOff>
      <xdr:row>33</xdr:row>
      <xdr:rowOff>70908</xdr:rowOff>
    </xdr:to>
    <xdr:cxnSp macro="">
      <xdr:nvCxnSpPr>
        <xdr:cNvPr id="94" name="直線コネクタ 93">
          <a:extLst>
            <a:ext uri="{FF2B5EF4-FFF2-40B4-BE49-F238E27FC236}">
              <a16:creationId xmlns:a16="http://schemas.microsoft.com/office/drawing/2014/main" id="{B1488566-D9CB-42CD-9538-7DCA591B9FAC}"/>
            </a:ext>
          </a:extLst>
        </xdr:cNvPr>
        <xdr:cNvCxnSpPr/>
      </xdr:nvCxnSpPr>
      <xdr:spPr>
        <a:xfrm>
          <a:off x="3289300" y="6453505"/>
          <a:ext cx="762000" cy="46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105198</xdr:rowOff>
    </xdr:from>
    <xdr:to>
      <xdr:col>11</xdr:col>
      <xdr:colOff>187325</xdr:colOff>
      <xdr:row>33</xdr:row>
      <xdr:rowOff>35348</xdr:rowOff>
    </xdr:to>
    <xdr:sp macro="" textlink="">
      <xdr:nvSpPr>
        <xdr:cNvPr id="95" name="楕円 94">
          <a:extLst>
            <a:ext uri="{FF2B5EF4-FFF2-40B4-BE49-F238E27FC236}">
              <a16:creationId xmlns:a16="http://schemas.microsoft.com/office/drawing/2014/main" id="{8E6FFA92-E841-418F-B0AC-954A47525BE3}"/>
            </a:ext>
          </a:extLst>
        </xdr:cNvPr>
        <xdr:cNvSpPr/>
      </xdr:nvSpPr>
      <xdr:spPr>
        <a:xfrm>
          <a:off x="2476500" y="636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155998</xdr:rowOff>
    </xdr:from>
    <xdr:to>
      <xdr:col>15</xdr:col>
      <xdr:colOff>136525</xdr:colOff>
      <xdr:row>33</xdr:row>
      <xdr:rowOff>24130</xdr:rowOff>
    </xdr:to>
    <xdr:cxnSp macro="">
      <xdr:nvCxnSpPr>
        <xdr:cNvPr id="96" name="直線コネクタ 95">
          <a:extLst>
            <a:ext uri="{FF2B5EF4-FFF2-40B4-BE49-F238E27FC236}">
              <a16:creationId xmlns:a16="http://schemas.microsoft.com/office/drawing/2014/main" id="{53833901-4B73-4B0D-9239-5095E505B6A4}"/>
            </a:ext>
          </a:extLst>
        </xdr:cNvPr>
        <xdr:cNvCxnSpPr/>
      </xdr:nvCxnSpPr>
      <xdr:spPr>
        <a:xfrm>
          <a:off x="2527300" y="6413923"/>
          <a:ext cx="762000" cy="3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69215</xdr:rowOff>
    </xdr:from>
    <xdr:to>
      <xdr:col>7</xdr:col>
      <xdr:colOff>187325</xdr:colOff>
      <xdr:row>32</xdr:row>
      <xdr:rowOff>170815</xdr:rowOff>
    </xdr:to>
    <xdr:sp macro="" textlink="">
      <xdr:nvSpPr>
        <xdr:cNvPr id="97" name="楕円 96">
          <a:extLst>
            <a:ext uri="{FF2B5EF4-FFF2-40B4-BE49-F238E27FC236}">
              <a16:creationId xmlns:a16="http://schemas.microsoft.com/office/drawing/2014/main" id="{05F14A3A-08CF-4AE1-B2EB-E5F081EC5BCE}"/>
            </a:ext>
          </a:extLst>
        </xdr:cNvPr>
        <xdr:cNvSpPr/>
      </xdr:nvSpPr>
      <xdr:spPr>
        <a:xfrm>
          <a:off x="1714500" y="632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120015</xdr:rowOff>
    </xdr:from>
    <xdr:to>
      <xdr:col>11</xdr:col>
      <xdr:colOff>136525</xdr:colOff>
      <xdr:row>32</xdr:row>
      <xdr:rowOff>155998</xdr:rowOff>
    </xdr:to>
    <xdr:cxnSp macro="">
      <xdr:nvCxnSpPr>
        <xdr:cNvPr id="98" name="直線コネクタ 97">
          <a:extLst>
            <a:ext uri="{FF2B5EF4-FFF2-40B4-BE49-F238E27FC236}">
              <a16:creationId xmlns:a16="http://schemas.microsoft.com/office/drawing/2014/main" id="{F65B44FB-685A-475F-91E2-FA6A84116EB2}"/>
            </a:ext>
          </a:extLst>
        </xdr:cNvPr>
        <xdr:cNvCxnSpPr/>
      </xdr:nvCxnSpPr>
      <xdr:spPr>
        <a:xfrm>
          <a:off x="1765300" y="6377940"/>
          <a:ext cx="76200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164482</xdr:rowOff>
    </xdr:from>
    <xdr:ext cx="405111" cy="259045"/>
    <xdr:sp macro="" textlink="">
      <xdr:nvSpPr>
        <xdr:cNvPr id="99" name="n_1aveValue有形固定資産減価償却率">
          <a:extLst>
            <a:ext uri="{FF2B5EF4-FFF2-40B4-BE49-F238E27FC236}">
              <a16:creationId xmlns:a16="http://schemas.microsoft.com/office/drawing/2014/main" id="{05245E59-B5AD-4B0F-8549-DF0B42A48959}"/>
            </a:ext>
          </a:extLst>
        </xdr:cNvPr>
        <xdr:cNvSpPr txBox="1"/>
      </xdr:nvSpPr>
      <xdr:spPr>
        <a:xfrm>
          <a:off x="383604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117704</xdr:rowOff>
    </xdr:from>
    <xdr:ext cx="405111" cy="259045"/>
    <xdr:sp macro="" textlink="">
      <xdr:nvSpPr>
        <xdr:cNvPr id="100" name="n_2aveValue有形固定資産減価償却率">
          <a:extLst>
            <a:ext uri="{FF2B5EF4-FFF2-40B4-BE49-F238E27FC236}">
              <a16:creationId xmlns:a16="http://schemas.microsoft.com/office/drawing/2014/main" id="{9F201C95-073B-4693-B3D0-B607ECB128D1}"/>
            </a:ext>
          </a:extLst>
        </xdr:cNvPr>
        <xdr:cNvSpPr txBox="1"/>
      </xdr:nvSpPr>
      <xdr:spPr>
        <a:xfrm>
          <a:off x="3086744" y="5861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88917</xdr:rowOff>
    </xdr:from>
    <xdr:ext cx="405111" cy="259045"/>
    <xdr:sp macro="" textlink="">
      <xdr:nvSpPr>
        <xdr:cNvPr id="101" name="n_3aveValue有形固定資産減価償却率">
          <a:extLst>
            <a:ext uri="{FF2B5EF4-FFF2-40B4-BE49-F238E27FC236}">
              <a16:creationId xmlns:a16="http://schemas.microsoft.com/office/drawing/2014/main" id="{9FE851E7-C061-4B6A-A855-FA066E8322AF}"/>
            </a:ext>
          </a:extLst>
        </xdr:cNvPr>
        <xdr:cNvSpPr txBox="1"/>
      </xdr:nvSpPr>
      <xdr:spPr>
        <a:xfrm>
          <a:off x="2324744" y="5832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49335</xdr:rowOff>
    </xdr:from>
    <xdr:ext cx="405111" cy="259045"/>
    <xdr:sp macro="" textlink="">
      <xdr:nvSpPr>
        <xdr:cNvPr id="102" name="n_4aveValue有形固定資産減価償却率">
          <a:extLst>
            <a:ext uri="{FF2B5EF4-FFF2-40B4-BE49-F238E27FC236}">
              <a16:creationId xmlns:a16="http://schemas.microsoft.com/office/drawing/2014/main" id="{BB1612A4-EC90-4793-ABF1-6BBE3CD0C276}"/>
            </a:ext>
          </a:extLst>
        </xdr:cNvPr>
        <xdr:cNvSpPr txBox="1"/>
      </xdr:nvSpPr>
      <xdr:spPr>
        <a:xfrm>
          <a:off x="1562744" y="5792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112835</xdr:rowOff>
    </xdr:from>
    <xdr:ext cx="405111" cy="259045"/>
    <xdr:sp macro="" textlink="">
      <xdr:nvSpPr>
        <xdr:cNvPr id="103" name="n_1mainValue有形固定資産減価償却率">
          <a:extLst>
            <a:ext uri="{FF2B5EF4-FFF2-40B4-BE49-F238E27FC236}">
              <a16:creationId xmlns:a16="http://schemas.microsoft.com/office/drawing/2014/main" id="{CFF60A0B-310E-4562-BF11-1BC6E73ED503}"/>
            </a:ext>
          </a:extLst>
        </xdr:cNvPr>
        <xdr:cNvSpPr txBox="1"/>
      </xdr:nvSpPr>
      <xdr:spPr>
        <a:xfrm>
          <a:off x="3836044" y="6542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66057</xdr:rowOff>
    </xdr:from>
    <xdr:ext cx="405111" cy="259045"/>
    <xdr:sp macro="" textlink="">
      <xdr:nvSpPr>
        <xdr:cNvPr id="104" name="n_2mainValue有形固定資産減価償却率">
          <a:extLst>
            <a:ext uri="{FF2B5EF4-FFF2-40B4-BE49-F238E27FC236}">
              <a16:creationId xmlns:a16="http://schemas.microsoft.com/office/drawing/2014/main" id="{A71CB5B9-9C50-4E00-ACA6-FAF51E610B14}"/>
            </a:ext>
          </a:extLst>
        </xdr:cNvPr>
        <xdr:cNvSpPr txBox="1"/>
      </xdr:nvSpPr>
      <xdr:spPr>
        <a:xfrm>
          <a:off x="3086744" y="6495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26475</xdr:rowOff>
    </xdr:from>
    <xdr:ext cx="405111" cy="259045"/>
    <xdr:sp macro="" textlink="">
      <xdr:nvSpPr>
        <xdr:cNvPr id="105" name="n_3mainValue有形固定資産減価償却率">
          <a:extLst>
            <a:ext uri="{FF2B5EF4-FFF2-40B4-BE49-F238E27FC236}">
              <a16:creationId xmlns:a16="http://schemas.microsoft.com/office/drawing/2014/main" id="{07215A32-141A-4A45-B2ED-935EB662639C}"/>
            </a:ext>
          </a:extLst>
        </xdr:cNvPr>
        <xdr:cNvSpPr txBox="1"/>
      </xdr:nvSpPr>
      <xdr:spPr>
        <a:xfrm>
          <a:off x="2324744" y="6455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161942</xdr:rowOff>
    </xdr:from>
    <xdr:ext cx="405111" cy="259045"/>
    <xdr:sp macro="" textlink="">
      <xdr:nvSpPr>
        <xdr:cNvPr id="106" name="n_4mainValue有形固定資産減価償却率">
          <a:extLst>
            <a:ext uri="{FF2B5EF4-FFF2-40B4-BE49-F238E27FC236}">
              <a16:creationId xmlns:a16="http://schemas.microsoft.com/office/drawing/2014/main" id="{496E2E1B-EF7F-48A5-91BF-80AE9A5035A1}"/>
            </a:ext>
          </a:extLst>
        </xdr:cNvPr>
        <xdr:cNvSpPr txBox="1"/>
      </xdr:nvSpPr>
      <xdr:spPr>
        <a:xfrm>
          <a:off x="1562744" y="641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227AF78D-C689-41F2-9DAF-2664E1D53178}"/>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28D6ABEA-33DA-4AB8-886D-3F5E6D8C043A}"/>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74FCBBD9-31A9-4197-9877-EF7254C98E9D}"/>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[ 393.4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079BB347-793D-4F6F-8DDE-ABD5BAA3CF8A}"/>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D9968E41-913C-4864-858D-9E0C025B3073}"/>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417E727B-E458-4980-A7BE-D818FBF9E091}"/>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603059D2-100B-4E8D-81F5-9882361BE27C}"/>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66F5ADB9-4688-4FE5-90BD-D72C4A552B4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05592F2B-EB2C-42DC-A489-C668B77B853C}"/>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0FCAA192-6438-4EAC-A321-92DD2E90A445}"/>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1B75816F-129B-4461-8DDD-4B9F628BE04C}"/>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F1F1B87C-1E4B-4845-B49F-2706EE58A975}"/>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1733D644-957B-40E9-841F-80F7D188FD99}"/>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年度も令和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年度に引き続き、類似団体平均値を上回っている状況だが、地方債元金の償還が進んだことにより将来負担額が減少したことから、令和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と比べ大きく改善し、類似団体平均値に近づいている。一方で公共施設の老朽化対策等により地方債発行などが増える見込みであることから、引き続き地方債発行額と元利償還額のバランスを注視し、安定した財政運営に努めていく。</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54197DF1-FC03-455C-8DA5-BEA93A7B3939}"/>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C1EE39D6-725C-47B4-B94F-62A5FA49655D}"/>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70F0D737-83BC-4975-AD2F-62054E302297}"/>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3B0983D6-8725-4A56-B429-4668EDF1015A}"/>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89713B95-D03E-46C1-BEEA-BFA27B48B44A}"/>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E9F89051-A859-4239-A2E6-2B892C98FEE5}"/>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6" name="テキスト ボックス 125">
          <a:extLst>
            <a:ext uri="{FF2B5EF4-FFF2-40B4-BE49-F238E27FC236}">
              <a16:creationId xmlns:a16="http://schemas.microsoft.com/office/drawing/2014/main" id="{DBA3B760-AE95-4C53-98FC-51FDF3E52931}"/>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351AA759-C9AF-4A4A-BA06-93D0A7A847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B0263FBA-C802-44B2-9D8E-96EA0A508766}"/>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3173489E-851A-4566-9588-509C3AE33A1A}"/>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C0B83E74-EE3C-40F4-9FB5-5D4D4EAD3255}"/>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9CAD93AC-F781-4658-BBE8-41E6529931D5}"/>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DE30ECE3-E54A-4E1B-87CC-5A90597B2503}"/>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368A87F2-E51E-4035-A8CD-40DA5EFD00FC}"/>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7134615F-D638-4C24-AB63-84CE8C69EA82}"/>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A41C1F92-B776-4ABF-AEC7-51B8B1F0048C}"/>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096DE8F5-D6EF-4D6E-BBD4-205EA1439A06}"/>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136897</xdr:rowOff>
    </xdr:to>
    <xdr:cxnSp macro="">
      <xdr:nvCxnSpPr>
        <xdr:cNvPr id="137" name="直線コネクタ 136">
          <a:extLst>
            <a:ext uri="{FF2B5EF4-FFF2-40B4-BE49-F238E27FC236}">
              <a16:creationId xmlns:a16="http://schemas.microsoft.com/office/drawing/2014/main" id="{420DF760-128E-4A43-94E1-3CF8B84C4B59}"/>
            </a:ext>
          </a:extLst>
        </xdr:cNvPr>
        <xdr:cNvCxnSpPr/>
      </xdr:nvCxnSpPr>
      <xdr:spPr>
        <a:xfrm flipV="1">
          <a:off x="14793595" y="5261428"/>
          <a:ext cx="1269" cy="147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140724</xdr:rowOff>
    </xdr:from>
    <xdr:ext cx="469744" cy="259045"/>
    <xdr:sp macro="" textlink="">
      <xdr:nvSpPr>
        <xdr:cNvPr id="138" name="債務償還比率最小値テキスト">
          <a:extLst>
            <a:ext uri="{FF2B5EF4-FFF2-40B4-BE49-F238E27FC236}">
              <a16:creationId xmlns:a16="http://schemas.microsoft.com/office/drawing/2014/main" id="{76DDB4FA-197F-42C0-A545-8E3CABDD41D3}"/>
            </a:ext>
          </a:extLst>
        </xdr:cNvPr>
        <xdr:cNvSpPr txBox="1"/>
      </xdr:nvSpPr>
      <xdr:spPr>
        <a:xfrm>
          <a:off x="14846300" y="6741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136897</xdr:rowOff>
    </xdr:from>
    <xdr:to>
      <xdr:col>76</xdr:col>
      <xdr:colOff>111125</xdr:colOff>
      <xdr:row>34</xdr:row>
      <xdr:rowOff>136897</xdr:rowOff>
    </xdr:to>
    <xdr:cxnSp macro="">
      <xdr:nvCxnSpPr>
        <xdr:cNvPr id="139" name="直線コネクタ 138">
          <a:extLst>
            <a:ext uri="{FF2B5EF4-FFF2-40B4-BE49-F238E27FC236}">
              <a16:creationId xmlns:a16="http://schemas.microsoft.com/office/drawing/2014/main" id="{C7D4B0F2-1D1E-4984-ADA6-7BC4B10562D0}"/>
            </a:ext>
          </a:extLst>
        </xdr:cNvPr>
        <xdr:cNvCxnSpPr/>
      </xdr:nvCxnSpPr>
      <xdr:spPr>
        <a:xfrm>
          <a:off x="14706600" y="6737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C1A8ED14-E88C-4C2F-84BB-827AA6877541}"/>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7096610A-2824-447B-B04A-DDA0917C9E5A}"/>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94605</xdr:rowOff>
    </xdr:from>
    <xdr:ext cx="469744" cy="259045"/>
    <xdr:sp macro="" textlink="">
      <xdr:nvSpPr>
        <xdr:cNvPr id="142" name="債務償還比率平均値テキスト">
          <a:extLst>
            <a:ext uri="{FF2B5EF4-FFF2-40B4-BE49-F238E27FC236}">
              <a16:creationId xmlns:a16="http://schemas.microsoft.com/office/drawing/2014/main" id="{4141711B-668C-4434-810C-18B428674E0A}"/>
            </a:ext>
          </a:extLst>
        </xdr:cNvPr>
        <xdr:cNvSpPr txBox="1"/>
      </xdr:nvSpPr>
      <xdr:spPr>
        <a:xfrm>
          <a:off x="14846300" y="56667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71728</xdr:rowOff>
    </xdr:from>
    <xdr:to>
      <xdr:col>76</xdr:col>
      <xdr:colOff>73025</xdr:colOff>
      <xdr:row>30</xdr:row>
      <xdr:rowOff>1878</xdr:rowOff>
    </xdr:to>
    <xdr:sp macro="" textlink="">
      <xdr:nvSpPr>
        <xdr:cNvPr id="143" name="フローチャート: 判断 142">
          <a:extLst>
            <a:ext uri="{FF2B5EF4-FFF2-40B4-BE49-F238E27FC236}">
              <a16:creationId xmlns:a16="http://schemas.microsoft.com/office/drawing/2014/main" id="{21BCB22A-4D16-45DB-A80A-32D88F6DA27B}"/>
            </a:ext>
          </a:extLst>
        </xdr:cNvPr>
        <xdr:cNvSpPr/>
      </xdr:nvSpPr>
      <xdr:spPr>
        <a:xfrm>
          <a:off x="14744700" y="5815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75275</xdr:rowOff>
    </xdr:from>
    <xdr:to>
      <xdr:col>72</xdr:col>
      <xdr:colOff>123825</xdr:colOff>
      <xdr:row>30</xdr:row>
      <xdr:rowOff>5425</xdr:rowOff>
    </xdr:to>
    <xdr:sp macro="" textlink="">
      <xdr:nvSpPr>
        <xdr:cNvPr id="144" name="フローチャート: 判断 143">
          <a:extLst>
            <a:ext uri="{FF2B5EF4-FFF2-40B4-BE49-F238E27FC236}">
              <a16:creationId xmlns:a16="http://schemas.microsoft.com/office/drawing/2014/main" id="{304323F7-1BDE-4E08-9920-65778E6668E1}"/>
            </a:ext>
          </a:extLst>
        </xdr:cNvPr>
        <xdr:cNvSpPr/>
      </xdr:nvSpPr>
      <xdr:spPr>
        <a:xfrm>
          <a:off x="14033500" y="5818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91930</xdr:rowOff>
    </xdr:from>
    <xdr:to>
      <xdr:col>68</xdr:col>
      <xdr:colOff>123825</xdr:colOff>
      <xdr:row>30</xdr:row>
      <xdr:rowOff>22080</xdr:rowOff>
    </xdr:to>
    <xdr:sp macro="" textlink="">
      <xdr:nvSpPr>
        <xdr:cNvPr id="145" name="フローチャート: 判断 144">
          <a:extLst>
            <a:ext uri="{FF2B5EF4-FFF2-40B4-BE49-F238E27FC236}">
              <a16:creationId xmlns:a16="http://schemas.microsoft.com/office/drawing/2014/main" id="{E60E064A-48A4-4CA5-A408-E6C3B4E45838}"/>
            </a:ext>
          </a:extLst>
        </xdr:cNvPr>
        <xdr:cNvSpPr/>
      </xdr:nvSpPr>
      <xdr:spPr>
        <a:xfrm>
          <a:off x="13271500" y="583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55227</xdr:rowOff>
    </xdr:from>
    <xdr:to>
      <xdr:col>64</xdr:col>
      <xdr:colOff>123825</xdr:colOff>
      <xdr:row>29</xdr:row>
      <xdr:rowOff>156827</xdr:rowOff>
    </xdr:to>
    <xdr:sp macro="" textlink="">
      <xdr:nvSpPr>
        <xdr:cNvPr id="146" name="フローチャート: 判断 145">
          <a:extLst>
            <a:ext uri="{FF2B5EF4-FFF2-40B4-BE49-F238E27FC236}">
              <a16:creationId xmlns:a16="http://schemas.microsoft.com/office/drawing/2014/main" id="{83843B82-1895-4317-BDCD-281030748B36}"/>
            </a:ext>
          </a:extLst>
        </xdr:cNvPr>
        <xdr:cNvSpPr/>
      </xdr:nvSpPr>
      <xdr:spPr>
        <a:xfrm>
          <a:off x="12509500" y="579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97980</xdr:rowOff>
    </xdr:from>
    <xdr:to>
      <xdr:col>60</xdr:col>
      <xdr:colOff>123825</xdr:colOff>
      <xdr:row>31</xdr:row>
      <xdr:rowOff>28130</xdr:rowOff>
    </xdr:to>
    <xdr:sp macro="" textlink="">
      <xdr:nvSpPr>
        <xdr:cNvPr id="147" name="フローチャート: 判断 146">
          <a:extLst>
            <a:ext uri="{FF2B5EF4-FFF2-40B4-BE49-F238E27FC236}">
              <a16:creationId xmlns:a16="http://schemas.microsoft.com/office/drawing/2014/main" id="{5A073B0A-DDAB-4954-8881-3D90C30EEF78}"/>
            </a:ext>
          </a:extLst>
        </xdr:cNvPr>
        <xdr:cNvSpPr/>
      </xdr:nvSpPr>
      <xdr:spPr>
        <a:xfrm>
          <a:off x="11747500" y="601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CB84108D-8D74-4034-90AD-47705597247B}"/>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4FB89CA6-5014-41DB-B985-972B469E24C7}"/>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9F633E50-A6A7-43C1-916E-FE1E08F3A3B6}"/>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917D82E5-E103-4B10-9432-5D4BBC6A9C0F}"/>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2E9EBE9D-F1DD-4377-B46B-8D8FBFCB2F7E}"/>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73733</xdr:rowOff>
    </xdr:from>
    <xdr:to>
      <xdr:col>76</xdr:col>
      <xdr:colOff>73025</xdr:colOff>
      <xdr:row>30</xdr:row>
      <xdr:rowOff>3883</xdr:rowOff>
    </xdr:to>
    <xdr:sp macro="" textlink="">
      <xdr:nvSpPr>
        <xdr:cNvPr id="153" name="楕円 152">
          <a:extLst>
            <a:ext uri="{FF2B5EF4-FFF2-40B4-BE49-F238E27FC236}">
              <a16:creationId xmlns:a16="http://schemas.microsoft.com/office/drawing/2014/main" id="{41B40545-59BA-4D14-9100-FDBE58136A98}"/>
            </a:ext>
          </a:extLst>
        </xdr:cNvPr>
        <xdr:cNvSpPr/>
      </xdr:nvSpPr>
      <xdr:spPr>
        <a:xfrm>
          <a:off x="14744700" y="5817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52160</xdr:rowOff>
    </xdr:from>
    <xdr:ext cx="469744" cy="259045"/>
    <xdr:sp macro="" textlink="">
      <xdr:nvSpPr>
        <xdr:cNvPr id="154" name="債務償還比率該当値テキスト">
          <a:extLst>
            <a:ext uri="{FF2B5EF4-FFF2-40B4-BE49-F238E27FC236}">
              <a16:creationId xmlns:a16="http://schemas.microsoft.com/office/drawing/2014/main" id="{EBAA7DDC-4D69-4E0D-9BC1-5D7C2A88C743}"/>
            </a:ext>
          </a:extLst>
        </xdr:cNvPr>
        <xdr:cNvSpPr txBox="1"/>
      </xdr:nvSpPr>
      <xdr:spPr>
        <a:xfrm>
          <a:off x="14846300" y="5795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126782</xdr:rowOff>
    </xdr:from>
    <xdr:to>
      <xdr:col>72</xdr:col>
      <xdr:colOff>123825</xdr:colOff>
      <xdr:row>30</xdr:row>
      <xdr:rowOff>56932</xdr:rowOff>
    </xdr:to>
    <xdr:sp macro="" textlink="">
      <xdr:nvSpPr>
        <xdr:cNvPr id="155" name="楕円 154">
          <a:extLst>
            <a:ext uri="{FF2B5EF4-FFF2-40B4-BE49-F238E27FC236}">
              <a16:creationId xmlns:a16="http://schemas.microsoft.com/office/drawing/2014/main" id="{0BB02576-D12C-4D88-866B-2E2A25BB3CF9}"/>
            </a:ext>
          </a:extLst>
        </xdr:cNvPr>
        <xdr:cNvSpPr/>
      </xdr:nvSpPr>
      <xdr:spPr>
        <a:xfrm>
          <a:off x="14033500" y="587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124533</xdr:rowOff>
    </xdr:from>
    <xdr:to>
      <xdr:col>76</xdr:col>
      <xdr:colOff>22225</xdr:colOff>
      <xdr:row>30</xdr:row>
      <xdr:rowOff>6132</xdr:rowOff>
    </xdr:to>
    <xdr:cxnSp macro="">
      <xdr:nvCxnSpPr>
        <xdr:cNvPr id="156" name="直線コネクタ 155">
          <a:extLst>
            <a:ext uri="{FF2B5EF4-FFF2-40B4-BE49-F238E27FC236}">
              <a16:creationId xmlns:a16="http://schemas.microsoft.com/office/drawing/2014/main" id="{F0208427-1CE2-4499-A96D-9317985039A2}"/>
            </a:ext>
          </a:extLst>
        </xdr:cNvPr>
        <xdr:cNvCxnSpPr/>
      </xdr:nvCxnSpPr>
      <xdr:spPr>
        <a:xfrm flipV="1">
          <a:off x="14084300" y="5868108"/>
          <a:ext cx="711200" cy="53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28584</xdr:rowOff>
    </xdr:from>
    <xdr:to>
      <xdr:col>68</xdr:col>
      <xdr:colOff>123825</xdr:colOff>
      <xdr:row>30</xdr:row>
      <xdr:rowOff>130184</xdr:rowOff>
    </xdr:to>
    <xdr:sp macro="" textlink="">
      <xdr:nvSpPr>
        <xdr:cNvPr id="157" name="楕円 156">
          <a:extLst>
            <a:ext uri="{FF2B5EF4-FFF2-40B4-BE49-F238E27FC236}">
              <a16:creationId xmlns:a16="http://schemas.microsoft.com/office/drawing/2014/main" id="{069D24BB-B0F5-4F95-BA2A-30385309230C}"/>
            </a:ext>
          </a:extLst>
        </xdr:cNvPr>
        <xdr:cNvSpPr/>
      </xdr:nvSpPr>
      <xdr:spPr>
        <a:xfrm>
          <a:off x="13271500" y="5943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6132</xdr:rowOff>
    </xdr:from>
    <xdr:to>
      <xdr:col>72</xdr:col>
      <xdr:colOff>73025</xdr:colOff>
      <xdr:row>30</xdr:row>
      <xdr:rowOff>79384</xdr:rowOff>
    </xdr:to>
    <xdr:cxnSp macro="">
      <xdr:nvCxnSpPr>
        <xdr:cNvPr id="158" name="直線コネクタ 157">
          <a:extLst>
            <a:ext uri="{FF2B5EF4-FFF2-40B4-BE49-F238E27FC236}">
              <a16:creationId xmlns:a16="http://schemas.microsoft.com/office/drawing/2014/main" id="{4D9B44CA-B80B-4BD7-8902-80C73BB379EC}"/>
            </a:ext>
          </a:extLst>
        </xdr:cNvPr>
        <xdr:cNvCxnSpPr/>
      </xdr:nvCxnSpPr>
      <xdr:spPr>
        <a:xfrm flipV="1">
          <a:off x="13322300" y="5921157"/>
          <a:ext cx="762000" cy="73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51217</xdr:rowOff>
    </xdr:from>
    <xdr:to>
      <xdr:col>64</xdr:col>
      <xdr:colOff>123825</xdr:colOff>
      <xdr:row>29</xdr:row>
      <xdr:rowOff>152817</xdr:rowOff>
    </xdr:to>
    <xdr:sp macro="" textlink="">
      <xdr:nvSpPr>
        <xdr:cNvPr id="159" name="楕円 158">
          <a:extLst>
            <a:ext uri="{FF2B5EF4-FFF2-40B4-BE49-F238E27FC236}">
              <a16:creationId xmlns:a16="http://schemas.microsoft.com/office/drawing/2014/main" id="{669BB760-E85F-44BB-813B-AEF7486419DB}"/>
            </a:ext>
          </a:extLst>
        </xdr:cNvPr>
        <xdr:cNvSpPr/>
      </xdr:nvSpPr>
      <xdr:spPr>
        <a:xfrm>
          <a:off x="12509500" y="5794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102017</xdr:rowOff>
    </xdr:from>
    <xdr:to>
      <xdr:col>68</xdr:col>
      <xdr:colOff>73025</xdr:colOff>
      <xdr:row>30</xdr:row>
      <xdr:rowOff>79384</xdr:rowOff>
    </xdr:to>
    <xdr:cxnSp macro="">
      <xdr:nvCxnSpPr>
        <xdr:cNvPr id="160" name="直線コネクタ 159">
          <a:extLst>
            <a:ext uri="{FF2B5EF4-FFF2-40B4-BE49-F238E27FC236}">
              <a16:creationId xmlns:a16="http://schemas.microsoft.com/office/drawing/2014/main" id="{5A21C1B3-5578-4D76-A446-7DE8FD568A8E}"/>
            </a:ext>
          </a:extLst>
        </xdr:cNvPr>
        <xdr:cNvCxnSpPr/>
      </xdr:nvCxnSpPr>
      <xdr:spPr>
        <a:xfrm>
          <a:off x="12560300" y="5845592"/>
          <a:ext cx="762000" cy="148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28775</xdr:rowOff>
    </xdr:from>
    <xdr:to>
      <xdr:col>60</xdr:col>
      <xdr:colOff>123825</xdr:colOff>
      <xdr:row>31</xdr:row>
      <xdr:rowOff>130375</xdr:rowOff>
    </xdr:to>
    <xdr:sp macro="" textlink="">
      <xdr:nvSpPr>
        <xdr:cNvPr id="161" name="楕円 160">
          <a:extLst>
            <a:ext uri="{FF2B5EF4-FFF2-40B4-BE49-F238E27FC236}">
              <a16:creationId xmlns:a16="http://schemas.microsoft.com/office/drawing/2014/main" id="{019131E9-A08F-46F7-8AB1-4778CBC45E3F}"/>
            </a:ext>
          </a:extLst>
        </xdr:cNvPr>
        <xdr:cNvSpPr/>
      </xdr:nvSpPr>
      <xdr:spPr>
        <a:xfrm>
          <a:off x="11747500" y="611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102017</xdr:rowOff>
    </xdr:from>
    <xdr:to>
      <xdr:col>64</xdr:col>
      <xdr:colOff>73025</xdr:colOff>
      <xdr:row>31</xdr:row>
      <xdr:rowOff>79575</xdr:rowOff>
    </xdr:to>
    <xdr:cxnSp macro="">
      <xdr:nvCxnSpPr>
        <xdr:cNvPr id="162" name="直線コネクタ 161">
          <a:extLst>
            <a:ext uri="{FF2B5EF4-FFF2-40B4-BE49-F238E27FC236}">
              <a16:creationId xmlns:a16="http://schemas.microsoft.com/office/drawing/2014/main" id="{25DDA802-E31F-493B-BD64-6B0803467168}"/>
            </a:ext>
          </a:extLst>
        </xdr:cNvPr>
        <xdr:cNvCxnSpPr/>
      </xdr:nvCxnSpPr>
      <xdr:spPr>
        <a:xfrm flipV="1">
          <a:off x="11798300" y="5845592"/>
          <a:ext cx="762000" cy="320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21952</xdr:rowOff>
    </xdr:from>
    <xdr:ext cx="469744" cy="259045"/>
    <xdr:sp macro="" textlink="">
      <xdr:nvSpPr>
        <xdr:cNvPr id="163" name="n_1aveValue債務償還比率">
          <a:extLst>
            <a:ext uri="{FF2B5EF4-FFF2-40B4-BE49-F238E27FC236}">
              <a16:creationId xmlns:a16="http://schemas.microsoft.com/office/drawing/2014/main" id="{FB652B11-7828-4ED1-A3B8-31A0517EC960}"/>
            </a:ext>
          </a:extLst>
        </xdr:cNvPr>
        <xdr:cNvSpPr txBox="1"/>
      </xdr:nvSpPr>
      <xdr:spPr>
        <a:xfrm>
          <a:off x="13836727" y="5594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38607</xdr:rowOff>
    </xdr:from>
    <xdr:ext cx="469744" cy="259045"/>
    <xdr:sp macro="" textlink="">
      <xdr:nvSpPr>
        <xdr:cNvPr id="164" name="n_2aveValue債務償還比率">
          <a:extLst>
            <a:ext uri="{FF2B5EF4-FFF2-40B4-BE49-F238E27FC236}">
              <a16:creationId xmlns:a16="http://schemas.microsoft.com/office/drawing/2014/main" id="{B0C3DAA1-FDE6-4689-8243-9DCE88474E7B}"/>
            </a:ext>
          </a:extLst>
        </xdr:cNvPr>
        <xdr:cNvSpPr txBox="1"/>
      </xdr:nvSpPr>
      <xdr:spPr>
        <a:xfrm>
          <a:off x="13087427" y="5610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147954</xdr:rowOff>
    </xdr:from>
    <xdr:ext cx="469744" cy="259045"/>
    <xdr:sp macro="" textlink="">
      <xdr:nvSpPr>
        <xdr:cNvPr id="165" name="n_3aveValue債務償還比率">
          <a:extLst>
            <a:ext uri="{FF2B5EF4-FFF2-40B4-BE49-F238E27FC236}">
              <a16:creationId xmlns:a16="http://schemas.microsoft.com/office/drawing/2014/main" id="{F79C9ADC-7631-4C53-A6BF-92593F2A8317}"/>
            </a:ext>
          </a:extLst>
        </xdr:cNvPr>
        <xdr:cNvSpPr txBox="1"/>
      </xdr:nvSpPr>
      <xdr:spPr>
        <a:xfrm>
          <a:off x="12325427" y="5891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44657</xdr:rowOff>
    </xdr:from>
    <xdr:ext cx="469744" cy="259045"/>
    <xdr:sp macro="" textlink="">
      <xdr:nvSpPr>
        <xdr:cNvPr id="166" name="n_4aveValue債務償還比率">
          <a:extLst>
            <a:ext uri="{FF2B5EF4-FFF2-40B4-BE49-F238E27FC236}">
              <a16:creationId xmlns:a16="http://schemas.microsoft.com/office/drawing/2014/main" id="{AC0720BA-66BB-4620-8C24-B1A5567B0EFC}"/>
            </a:ext>
          </a:extLst>
        </xdr:cNvPr>
        <xdr:cNvSpPr txBox="1"/>
      </xdr:nvSpPr>
      <xdr:spPr>
        <a:xfrm>
          <a:off x="11563427" y="5788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48059</xdr:rowOff>
    </xdr:from>
    <xdr:ext cx="469744" cy="259045"/>
    <xdr:sp macro="" textlink="">
      <xdr:nvSpPr>
        <xdr:cNvPr id="167" name="n_1mainValue債務償還比率">
          <a:extLst>
            <a:ext uri="{FF2B5EF4-FFF2-40B4-BE49-F238E27FC236}">
              <a16:creationId xmlns:a16="http://schemas.microsoft.com/office/drawing/2014/main" id="{A5D1572C-34E7-4C1E-8D12-F6F37CFB2E4A}"/>
            </a:ext>
          </a:extLst>
        </xdr:cNvPr>
        <xdr:cNvSpPr txBox="1"/>
      </xdr:nvSpPr>
      <xdr:spPr>
        <a:xfrm>
          <a:off x="13836727" y="596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121311</xdr:rowOff>
    </xdr:from>
    <xdr:ext cx="469744" cy="259045"/>
    <xdr:sp macro="" textlink="">
      <xdr:nvSpPr>
        <xdr:cNvPr id="168" name="n_2mainValue債務償還比率">
          <a:extLst>
            <a:ext uri="{FF2B5EF4-FFF2-40B4-BE49-F238E27FC236}">
              <a16:creationId xmlns:a16="http://schemas.microsoft.com/office/drawing/2014/main" id="{03CD2B56-56A0-4256-9C83-25F16CF4806C}"/>
            </a:ext>
          </a:extLst>
        </xdr:cNvPr>
        <xdr:cNvSpPr txBox="1"/>
      </xdr:nvSpPr>
      <xdr:spPr>
        <a:xfrm>
          <a:off x="13087427" y="6036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169344</xdr:rowOff>
    </xdr:from>
    <xdr:ext cx="469744" cy="259045"/>
    <xdr:sp macro="" textlink="">
      <xdr:nvSpPr>
        <xdr:cNvPr id="169" name="n_3mainValue債務償還比率">
          <a:extLst>
            <a:ext uri="{FF2B5EF4-FFF2-40B4-BE49-F238E27FC236}">
              <a16:creationId xmlns:a16="http://schemas.microsoft.com/office/drawing/2014/main" id="{6B48D38A-2228-4C2B-8BBE-42A76A28196E}"/>
            </a:ext>
          </a:extLst>
        </xdr:cNvPr>
        <xdr:cNvSpPr txBox="1"/>
      </xdr:nvSpPr>
      <xdr:spPr>
        <a:xfrm>
          <a:off x="12325427" y="5570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121502</xdr:rowOff>
    </xdr:from>
    <xdr:ext cx="469744" cy="259045"/>
    <xdr:sp macro="" textlink="">
      <xdr:nvSpPr>
        <xdr:cNvPr id="170" name="n_4mainValue債務償還比率">
          <a:extLst>
            <a:ext uri="{FF2B5EF4-FFF2-40B4-BE49-F238E27FC236}">
              <a16:creationId xmlns:a16="http://schemas.microsoft.com/office/drawing/2014/main" id="{897977C8-3176-4F93-B928-D79A3D1E9E1D}"/>
            </a:ext>
          </a:extLst>
        </xdr:cNvPr>
        <xdr:cNvSpPr txBox="1"/>
      </xdr:nvSpPr>
      <xdr:spPr>
        <a:xfrm>
          <a:off x="11563427" y="6207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417FD47B-9159-4E24-AFB4-09845D31B108}"/>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561B5E51-A880-4F97-9984-820EBE7D7356}"/>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117CEB48-C421-4DA7-979E-BF70303BE67E}"/>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0E91B662-DC36-4805-A320-73EF898E8E8C}"/>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6BFF2F0D-0CB7-4C47-B2C8-EC73FFB43C6E}"/>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666C456A-CABE-42B4-B03D-8CED6EC5564D}"/>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008B38F-0CEA-42C5-B272-4B253E48829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DF71083-3DBD-40CC-8DF2-53C32198F79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81ADD50-0EDD-4171-9B92-50EC41F9BC6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83E90C5-EA0A-4B44-8AEB-622860FD79A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埼玉県上尾市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BB3D5DE-E4B3-4F27-9E22-2ABF079FA43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F007566-FFEA-41E2-ADFD-EF22670E877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7472435-239F-4805-8731-525A4AF29AD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2476083-FD60-43ED-9F56-AD8A9FCEE5F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6604131-8731-45F6-A301-88DA9156DE6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FC3B6DC-9129-43F8-A365-4384565C66C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230,066
224,602
45.51
83,767,323
80,024,321
3,456,718
43,623,751
45,463,975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A55249F-ECA5-416E-BCE5-AD236EEE2DE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5241DEA-AF4D-40E7-B154-AE8AF2E33FD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5E9FD38-6EC7-428A-BE2D-FC1E67F3BD2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274C0D0-27E3-4DB4-A818-E6CC7E31DE7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AF92E70-B4CA-4405-843D-A23A54E6161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5F004C9-EEFC-4C6D-900E-41FF96F26F27}"/>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7AD979A-A67E-4BD2-A6AF-D42A90BBED6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78D643D-833B-4DF0-B33A-176C1CBBD5A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2A99E60-6CD2-4C53-BA74-8A34A625FA0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A0CFAB3-FAD8-49E3-B8DE-A6672FF82C4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AE8E229-18E6-4AF1-B498-BA9E8C0E33A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46035B5-2E91-4C59-8A99-7488BC8550E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9A73FE7-F2A0-4ECC-9E6E-EAAAEAFD3275}"/>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CBF0D66-AABE-4F1E-9F94-2E9886448E9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6CC9A36-C8AC-4278-9526-4A2802EA004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F2F94C8-7D46-46FB-845B-046FE8D890D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8DCD939-9EF4-4D03-8101-7530F618138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9978140-1098-4DE7-AFB0-0763A169422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74F81DE-FBBE-4CFA-8882-D1188FE42BC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86B8126-D4D3-4B23-8D6D-EDBB068DBC2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CB4FD6D-6877-444D-B22D-48C33370AB0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D53665C-FFF2-49FE-BBF5-E80203DE3DD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407846C-E8EE-4711-9391-13529A1DF0A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6190EE5-4671-4E50-A602-46A0C0B00F6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A477207-E1B1-4F60-91A2-F68C8BE8AC0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D27B3D3-B519-4906-8D0C-851EEC17FEF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A14E088-315B-4632-A5C3-9B317D67C47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0D96F27-D1FF-4AFD-9DE9-4C3879FEC34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F998FFB-3D05-4449-ABA1-68B886AF728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B261F62-4522-4EB5-9876-7D3067E58A21}"/>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B08ED7F-FE01-421A-8947-15A1B6DB382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FC7DCEE-E15C-462C-89ED-4F2BE5493FB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8C7280BA-A8B7-429B-B1FF-C32C8DEFDB95}"/>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6230010F-EA0F-49A4-AC51-68A896AFD539}"/>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E1DAAF0F-3855-49EA-B900-DBC4EB80B6F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AB757FB8-266F-4933-8FDA-1A1B90BCB21D}"/>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61AA829-6ED9-4167-95BA-E61C633AB0BD}"/>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D1688CD7-D215-42D5-9F03-7C2BB3591F7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91C43A7E-27FB-4F41-AABF-F7D67502DFA1}"/>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E8F25AEE-9707-486F-BEDF-F6ED5C68D922}"/>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679D6B40-9792-49F5-AE69-74523CC958C2}"/>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838B4D69-1422-4D24-B784-7918EAF5794F}"/>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29547482-A1F1-490E-A57F-E68A896CC14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F5E0453C-F943-46A5-A0E8-48D879B262B8}"/>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EC8E3BF3-3EDF-4740-A6D8-7F3308804567}"/>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144780</xdr:rowOff>
    </xdr:from>
    <xdr:to>
      <xdr:col>24</xdr:col>
      <xdr:colOff>62865</xdr:colOff>
      <xdr:row>41</xdr:row>
      <xdr:rowOff>104775</xdr:rowOff>
    </xdr:to>
    <xdr:cxnSp macro="">
      <xdr:nvCxnSpPr>
        <xdr:cNvPr id="57" name="直線コネクタ 56">
          <a:extLst>
            <a:ext uri="{FF2B5EF4-FFF2-40B4-BE49-F238E27FC236}">
              <a16:creationId xmlns:a16="http://schemas.microsoft.com/office/drawing/2014/main" id="{403EC0B9-6754-473C-BFD9-423A3A5E4A92}"/>
            </a:ext>
          </a:extLst>
        </xdr:cNvPr>
        <xdr:cNvCxnSpPr/>
      </xdr:nvCxnSpPr>
      <xdr:spPr>
        <a:xfrm flipV="1">
          <a:off x="4634865" y="5631180"/>
          <a:ext cx="0" cy="1503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108602</xdr:rowOff>
    </xdr:from>
    <xdr:ext cx="405111" cy="259045"/>
    <xdr:sp macro="" textlink="">
      <xdr:nvSpPr>
        <xdr:cNvPr id="58" name="【道路】&#10;有形固定資産減価償却率最小値テキスト">
          <a:extLst>
            <a:ext uri="{FF2B5EF4-FFF2-40B4-BE49-F238E27FC236}">
              <a16:creationId xmlns:a16="http://schemas.microsoft.com/office/drawing/2014/main" id="{3CCEEBC1-6102-4DEC-8264-66EA2971140E}"/>
            </a:ext>
          </a:extLst>
        </xdr:cNvPr>
        <xdr:cNvSpPr txBox="1"/>
      </xdr:nvSpPr>
      <xdr:spPr>
        <a:xfrm>
          <a:off x="4673600" y="713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104775</xdr:rowOff>
    </xdr:from>
    <xdr:to>
      <xdr:col>24</xdr:col>
      <xdr:colOff>152400</xdr:colOff>
      <xdr:row>41</xdr:row>
      <xdr:rowOff>104775</xdr:rowOff>
    </xdr:to>
    <xdr:cxnSp macro="">
      <xdr:nvCxnSpPr>
        <xdr:cNvPr id="59" name="直線コネクタ 58">
          <a:extLst>
            <a:ext uri="{FF2B5EF4-FFF2-40B4-BE49-F238E27FC236}">
              <a16:creationId xmlns:a16="http://schemas.microsoft.com/office/drawing/2014/main" id="{27B6D397-A459-4B69-9BB9-55899E52EF90}"/>
            </a:ext>
          </a:extLst>
        </xdr:cNvPr>
        <xdr:cNvCxnSpPr/>
      </xdr:nvCxnSpPr>
      <xdr:spPr>
        <a:xfrm>
          <a:off x="4546600" y="7134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91457</xdr:rowOff>
    </xdr:from>
    <xdr:ext cx="405111" cy="259045"/>
    <xdr:sp macro="" textlink="">
      <xdr:nvSpPr>
        <xdr:cNvPr id="60" name="【道路】&#10;有形固定資産減価償却率最大値テキスト">
          <a:extLst>
            <a:ext uri="{FF2B5EF4-FFF2-40B4-BE49-F238E27FC236}">
              <a16:creationId xmlns:a16="http://schemas.microsoft.com/office/drawing/2014/main" id="{17E6F45D-CA6D-4257-9DC2-BACA79C62D49}"/>
            </a:ext>
          </a:extLst>
        </xdr:cNvPr>
        <xdr:cNvSpPr txBox="1"/>
      </xdr:nvSpPr>
      <xdr:spPr>
        <a:xfrm>
          <a:off x="4673600" y="5406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144780</xdr:rowOff>
    </xdr:from>
    <xdr:to>
      <xdr:col>24</xdr:col>
      <xdr:colOff>152400</xdr:colOff>
      <xdr:row>32</xdr:row>
      <xdr:rowOff>144780</xdr:rowOff>
    </xdr:to>
    <xdr:cxnSp macro="">
      <xdr:nvCxnSpPr>
        <xdr:cNvPr id="61" name="直線コネクタ 60">
          <a:extLst>
            <a:ext uri="{FF2B5EF4-FFF2-40B4-BE49-F238E27FC236}">
              <a16:creationId xmlns:a16="http://schemas.microsoft.com/office/drawing/2014/main" id="{C26D6DB9-68CE-4CBF-9D9F-E56FECCD48F4}"/>
            </a:ext>
          </a:extLst>
        </xdr:cNvPr>
        <xdr:cNvCxnSpPr/>
      </xdr:nvCxnSpPr>
      <xdr:spPr>
        <a:xfrm>
          <a:off x="4546600" y="563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53357</xdr:rowOff>
    </xdr:from>
    <xdr:ext cx="405111" cy="259045"/>
    <xdr:sp macro="" textlink="">
      <xdr:nvSpPr>
        <xdr:cNvPr id="62" name="【道路】&#10;有形固定資産減価償却率平均値テキスト">
          <a:extLst>
            <a:ext uri="{FF2B5EF4-FFF2-40B4-BE49-F238E27FC236}">
              <a16:creationId xmlns:a16="http://schemas.microsoft.com/office/drawing/2014/main" id="{487B7A3D-00A4-4631-AF67-827EA7FACD5C}"/>
            </a:ext>
          </a:extLst>
        </xdr:cNvPr>
        <xdr:cNvSpPr txBox="1"/>
      </xdr:nvSpPr>
      <xdr:spPr>
        <a:xfrm>
          <a:off x="4673600" y="6568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74930</xdr:rowOff>
    </xdr:from>
    <xdr:to>
      <xdr:col>24</xdr:col>
      <xdr:colOff>114300</xdr:colOff>
      <xdr:row>39</xdr:row>
      <xdr:rowOff>5080</xdr:rowOff>
    </xdr:to>
    <xdr:sp macro="" textlink="">
      <xdr:nvSpPr>
        <xdr:cNvPr id="63" name="フローチャート: 判断 62">
          <a:extLst>
            <a:ext uri="{FF2B5EF4-FFF2-40B4-BE49-F238E27FC236}">
              <a16:creationId xmlns:a16="http://schemas.microsoft.com/office/drawing/2014/main" id="{70E4FDA9-D95D-42F5-9B36-767D01BB9B3F}"/>
            </a:ext>
          </a:extLst>
        </xdr:cNvPr>
        <xdr:cNvSpPr/>
      </xdr:nvSpPr>
      <xdr:spPr>
        <a:xfrm>
          <a:off x="45847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48260</xdr:rowOff>
    </xdr:from>
    <xdr:to>
      <xdr:col>20</xdr:col>
      <xdr:colOff>38100</xdr:colOff>
      <xdr:row>38</xdr:row>
      <xdr:rowOff>149860</xdr:rowOff>
    </xdr:to>
    <xdr:sp macro="" textlink="">
      <xdr:nvSpPr>
        <xdr:cNvPr id="64" name="フローチャート: 判断 63">
          <a:extLst>
            <a:ext uri="{FF2B5EF4-FFF2-40B4-BE49-F238E27FC236}">
              <a16:creationId xmlns:a16="http://schemas.microsoft.com/office/drawing/2014/main" id="{A7CF7108-F430-4FA0-8A65-9DF55D656CA4}"/>
            </a:ext>
          </a:extLst>
        </xdr:cNvPr>
        <xdr:cNvSpPr/>
      </xdr:nvSpPr>
      <xdr:spPr>
        <a:xfrm>
          <a:off x="3746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19685</xdr:rowOff>
    </xdr:from>
    <xdr:to>
      <xdr:col>15</xdr:col>
      <xdr:colOff>101600</xdr:colOff>
      <xdr:row>38</xdr:row>
      <xdr:rowOff>121285</xdr:rowOff>
    </xdr:to>
    <xdr:sp macro="" textlink="">
      <xdr:nvSpPr>
        <xdr:cNvPr id="65" name="フローチャート: 判断 64">
          <a:extLst>
            <a:ext uri="{FF2B5EF4-FFF2-40B4-BE49-F238E27FC236}">
              <a16:creationId xmlns:a16="http://schemas.microsoft.com/office/drawing/2014/main" id="{AB8FE9E0-E18B-4C22-BD21-25E3A2DCA7F2}"/>
            </a:ext>
          </a:extLst>
        </xdr:cNvPr>
        <xdr:cNvSpPr/>
      </xdr:nvSpPr>
      <xdr:spPr>
        <a:xfrm>
          <a:off x="2857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156845</xdr:rowOff>
    </xdr:from>
    <xdr:to>
      <xdr:col>10</xdr:col>
      <xdr:colOff>165100</xdr:colOff>
      <xdr:row>38</xdr:row>
      <xdr:rowOff>86995</xdr:rowOff>
    </xdr:to>
    <xdr:sp macro="" textlink="">
      <xdr:nvSpPr>
        <xdr:cNvPr id="66" name="フローチャート: 判断 65">
          <a:extLst>
            <a:ext uri="{FF2B5EF4-FFF2-40B4-BE49-F238E27FC236}">
              <a16:creationId xmlns:a16="http://schemas.microsoft.com/office/drawing/2014/main" id="{7BD31F90-1DAE-42BD-98B5-3619A2D9F47E}"/>
            </a:ext>
          </a:extLst>
        </xdr:cNvPr>
        <xdr:cNvSpPr/>
      </xdr:nvSpPr>
      <xdr:spPr>
        <a:xfrm>
          <a:off x="1968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101600</xdr:rowOff>
    </xdr:from>
    <xdr:to>
      <xdr:col>6</xdr:col>
      <xdr:colOff>38100</xdr:colOff>
      <xdr:row>38</xdr:row>
      <xdr:rowOff>31750</xdr:rowOff>
    </xdr:to>
    <xdr:sp macro="" textlink="">
      <xdr:nvSpPr>
        <xdr:cNvPr id="67" name="フローチャート: 判断 66">
          <a:extLst>
            <a:ext uri="{FF2B5EF4-FFF2-40B4-BE49-F238E27FC236}">
              <a16:creationId xmlns:a16="http://schemas.microsoft.com/office/drawing/2014/main" id="{BFABE80C-DC19-4305-BDC1-43AAC15789A8}"/>
            </a:ext>
          </a:extLst>
        </xdr:cNvPr>
        <xdr:cNvSpPr/>
      </xdr:nvSpPr>
      <xdr:spPr>
        <a:xfrm>
          <a:off x="1079500" y="644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8BF2076-5D26-46D0-AAFE-10F042A3308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A2EC498-D471-4AE5-A6EC-BE43329548D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068D94A-F360-46D9-A08E-0D3CECBAA33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111756F-50B4-4E94-97BE-FB912D7DD317}"/>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803EF3C-0B28-4DEA-8689-1541E4C67E2A}"/>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145415</xdr:rowOff>
    </xdr:from>
    <xdr:to>
      <xdr:col>24</xdr:col>
      <xdr:colOff>114300</xdr:colOff>
      <xdr:row>38</xdr:row>
      <xdr:rowOff>75565</xdr:rowOff>
    </xdr:to>
    <xdr:sp macro="" textlink="">
      <xdr:nvSpPr>
        <xdr:cNvPr id="73" name="楕円 72">
          <a:extLst>
            <a:ext uri="{FF2B5EF4-FFF2-40B4-BE49-F238E27FC236}">
              <a16:creationId xmlns:a16="http://schemas.microsoft.com/office/drawing/2014/main" id="{16CED723-535B-4BFF-AB74-783D6BFA10DD}"/>
            </a:ext>
          </a:extLst>
        </xdr:cNvPr>
        <xdr:cNvSpPr/>
      </xdr:nvSpPr>
      <xdr:spPr>
        <a:xfrm>
          <a:off x="4584700" y="648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168292</xdr:rowOff>
    </xdr:from>
    <xdr:ext cx="405111" cy="259045"/>
    <xdr:sp macro="" textlink="">
      <xdr:nvSpPr>
        <xdr:cNvPr id="74" name="【道路】&#10;有形固定資産減価償却率該当値テキスト">
          <a:extLst>
            <a:ext uri="{FF2B5EF4-FFF2-40B4-BE49-F238E27FC236}">
              <a16:creationId xmlns:a16="http://schemas.microsoft.com/office/drawing/2014/main" id="{42155BB2-E692-472E-BCA2-0D123707B5C4}"/>
            </a:ext>
          </a:extLst>
        </xdr:cNvPr>
        <xdr:cNvSpPr txBox="1"/>
      </xdr:nvSpPr>
      <xdr:spPr>
        <a:xfrm>
          <a:off x="4673600" y="634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113030</xdr:rowOff>
    </xdr:from>
    <xdr:to>
      <xdr:col>20</xdr:col>
      <xdr:colOff>38100</xdr:colOff>
      <xdr:row>38</xdr:row>
      <xdr:rowOff>43180</xdr:rowOff>
    </xdr:to>
    <xdr:sp macro="" textlink="">
      <xdr:nvSpPr>
        <xdr:cNvPr id="75" name="楕円 74">
          <a:extLst>
            <a:ext uri="{FF2B5EF4-FFF2-40B4-BE49-F238E27FC236}">
              <a16:creationId xmlns:a16="http://schemas.microsoft.com/office/drawing/2014/main" id="{E215B63F-5BD7-4E31-9BD4-4414284A4020}"/>
            </a:ext>
          </a:extLst>
        </xdr:cNvPr>
        <xdr:cNvSpPr/>
      </xdr:nvSpPr>
      <xdr:spPr>
        <a:xfrm>
          <a:off x="3746500" y="645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163830</xdr:rowOff>
    </xdr:from>
    <xdr:to>
      <xdr:col>24</xdr:col>
      <xdr:colOff>63500</xdr:colOff>
      <xdr:row>38</xdr:row>
      <xdr:rowOff>24765</xdr:rowOff>
    </xdr:to>
    <xdr:cxnSp macro="">
      <xdr:nvCxnSpPr>
        <xdr:cNvPr id="76" name="直線コネクタ 75">
          <a:extLst>
            <a:ext uri="{FF2B5EF4-FFF2-40B4-BE49-F238E27FC236}">
              <a16:creationId xmlns:a16="http://schemas.microsoft.com/office/drawing/2014/main" id="{DE7161D6-C156-4939-89FA-652E28862356}"/>
            </a:ext>
          </a:extLst>
        </xdr:cNvPr>
        <xdr:cNvCxnSpPr/>
      </xdr:nvCxnSpPr>
      <xdr:spPr>
        <a:xfrm>
          <a:off x="3797300" y="650748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71120</xdr:rowOff>
    </xdr:from>
    <xdr:to>
      <xdr:col>15</xdr:col>
      <xdr:colOff>101600</xdr:colOff>
      <xdr:row>38</xdr:row>
      <xdr:rowOff>1270</xdr:rowOff>
    </xdr:to>
    <xdr:sp macro="" textlink="">
      <xdr:nvSpPr>
        <xdr:cNvPr id="77" name="楕円 76">
          <a:extLst>
            <a:ext uri="{FF2B5EF4-FFF2-40B4-BE49-F238E27FC236}">
              <a16:creationId xmlns:a16="http://schemas.microsoft.com/office/drawing/2014/main" id="{DDF16201-1261-4C3E-8E69-D347D0DA5E0A}"/>
            </a:ext>
          </a:extLst>
        </xdr:cNvPr>
        <xdr:cNvSpPr/>
      </xdr:nvSpPr>
      <xdr:spPr>
        <a:xfrm>
          <a:off x="2857500" y="641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121920</xdr:rowOff>
    </xdr:from>
    <xdr:to>
      <xdr:col>19</xdr:col>
      <xdr:colOff>177800</xdr:colOff>
      <xdr:row>37</xdr:row>
      <xdr:rowOff>163830</xdr:rowOff>
    </xdr:to>
    <xdr:cxnSp macro="">
      <xdr:nvCxnSpPr>
        <xdr:cNvPr id="78" name="直線コネクタ 77">
          <a:extLst>
            <a:ext uri="{FF2B5EF4-FFF2-40B4-BE49-F238E27FC236}">
              <a16:creationId xmlns:a16="http://schemas.microsoft.com/office/drawing/2014/main" id="{7F1E752F-09AF-4F6A-9A53-5A548CDD673B}"/>
            </a:ext>
          </a:extLst>
        </xdr:cNvPr>
        <xdr:cNvCxnSpPr/>
      </xdr:nvCxnSpPr>
      <xdr:spPr>
        <a:xfrm>
          <a:off x="2908300" y="64655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34925</xdr:rowOff>
    </xdr:from>
    <xdr:to>
      <xdr:col>10</xdr:col>
      <xdr:colOff>165100</xdr:colOff>
      <xdr:row>37</xdr:row>
      <xdr:rowOff>136525</xdr:rowOff>
    </xdr:to>
    <xdr:sp macro="" textlink="">
      <xdr:nvSpPr>
        <xdr:cNvPr id="79" name="楕円 78">
          <a:extLst>
            <a:ext uri="{FF2B5EF4-FFF2-40B4-BE49-F238E27FC236}">
              <a16:creationId xmlns:a16="http://schemas.microsoft.com/office/drawing/2014/main" id="{BA672727-0343-4F41-B448-783AAFD8C081}"/>
            </a:ext>
          </a:extLst>
        </xdr:cNvPr>
        <xdr:cNvSpPr/>
      </xdr:nvSpPr>
      <xdr:spPr>
        <a:xfrm>
          <a:off x="1968500" y="637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85725</xdr:rowOff>
    </xdr:from>
    <xdr:to>
      <xdr:col>15</xdr:col>
      <xdr:colOff>50800</xdr:colOff>
      <xdr:row>37</xdr:row>
      <xdr:rowOff>121920</xdr:rowOff>
    </xdr:to>
    <xdr:cxnSp macro="">
      <xdr:nvCxnSpPr>
        <xdr:cNvPr id="80" name="直線コネクタ 79">
          <a:extLst>
            <a:ext uri="{FF2B5EF4-FFF2-40B4-BE49-F238E27FC236}">
              <a16:creationId xmlns:a16="http://schemas.microsoft.com/office/drawing/2014/main" id="{36EA6133-5868-4E9A-BF66-A1EC93A412B1}"/>
            </a:ext>
          </a:extLst>
        </xdr:cNvPr>
        <xdr:cNvCxnSpPr/>
      </xdr:nvCxnSpPr>
      <xdr:spPr>
        <a:xfrm>
          <a:off x="2019300" y="642937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168275</xdr:rowOff>
    </xdr:from>
    <xdr:to>
      <xdr:col>6</xdr:col>
      <xdr:colOff>38100</xdr:colOff>
      <xdr:row>37</xdr:row>
      <xdr:rowOff>98425</xdr:rowOff>
    </xdr:to>
    <xdr:sp macro="" textlink="">
      <xdr:nvSpPr>
        <xdr:cNvPr id="81" name="楕円 80">
          <a:extLst>
            <a:ext uri="{FF2B5EF4-FFF2-40B4-BE49-F238E27FC236}">
              <a16:creationId xmlns:a16="http://schemas.microsoft.com/office/drawing/2014/main" id="{04C0B8F5-5983-450D-9463-DA71A5AB4BB9}"/>
            </a:ext>
          </a:extLst>
        </xdr:cNvPr>
        <xdr:cNvSpPr/>
      </xdr:nvSpPr>
      <xdr:spPr>
        <a:xfrm>
          <a:off x="1079500" y="634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47625</xdr:rowOff>
    </xdr:from>
    <xdr:to>
      <xdr:col>10</xdr:col>
      <xdr:colOff>114300</xdr:colOff>
      <xdr:row>37</xdr:row>
      <xdr:rowOff>85725</xdr:rowOff>
    </xdr:to>
    <xdr:cxnSp macro="">
      <xdr:nvCxnSpPr>
        <xdr:cNvPr id="82" name="直線コネクタ 81">
          <a:extLst>
            <a:ext uri="{FF2B5EF4-FFF2-40B4-BE49-F238E27FC236}">
              <a16:creationId xmlns:a16="http://schemas.microsoft.com/office/drawing/2014/main" id="{874DACB1-E312-42EF-A615-8FFC1B112C17}"/>
            </a:ext>
          </a:extLst>
        </xdr:cNvPr>
        <xdr:cNvCxnSpPr/>
      </xdr:nvCxnSpPr>
      <xdr:spPr>
        <a:xfrm>
          <a:off x="1130300" y="63912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140987</xdr:rowOff>
    </xdr:from>
    <xdr:ext cx="405111" cy="259045"/>
    <xdr:sp macro="" textlink="">
      <xdr:nvSpPr>
        <xdr:cNvPr id="83" name="n_1aveValue【道路】&#10;有形固定資産減価償却率">
          <a:extLst>
            <a:ext uri="{FF2B5EF4-FFF2-40B4-BE49-F238E27FC236}">
              <a16:creationId xmlns:a16="http://schemas.microsoft.com/office/drawing/2014/main" id="{01F7515F-6B96-486E-91F6-0E25E8124368}"/>
            </a:ext>
          </a:extLst>
        </xdr:cNvPr>
        <xdr:cNvSpPr txBox="1"/>
      </xdr:nvSpPr>
      <xdr:spPr>
        <a:xfrm>
          <a:off x="35820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112412</xdr:rowOff>
    </xdr:from>
    <xdr:ext cx="405111" cy="259045"/>
    <xdr:sp macro="" textlink="">
      <xdr:nvSpPr>
        <xdr:cNvPr id="84" name="n_2aveValue【道路】&#10;有形固定資産減価償却率">
          <a:extLst>
            <a:ext uri="{FF2B5EF4-FFF2-40B4-BE49-F238E27FC236}">
              <a16:creationId xmlns:a16="http://schemas.microsoft.com/office/drawing/2014/main" id="{D8A38708-B084-45D5-AB9C-9D39ADE18691}"/>
            </a:ext>
          </a:extLst>
        </xdr:cNvPr>
        <xdr:cNvSpPr txBox="1"/>
      </xdr:nvSpPr>
      <xdr:spPr>
        <a:xfrm>
          <a:off x="27057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78122</xdr:rowOff>
    </xdr:from>
    <xdr:ext cx="405111" cy="259045"/>
    <xdr:sp macro="" textlink="">
      <xdr:nvSpPr>
        <xdr:cNvPr id="85" name="n_3aveValue【道路】&#10;有形固定資産減価償却率">
          <a:extLst>
            <a:ext uri="{FF2B5EF4-FFF2-40B4-BE49-F238E27FC236}">
              <a16:creationId xmlns:a16="http://schemas.microsoft.com/office/drawing/2014/main" id="{71F3D89C-9127-4B5F-8ABC-2BD0589D6DDF}"/>
            </a:ext>
          </a:extLst>
        </xdr:cNvPr>
        <xdr:cNvSpPr txBox="1"/>
      </xdr:nvSpPr>
      <xdr:spPr>
        <a:xfrm>
          <a:off x="1816744"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22877</xdr:rowOff>
    </xdr:from>
    <xdr:ext cx="405111" cy="259045"/>
    <xdr:sp macro="" textlink="">
      <xdr:nvSpPr>
        <xdr:cNvPr id="86" name="n_4aveValue【道路】&#10;有形固定資産減価償却率">
          <a:extLst>
            <a:ext uri="{FF2B5EF4-FFF2-40B4-BE49-F238E27FC236}">
              <a16:creationId xmlns:a16="http://schemas.microsoft.com/office/drawing/2014/main" id="{4897F929-2469-430D-8D46-4BA539A2EADB}"/>
            </a:ext>
          </a:extLst>
        </xdr:cNvPr>
        <xdr:cNvSpPr txBox="1"/>
      </xdr:nvSpPr>
      <xdr:spPr>
        <a:xfrm>
          <a:off x="927744" y="653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59707</xdr:rowOff>
    </xdr:from>
    <xdr:ext cx="405111" cy="259045"/>
    <xdr:sp macro="" textlink="">
      <xdr:nvSpPr>
        <xdr:cNvPr id="87" name="n_1mainValue【道路】&#10;有形固定資産減価償却率">
          <a:extLst>
            <a:ext uri="{FF2B5EF4-FFF2-40B4-BE49-F238E27FC236}">
              <a16:creationId xmlns:a16="http://schemas.microsoft.com/office/drawing/2014/main" id="{F8B862C8-C99A-42ED-B480-B801F94685A9}"/>
            </a:ext>
          </a:extLst>
        </xdr:cNvPr>
        <xdr:cNvSpPr txBox="1"/>
      </xdr:nvSpPr>
      <xdr:spPr>
        <a:xfrm>
          <a:off x="3582044" y="623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17797</xdr:rowOff>
    </xdr:from>
    <xdr:ext cx="405111" cy="259045"/>
    <xdr:sp macro="" textlink="">
      <xdr:nvSpPr>
        <xdr:cNvPr id="88" name="n_2mainValue【道路】&#10;有形固定資産減価償却率">
          <a:extLst>
            <a:ext uri="{FF2B5EF4-FFF2-40B4-BE49-F238E27FC236}">
              <a16:creationId xmlns:a16="http://schemas.microsoft.com/office/drawing/2014/main" id="{A4D6194D-C7C1-4489-A396-6C04B19FAD4B}"/>
            </a:ext>
          </a:extLst>
        </xdr:cNvPr>
        <xdr:cNvSpPr txBox="1"/>
      </xdr:nvSpPr>
      <xdr:spPr>
        <a:xfrm>
          <a:off x="2705744" y="618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153052</xdr:rowOff>
    </xdr:from>
    <xdr:ext cx="405111" cy="259045"/>
    <xdr:sp macro="" textlink="">
      <xdr:nvSpPr>
        <xdr:cNvPr id="89" name="n_3mainValue【道路】&#10;有形固定資産減価償却率">
          <a:extLst>
            <a:ext uri="{FF2B5EF4-FFF2-40B4-BE49-F238E27FC236}">
              <a16:creationId xmlns:a16="http://schemas.microsoft.com/office/drawing/2014/main" id="{C3DEB158-CA85-4687-B066-F10CE50B82F4}"/>
            </a:ext>
          </a:extLst>
        </xdr:cNvPr>
        <xdr:cNvSpPr txBox="1"/>
      </xdr:nvSpPr>
      <xdr:spPr>
        <a:xfrm>
          <a:off x="1816744" y="615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114952</xdr:rowOff>
    </xdr:from>
    <xdr:ext cx="405111" cy="259045"/>
    <xdr:sp macro="" textlink="">
      <xdr:nvSpPr>
        <xdr:cNvPr id="90" name="n_4mainValue【道路】&#10;有形固定資産減価償却率">
          <a:extLst>
            <a:ext uri="{FF2B5EF4-FFF2-40B4-BE49-F238E27FC236}">
              <a16:creationId xmlns:a16="http://schemas.microsoft.com/office/drawing/2014/main" id="{78118EF3-568E-4F42-B65B-C09496BB7BAC}"/>
            </a:ext>
          </a:extLst>
        </xdr:cNvPr>
        <xdr:cNvSpPr txBox="1"/>
      </xdr:nvSpPr>
      <xdr:spPr>
        <a:xfrm>
          <a:off x="927744" y="611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1DB73443-37F0-49BA-9422-75333A2FF59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8B60653A-BCFC-4AF0-B6CD-5978AAF7F1C1}"/>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70BBF61B-389A-4684-88FB-8A30A00DEF5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2ABEB70C-D392-471A-9E45-0A0B1C68F57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E9E7D4D2-6D17-4514-BA30-1AEBBC60F781}"/>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A31EB99A-4B29-48EC-8616-428416C467E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C8923FFC-F901-4158-88B4-762724909FD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F46313C-030B-4BA2-9899-B0DD7253B8A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E636F267-0690-45B0-827E-0488BEBDB948}"/>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AF912CE-470B-4F15-A55E-88DECE09443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9DA293D7-6784-4F0A-AFF5-437B6F9DEBAD}"/>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ABD43CE9-88A5-4631-B3CF-61C70E16F44F}"/>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8F4E7809-0AC1-4CB6-A6A6-EAD21EA8BF6A}"/>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4" name="テキスト ボックス 103">
          <a:extLst>
            <a:ext uri="{FF2B5EF4-FFF2-40B4-BE49-F238E27FC236}">
              <a16:creationId xmlns:a16="http://schemas.microsoft.com/office/drawing/2014/main" id="{DAC11C97-95DD-4136-BA00-AE16D409B5FA}"/>
            </a:ext>
          </a:extLst>
        </xdr:cNvPr>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EBE523BD-3A3B-4152-862E-A8D5377EBBC9}"/>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6" name="テキスト ボックス 105">
          <a:extLst>
            <a:ext uri="{FF2B5EF4-FFF2-40B4-BE49-F238E27FC236}">
              <a16:creationId xmlns:a16="http://schemas.microsoft.com/office/drawing/2014/main" id="{950200DD-B2FB-41BD-98A6-18F94A71FD04}"/>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7C64C413-7D9C-476F-BEB2-C927A619F4E6}"/>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8" name="テキスト ボックス 107">
          <a:extLst>
            <a:ext uri="{FF2B5EF4-FFF2-40B4-BE49-F238E27FC236}">
              <a16:creationId xmlns:a16="http://schemas.microsoft.com/office/drawing/2014/main" id="{A55F2118-62F4-4CB6-A944-AFC34E093633}"/>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17A1AB90-86F5-4508-9525-E264BF3F6013}"/>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8BB6CDE2-9473-4CB8-ACB7-CB37DFED1076}"/>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5FE366C9-0722-483C-9B2C-33F54BE949B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93162</xdr:rowOff>
    </xdr:from>
    <xdr:to>
      <xdr:col>54</xdr:col>
      <xdr:colOff>189865</xdr:colOff>
      <xdr:row>41</xdr:row>
      <xdr:rowOff>93802</xdr:rowOff>
    </xdr:to>
    <xdr:cxnSp macro="">
      <xdr:nvCxnSpPr>
        <xdr:cNvPr id="112" name="直線コネクタ 111">
          <a:extLst>
            <a:ext uri="{FF2B5EF4-FFF2-40B4-BE49-F238E27FC236}">
              <a16:creationId xmlns:a16="http://schemas.microsoft.com/office/drawing/2014/main" id="{E6A48AF1-CE31-404B-94FC-4315B7022533}"/>
            </a:ext>
          </a:extLst>
        </xdr:cNvPr>
        <xdr:cNvCxnSpPr/>
      </xdr:nvCxnSpPr>
      <xdr:spPr>
        <a:xfrm flipV="1">
          <a:off x="10476865" y="5922462"/>
          <a:ext cx="0" cy="1200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97629</xdr:rowOff>
    </xdr:from>
    <xdr:ext cx="469744" cy="259045"/>
    <xdr:sp macro="" textlink="">
      <xdr:nvSpPr>
        <xdr:cNvPr id="113" name="【道路】&#10;一人当たり延長最小値テキスト">
          <a:extLst>
            <a:ext uri="{FF2B5EF4-FFF2-40B4-BE49-F238E27FC236}">
              <a16:creationId xmlns:a16="http://schemas.microsoft.com/office/drawing/2014/main" id="{F2585E9F-3A01-462D-9267-ADDAAAD75CB9}"/>
            </a:ext>
          </a:extLst>
        </xdr:cNvPr>
        <xdr:cNvSpPr txBox="1"/>
      </xdr:nvSpPr>
      <xdr:spPr>
        <a:xfrm>
          <a:off x="10515600" y="7127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93802</xdr:rowOff>
    </xdr:from>
    <xdr:to>
      <xdr:col>55</xdr:col>
      <xdr:colOff>88900</xdr:colOff>
      <xdr:row>41</xdr:row>
      <xdr:rowOff>93802</xdr:rowOff>
    </xdr:to>
    <xdr:cxnSp macro="">
      <xdr:nvCxnSpPr>
        <xdr:cNvPr id="114" name="直線コネクタ 113">
          <a:extLst>
            <a:ext uri="{FF2B5EF4-FFF2-40B4-BE49-F238E27FC236}">
              <a16:creationId xmlns:a16="http://schemas.microsoft.com/office/drawing/2014/main" id="{19D8C5E9-39B5-4396-A5C1-E58346CABFD7}"/>
            </a:ext>
          </a:extLst>
        </xdr:cNvPr>
        <xdr:cNvCxnSpPr/>
      </xdr:nvCxnSpPr>
      <xdr:spPr>
        <a:xfrm>
          <a:off x="10388600" y="7123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39839</xdr:rowOff>
    </xdr:from>
    <xdr:ext cx="534377" cy="259045"/>
    <xdr:sp macro="" textlink="">
      <xdr:nvSpPr>
        <xdr:cNvPr id="115" name="【道路】&#10;一人当たり延長最大値テキスト">
          <a:extLst>
            <a:ext uri="{FF2B5EF4-FFF2-40B4-BE49-F238E27FC236}">
              <a16:creationId xmlns:a16="http://schemas.microsoft.com/office/drawing/2014/main" id="{0B15FE39-5355-43EC-B43D-A11676A00A7C}"/>
            </a:ext>
          </a:extLst>
        </xdr:cNvPr>
        <xdr:cNvSpPr txBox="1"/>
      </xdr:nvSpPr>
      <xdr:spPr>
        <a:xfrm>
          <a:off x="10515600" y="5697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93162</xdr:rowOff>
    </xdr:from>
    <xdr:to>
      <xdr:col>55</xdr:col>
      <xdr:colOff>88900</xdr:colOff>
      <xdr:row>34</xdr:row>
      <xdr:rowOff>93162</xdr:rowOff>
    </xdr:to>
    <xdr:cxnSp macro="">
      <xdr:nvCxnSpPr>
        <xdr:cNvPr id="116" name="直線コネクタ 115">
          <a:extLst>
            <a:ext uri="{FF2B5EF4-FFF2-40B4-BE49-F238E27FC236}">
              <a16:creationId xmlns:a16="http://schemas.microsoft.com/office/drawing/2014/main" id="{988E8E22-C5D4-42C5-8F50-15F731833B2D}"/>
            </a:ext>
          </a:extLst>
        </xdr:cNvPr>
        <xdr:cNvCxnSpPr/>
      </xdr:nvCxnSpPr>
      <xdr:spPr>
        <a:xfrm>
          <a:off x="10388600" y="59224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85722</xdr:rowOff>
    </xdr:from>
    <xdr:ext cx="469744" cy="259045"/>
    <xdr:sp macro="" textlink="">
      <xdr:nvSpPr>
        <xdr:cNvPr id="117" name="【道路】&#10;一人当たり延長平均値テキスト">
          <a:extLst>
            <a:ext uri="{FF2B5EF4-FFF2-40B4-BE49-F238E27FC236}">
              <a16:creationId xmlns:a16="http://schemas.microsoft.com/office/drawing/2014/main" id="{4C8A4975-6215-4C3C-8C04-DAB98E4E1888}"/>
            </a:ext>
          </a:extLst>
        </xdr:cNvPr>
        <xdr:cNvSpPr txBox="1"/>
      </xdr:nvSpPr>
      <xdr:spPr>
        <a:xfrm>
          <a:off x="10515600" y="67722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62845</xdr:rowOff>
    </xdr:from>
    <xdr:to>
      <xdr:col>55</xdr:col>
      <xdr:colOff>50800</xdr:colOff>
      <xdr:row>40</xdr:row>
      <xdr:rowOff>164445</xdr:rowOff>
    </xdr:to>
    <xdr:sp macro="" textlink="">
      <xdr:nvSpPr>
        <xdr:cNvPr id="118" name="フローチャート: 判断 117">
          <a:extLst>
            <a:ext uri="{FF2B5EF4-FFF2-40B4-BE49-F238E27FC236}">
              <a16:creationId xmlns:a16="http://schemas.microsoft.com/office/drawing/2014/main" id="{16E138C0-4FD7-49FA-872D-6B520518A0AD}"/>
            </a:ext>
          </a:extLst>
        </xdr:cNvPr>
        <xdr:cNvSpPr/>
      </xdr:nvSpPr>
      <xdr:spPr>
        <a:xfrm>
          <a:off x="10426700" y="6920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64262</xdr:rowOff>
    </xdr:from>
    <xdr:to>
      <xdr:col>50</xdr:col>
      <xdr:colOff>165100</xdr:colOff>
      <xdr:row>40</xdr:row>
      <xdr:rowOff>165862</xdr:rowOff>
    </xdr:to>
    <xdr:sp macro="" textlink="">
      <xdr:nvSpPr>
        <xdr:cNvPr id="119" name="フローチャート: 判断 118">
          <a:extLst>
            <a:ext uri="{FF2B5EF4-FFF2-40B4-BE49-F238E27FC236}">
              <a16:creationId xmlns:a16="http://schemas.microsoft.com/office/drawing/2014/main" id="{0FEAFFA8-13C1-45FA-AC91-2CFB204CAC54}"/>
            </a:ext>
          </a:extLst>
        </xdr:cNvPr>
        <xdr:cNvSpPr/>
      </xdr:nvSpPr>
      <xdr:spPr>
        <a:xfrm>
          <a:off x="9588500" y="6922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64719</xdr:rowOff>
    </xdr:from>
    <xdr:to>
      <xdr:col>46</xdr:col>
      <xdr:colOff>38100</xdr:colOff>
      <xdr:row>40</xdr:row>
      <xdr:rowOff>166319</xdr:rowOff>
    </xdr:to>
    <xdr:sp macro="" textlink="">
      <xdr:nvSpPr>
        <xdr:cNvPr id="120" name="フローチャート: 判断 119">
          <a:extLst>
            <a:ext uri="{FF2B5EF4-FFF2-40B4-BE49-F238E27FC236}">
              <a16:creationId xmlns:a16="http://schemas.microsoft.com/office/drawing/2014/main" id="{FAEE2F7F-0676-4114-96D2-0F540689479F}"/>
            </a:ext>
          </a:extLst>
        </xdr:cNvPr>
        <xdr:cNvSpPr/>
      </xdr:nvSpPr>
      <xdr:spPr>
        <a:xfrm>
          <a:off x="8699500" y="6922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65314</xdr:rowOff>
    </xdr:from>
    <xdr:to>
      <xdr:col>41</xdr:col>
      <xdr:colOff>101600</xdr:colOff>
      <xdr:row>40</xdr:row>
      <xdr:rowOff>166914</xdr:rowOff>
    </xdr:to>
    <xdr:sp macro="" textlink="">
      <xdr:nvSpPr>
        <xdr:cNvPr id="121" name="フローチャート: 判断 120">
          <a:extLst>
            <a:ext uri="{FF2B5EF4-FFF2-40B4-BE49-F238E27FC236}">
              <a16:creationId xmlns:a16="http://schemas.microsoft.com/office/drawing/2014/main" id="{D9E2BDAE-4DDD-401D-B23E-B032F5DE4DCD}"/>
            </a:ext>
          </a:extLst>
        </xdr:cNvPr>
        <xdr:cNvSpPr/>
      </xdr:nvSpPr>
      <xdr:spPr>
        <a:xfrm>
          <a:off x="7810500" y="692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65953</xdr:rowOff>
    </xdr:from>
    <xdr:to>
      <xdr:col>36</xdr:col>
      <xdr:colOff>165100</xdr:colOff>
      <xdr:row>40</xdr:row>
      <xdr:rowOff>167553</xdr:rowOff>
    </xdr:to>
    <xdr:sp macro="" textlink="">
      <xdr:nvSpPr>
        <xdr:cNvPr id="122" name="フローチャート: 判断 121">
          <a:extLst>
            <a:ext uri="{FF2B5EF4-FFF2-40B4-BE49-F238E27FC236}">
              <a16:creationId xmlns:a16="http://schemas.microsoft.com/office/drawing/2014/main" id="{ED3A479B-CCB6-4C0A-8FEC-3529B93DD479}"/>
            </a:ext>
          </a:extLst>
        </xdr:cNvPr>
        <xdr:cNvSpPr/>
      </xdr:nvSpPr>
      <xdr:spPr>
        <a:xfrm>
          <a:off x="6921500" y="6923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5B5E7AAE-F799-4EA6-9ABA-F5716E08C92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ED63FCF-B697-4359-9C96-F82491D94DD5}"/>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7314F94-0F92-47B4-AF8A-176C6D28ADDE}"/>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45D1B6E-D0CA-4A9D-A613-CACBDF15F9A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EB17A73-8F28-4D4C-886A-1A3C044235E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84241</xdr:rowOff>
    </xdr:from>
    <xdr:to>
      <xdr:col>55</xdr:col>
      <xdr:colOff>50800</xdr:colOff>
      <xdr:row>41</xdr:row>
      <xdr:rowOff>14391</xdr:rowOff>
    </xdr:to>
    <xdr:sp macro="" textlink="">
      <xdr:nvSpPr>
        <xdr:cNvPr id="128" name="楕円 127">
          <a:extLst>
            <a:ext uri="{FF2B5EF4-FFF2-40B4-BE49-F238E27FC236}">
              <a16:creationId xmlns:a16="http://schemas.microsoft.com/office/drawing/2014/main" id="{C708CD92-36AA-4004-80B8-E34343A4E790}"/>
            </a:ext>
          </a:extLst>
        </xdr:cNvPr>
        <xdr:cNvSpPr/>
      </xdr:nvSpPr>
      <xdr:spPr>
        <a:xfrm>
          <a:off x="10426700" y="6942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62668</xdr:rowOff>
    </xdr:from>
    <xdr:ext cx="469744" cy="259045"/>
    <xdr:sp macro="" textlink="">
      <xdr:nvSpPr>
        <xdr:cNvPr id="129" name="【道路】&#10;一人当たり延長該当値テキスト">
          <a:extLst>
            <a:ext uri="{FF2B5EF4-FFF2-40B4-BE49-F238E27FC236}">
              <a16:creationId xmlns:a16="http://schemas.microsoft.com/office/drawing/2014/main" id="{ACAB5929-1A28-4BC5-9439-6834A8A22EA9}"/>
            </a:ext>
          </a:extLst>
        </xdr:cNvPr>
        <xdr:cNvSpPr txBox="1"/>
      </xdr:nvSpPr>
      <xdr:spPr>
        <a:xfrm>
          <a:off x="10515600" y="6920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84333</xdr:rowOff>
    </xdr:from>
    <xdr:to>
      <xdr:col>50</xdr:col>
      <xdr:colOff>165100</xdr:colOff>
      <xdr:row>41</xdr:row>
      <xdr:rowOff>14483</xdr:rowOff>
    </xdr:to>
    <xdr:sp macro="" textlink="">
      <xdr:nvSpPr>
        <xdr:cNvPr id="130" name="楕円 129">
          <a:extLst>
            <a:ext uri="{FF2B5EF4-FFF2-40B4-BE49-F238E27FC236}">
              <a16:creationId xmlns:a16="http://schemas.microsoft.com/office/drawing/2014/main" id="{538B0590-78B9-4DA4-A075-5E6C26D83287}"/>
            </a:ext>
          </a:extLst>
        </xdr:cNvPr>
        <xdr:cNvSpPr/>
      </xdr:nvSpPr>
      <xdr:spPr>
        <a:xfrm>
          <a:off x="9588500" y="6942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135041</xdr:rowOff>
    </xdr:from>
    <xdr:to>
      <xdr:col>55</xdr:col>
      <xdr:colOff>0</xdr:colOff>
      <xdr:row>40</xdr:row>
      <xdr:rowOff>135133</xdr:rowOff>
    </xdr:to>
    <xdr:cxnSp macro="">
      <xdr:nvCxnSpPr>
        <xdr:cNvPr id="131" name="直線コネクタ 130">
          <a:extLst>
            <a:ext uri="{FF2B5EF4-FFF2-40B4-BE49-F238E27FC236}">
              <a16:creationId xmlns:a16="http://schemas.microsoft.com/office/drawing/2014/main" id="{DC132B23-01DA-4020-8451-1F50122F6711}"/>
            </a:ext>
          </a:extLst>
        </xdr:cNvPr>
        <xdr:cNvCxnSpPr/>
      </xdr:nvCxnSpPr>
      <xdr:spPr>
        <a:xfrm flipV="1">
          <a:off x="9639300" y="6993041"/>
          <a:ext cx="8382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84744</xdr:rowOff>
    </xdr:from>
    <xdr:to>
      <xdr:col>46</xdr:col>
      <xdr:colOff>38100</xdr:colOff>
      <xdr:row>41</xdr:row>
      <xdr:rowOff>14894</xdr:rowOff>
    </xdr:to>
    <xdr:sp macro="" textlink="">
      <xdr:nvSpPr>
        <xdr:cNvPr id="132" name="楕円 131">
          <a:extLst>
            <a:ext uri="{FF2B5EF4-FFF2-40B4-BE49-F238E27FC236}">
              <a16:creationId xmlns:a16="http://schemas.microsoft.com/office/drawing/2014/main" id="{5F26A54B-3148-4BB4-B31E-C13AD34AC786}"/>
            </a:ext>
          </a:extLst>
        </xdr:cNvPr>
        <xdr:cNvSpPr/>
      </xdr:nvSpPr>
      <xdr:spPr>
        <a:xfrm>
          <a:off x="8699500" y="6942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135133</xdr:rowOff>
    </xdr:from>
    <xdr:to>
      <xdr:col>50</xdr:col>
      <xdr:colOff>114300</xdr:colOff>
      <xdr:row>40</xdr:row>
      <xdr:rowOff>135544</xdr:rowOff>
    </xdr:to>
    <xdr:cxnSp macro="">
      <xdr:nvCxnSpPr>
        <xdr:cNvPr id="133" name="直線コネクタ 132">
          <a:extLst>
            <a:ext uri="{FF2B5EF4-FFF2-40B4-BE49-F238E27FC236}">
              <a16:creationId xmlns:a16="http://schemas.microsoft.com/office/drawing/2014/main" id="{FBF70D86-4E94-4050-BF58-4A09DEA9F0D6}"/>
            </a:ext>
          </a:extLst>
        </xdr:cNvPr>
        <xdr:cNvCxnSpPr/>
      </xdr:nvCxnSpPr>
      <xdr:spPr>
        <a:xfrm flipV="1">
          <a:off x="8750300" y="6993133"/>
          <a:ext cx="889000" cy="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84973</xdr:rowOff>
    </xdr:from>
    <xdr:to>
      <xdr:col>41</xdr:col>
      <xdr:colOff>101600</xdr:colOff>
      <xdr:row>41</xdr:row>
      <xdr:rowOff>15123</xdr:rowOff>
    </xdr:to>
    <xdr:sp macro="" textlink="">
      <xdr:nvSpPr>
        <xdr:cNvPr id="134" name="楕円 133">
          <a:extLst>
            <a:ext uri="{FF2B5EF4-FFF2-40B4-BE49-F238E27FC236}">
              <a16:creationId xmlns:a16="http://schemas.microsoft.com/office/drawing/2014/main" id="{EDDE8559-31CE-413E-9B90-48A580CB82E1}"/>
            </a:ext>
          </a:extLst>
        </xdr:cNvPr>
        <xdr:cNvSpPr/>
      </xdr:nvSpPr>
      <xdr:spPr>
        <a:xfrm>
          <a:off x="7810500" y="6942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135544</xdr:rowOff>
    </xdr:from>
    <xdr:to>
      <xdr:col>45</xdr:col>
      <xdr:colOff>177800</xdr:colOff>
      <xdr:row>40</xdr:row>
      <xdr:rowOff>135773</xdr:rowOff>
    </xdr:to>
    <xdr:cxnSp macro="">
      <xdr:nvCxnSpPr>
        <xdr:cNvPr id="135" name="直線コネクタ 134">
          <a:extLst>
            <a:ext uri="{FF2B5EF4-FFF2-40B4-BE49-F238E27FC236}">
              <a16:creationId xmlns:a16="http://schemas.microsoft.com/office/drawing/2014/main" id="{DD21919C-08C8-493B-8509-F0CC088327A1}"/>
            </a:ext>
          </a:extLst>
        </xdr:cNvPr>
        <xdr:cNvCxnSpPr/>
      </xdr:nvCxnSpPr>
      <xdr:spPr>
        <a:xfrm flipV="1">
          <a:off x="7861300" y="6993544"/>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84333</xdr:rowOff>
    </xdr:from>
    <xdr:to>
      <xdr:col>36</xdr:col>
      <xdr:colOff>165100</xdr:colOff>
      <xdr:row>41</xdr:row>
      <xdr:rowOff>14483</xdr:rowOff>
    </xdr:to>
    <xdr:sp macro="" textlink="">
      <xdr:nvSpPr>
        <xdr:cNvPr id="136" name="楕円 135">
          <a:extLst>
            <a:ext uri="{FF2B5EF4-FFF2-40B4-BE49-F238E27FC236}">
              <a16:creationId xmlns:a16="http://schemas.microsoft.com/office/drawing/2014/main" id="{507D1C95-E455-4D1A-A74F-240D57DA7841}"/>
            </a:ext>
          </a:extLst>
        </xdr:cNvPr>
        <xdr:cNvSpPr/>
      </xdr:nvSpPr>
      <xdr:spPr>
        <a:xfrm>
          <a:off x="6921500" y="6942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135133</xdr:rowOff>
    </xdr:from>
    <xdr:to>
      <xdr:col>41</xdr:col>
      <xdr:colOff>50800</xdr:colOff>
      <xdr:row>40</xdr:row>
      <xdr:rowOff>135773</xdr:rowOff>
    </xdr:to>
    <xdr:cxnSp macro="">
      <xdr:nvCxnSpPr>
        <xdr:cNvPr id="137" name="直線コネクタ 136">
          <a:extLst>
            <a:ext uri="{FF2B5EF4-FFF2-40B4-BE49-F238E27FC236}">
              <a16:creationId xmlns:a16="http://schemas.microsoft.com/office/drawing/2014/main" id="{AD9D1547-FFEC-473A-B94E-D38286F7E3F5}"/>
            </a:ext>
          </a:extLst>
        </xdr:cNvPr>
        <xdr:cNvCxnSpPr/>
      </xdr:nvCxnSpPr>
      <xdr:spPr>
        <a:xfrm>
          <a:off x="6972300" y="6993133"/>
          <a:ext cx="889000" cy="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10939</xdr:rowOff>
    </xdr:from>
    <xdr:ext cx="469744" cy="259045"/>
    <xdr:sp macro="" textlink="">
      <xdr:nvSpPr>
        <xdr:cNvPr id="138" name="n_1aveValue【道路】&#10;一人当たり延長">
          <a:extLst>
            <a:ext uri="{FF2B5EF4-FFF2-40B4-BE49-F238E27FC236}">
              <a16:creationId xmlns:a16="http://schemas.microsoft.com/office/drawing/2014/main" id="{9EF196A2-F7DA-4D2D-AAFA-3B657F15EA31}"/>
            </a:ext>
          </a:extLst>
        </xdr:cNvPr>
        <xdr:cNvSpPr txBox="1"/>
      </xdr:nvSpPr>
      <xdr:spPr>
        <a:xfrm>
          <a:off x="9391727" y="6697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11396</xdr:rowOff>
    </xdr:from>
    <xdr:ext cx="469744" cy="259045"/>
    <xdr:sp macro="" textlink="">
      <xdr:nvSpPr>
        <xdr:cNvPr id="139" name="n_2aveValue【道路】&#10;一人当たり延長">
          <a:extLst>
            <a:ext uri="{FF2B5EF4-FFF2-40B4-BE49-F238E27FC236}">
              <a16:creationId xmlns:a16="http://schemas.microsoft.com/office/drawing/2014/main" id="{606EB64F-0278-4870-8E8B-7F1E0E149FAF}"/>
            </a:ext>
          </a:extLst>
        </xdr:cNvPr>
        <xdr:cNvSpPr txBox="1"/>
      </xdr:nvSpPr>
      <xdr:spPr>
        <a:xfrm>
          <a:off x="8515427" y="6697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11991</xdr:rowOff>
    </xdr:from>
    <xdr:ext cx="469744" cy="259045"/>
    <xdr:sp macro="" textlink="">
      <xdr:nvSpPr>
        <xdr:cNvPr id="140" name="n_3aveValue【道路】&#10;一人当たり延長">
          <a:extLst>
            <a:ext uri="{FF2B5EF4-FFF2-40B4-BE49-F238E27FC236}">
              <a16:creationId xmlns:a16="http://schemas.microsoft.com/office/drawing/2014/main" id="{6C4C97F2-75F6-4321-B5A2-2524E7F05B64}"/>
            </a:ext>
          </a:extLst>
        </xdr:cNvPr>
        <xdr:cNvSpPr txBox="1"/>
      </xdr:nvSpPr>
      <xdr:spPr>
        <a:xfrm>
          <a:off x="7626427" y="6698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12630</xdr:rowOff>
    </xdr:from>
    <xdr:ext cx="469744" cy="259045"/>
    <xdr:sp macro="" textlink="">
      <xdr:nvSpPr>
        <xdr:cNvPr id="141" name="n_4aveValue【道路】&#10;一人当たり延長">
          <a:extLst>
            <a:ext uri="{FF2B5EF4-FFF2-40B4-BE49-F238E27FC236}">
              <a16:creationId xmlns:a16="http://schemas.microsoft.com/office/drawing/2014/main" id="{7DCA47F0-60EB-4944-9861-98E25C136464}"/>
            </a:ext>
          </a:extLst>
        </xdr:cNvPr>
        <xdr:cNvSpPr txBox="1"/>
      </xdr:nvSpPr>
      <xdr:spPr>
        <a:xfrm>
          <a:off x="6737427" y="669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5610</xdr:rowOff>
    </xdr:from>
    <xdr:ext cx="469744" cy="259045"/>
    <xdr:sp macro="" textlink="">
      <xdr:nvSpPr>
        <xdr:cNvPr id="142" name="n_1mainValue【道路】&#10;一人当たり延長">
          <a:extLst>
            <a:ext uri="{FF2B5EF4-FFF2-40B4-BE49-F238E27FC236}">
              <a16:creationId xmlns:a16="http://schemas.microsoft.com/office/drawing/2014/main" id="{90F438D0-870C-41C9-A6A9-6B1342238515}"/>
            </a:ext>
          </a:extLst>
        </xdr:cNvPr>
        <xdr:cNvSpPr txBox="1"/>
      </xdr:nvSpPr>
      <xdr:spPr>
        <a:xfrm>
          <a:off x="9391727" y="7035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6021</xdr:rowOff>
    </xdr:from>
    <xdr:ext cx="469744" cy="259045"/>
    <xdr:sp macro="" textlink="">
      <xdr:nvSpPr>
        <xdr:cNvPr id="143" name="n_2mainValue【道路】&#10;一人当たり延長">
          <a:extLst>
            <a:ext uri="{FF2B5EF4-FFF2-40B4-BE49-F238E27FC236}">
              <a16:creationId xmlns:a16="http://schemas.microsoft.com/office/drawing/2014/main" id="{256C607A-B166-4E5D-BF39-C77896A61F67}"/>
            </a:ext>
          </a:extLst>
        </xdr:cNvPr>
        <xdr:cNvSpPr txBox="1"/>
      </xdr:nvSpPr>
      <xdr:spPr>
        <a:xfrm>
          <a:off x="8515427" y="7035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6250</xdr:rowOff>
    </xdr:from>
    <xdr:ext cx="469744" cy="259045"/>
    <xdr:sp macro="" textlink="">
      <xdr:nvSpPr>
        <xdr:cNvPr id="144" name="n_3mainValue【道路】&#10;一人当たり延長">
          <a:extLst>
            <a:ext uri="{FF2B5EF4-FFF2-40B4-BE49-F238E27FC236}">
              <a16:creationId xmlns:a16="http://schemas.microsoft.com/office/drawing/2014/main" id="{80B0F056-B16E-4A53-A440-9DB9D770E9E7}"/>
            </a:ext>
          </a:extLst>
        </xdr:cNvPr>
        <xdr:cNvSpPr txBox="1"/>
      </xdr:nvSpPr>
      <xdr:spPr>
        <a:xfrm>
          <a:off x="7626427" y="7035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5610</xdr:rowOff>
    </xdr:from>
    <xdr:ext cx="469744" cy="259045"/>
    <xdr:sp macro="" textlink="">
      <xdr:nvSpPr>
        <xdr:cNvPr id="145" name="n_4mainValue【道路】&#10;一人当たり延長">
          <a:extLst>
            <a:ext uri="{FF2B5EF4-FFF2-40B4-BE49-F238E27FC236}">
              <a16:creationId xmlns:a16="http://schemas.microsoft.com/office/drawing/2014/main" id="{74226CBC-5479-435A-9A6C-ECA06266FFCE}"/>
            </a:ext>
          </a:extLst>
        </xdr:cNvPr>
        <xdr:cNvSpPr txBox="1"/>
      </xdr:nvSpPr>
      <xdr:spPr>
        <a:xfrm>
          <a:off x="6737427" y="7035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B7F5793B-10AB-4CB9-BE9A-83C7A10A052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8083209-D203-426C-B29B-6FEA9B64834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785C1B-4692-4884-9A53-462DE3AEFBB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A07ED46D-9DB4-4B47-899C-1ED86BAABAB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54688103-39EB-4ED9-974A-B0BD8F77EB1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56F23618-E097-4A59-BA6D-EE376A7CB0B7}"/>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4143AD26-7D08-4B7F-8339-39480BE48E4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1FD28182-1AF2-4FFA-BDA6-7A4F82B4A5E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2FCCD5CA-5A4A-4F12-B10A-B257438D369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46652113-26C6-4B03-9BCF-C75B8E715B8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30B45C10-E72F-494F-98A5-075BEBBCA5E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6DD20105-A283-48EE-B266-15EFB691C9AD}"/>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B285E969-719F-46EA-9ED7-28710557D55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34897211-4805-4187-8C65-72C1C1D81D94}"/>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A45771AE-EDCC-454C-9F64-69E74CA38702}"/>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D28C6D58-DA5D-407E-8C7C-F279CB1EB58A}"/>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56B9AF91-BCEA-43EF-B129-DDC354150CAD}"/>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00AE46CB-5DC9-41D2-B6FB-C02330F5117E}"/>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8621E744-0075-4AC0-879B-AD1EC3FAC8A3}"/>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BE096A21-CD07-4EFC-8118-37C8255A1ACB}"/>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0B60279A-C6A4-42B8-83C4-62CDDF1E6B11}"/>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D2454B87-3CDF-4ED1-A78C-8700B8D1B833}"/>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26764273-D2CB-4685-92B1-51EFEB085697}"/>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F82D9285-BCD0-4179-9F9D-FE151374ED2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DA9D0894-ABDD-495A-8F0A-A2709AC7518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76744</xdr:rowOff>
    </xdr:from>
    <xdr:to>
      <xdr:col>24</xdr:col>
      <xdr:colOff>62865</xdr:colOff>
      <xdr:row>63</xdr:row>
      <xdr:rowOff>93073</xdr:rowOff>
    </xdr:to>
    <xdr:cxnSp macro="">
      <xdr:nvCxnSpPr>
        <xdr:cNvPr id="171" name="直線コネクタ 170">
          <a:extLst>
            <a:ext uri="{FF2B5EF4-FFF2-40B4-BE49-F238E27FC236}">
              <a16:creationId xmlns:a16="http://schemas.microsoft.com/office/drawing/2014/main" id="{8C4C8B8B-DC8D-4AD0-94A8-273D2EE2A01B}"/>
            </a:ext>
          </a:extLst>
        </xdr:cNvPr>
        <xdr:cNvCxnSpPr/>
      </xdr:nvCxnSpPr>
      <xdr:spPr>
        <a:xfrm flipV="1">
          <a:off x="4634865" y="9677944"/>
          <a:ext cx="0" cy="1216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96900</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D9481823-6DF3-4760-B4AB-9AEB2B867243}"/>
            </a:ext>
          </a:extLst>
        </xdr:cNvPr>
        <xdr:cNvSpPr txBox="1"/>
      </xdr:nvSpPr>
      <xdr:spPr>
        <a:xfrm>
          <a:off x="4673600" y="10898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93073</xdr:rowOff>
    </xdr:from>
    <xdr:to>
      <xdr:col>24</xdr:col>
      <xdr:colOff>152400</xdr:colOff>
      <xdr:row>63</xdr:row>
      <xdr:rowOff>93073</xdr:rowOff>
    </xdr:to>
    <xdr:cxnSp macro="">
      <xdr:nvCxnSpPr>
        <xdr:cNvPr id="173" name="直線コネクタ 172">
          <a:extLst>
            <a:ext uri="{FF2B5EF4-FFF2-40B4-BE49-F238E27FC236}">
              <a16:creationId xmlns:a16="http://schemas.microsoft.com/office/drawing/2014/main" id="{B3D4AAAE-F23A-46D9-8951-D531D5BE4898}"/>
            </a:ext>
          </a:extLst>
        </xdr:cNvPr>
        <xdr:cNvCxnSpPr/>
      </xdr:nvCxnSpPr>
      <xdr:spPr>
        <a:xfrm>
          <a:off x="4546600" y="1089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23421</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627B76E1-B90D-41AB-AFAF-35175090C877}"/>
            </a:ext>
          </a:extLst>
        </xdr:cNvPr>
        <xdr:cNvSpPr txBox="1"/>
      </xdr:nvSpPr>
      <xdr:spPr>
        <a:xfrm>
          <a:off x="4673600" y="9453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76744</xdr:rowOff>
    </xdr:from>
    <xdr:to>
      <xdr:col>24</xdr:col>
      <xdr:colOff>152400</xdr:colOff>
      <xdr:row>56</xdr:row>
      <xdr:rowOff>76744</xdr:rowOff>
    </xdr:to>
    <xdr:cxnSp macro="">
      <xdr:nvCxnSpPr>
        <xdr:cNvPr id="175" name="直線コネクタ 174">
          <a:extLst>
            <a:ext uri="{FF2B5EF4-FFF2-40B4-BE49-F238E27FC236}">
              <a16:creationId xmlns:a16="http://schemas.microsoft.com/office/drawing/2014/main" id="{9225CD61-9C49-45C0-BDC8-CB1117187F90}"/>
            </a:ext>
          </a:extLst>
        </xdr:cNvPr>
        <xdr:cNvCxnSpPr/>
      </xdr:nvCxnSpPr>
      <xdr:spPr>
        <a:xfrm>
          <a:off x="4546600" y="9677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47189</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E7D65C11-82B3-496C-A997-16C7464C5C33}"/>
            </a:ext>
          </a:extLst>
        </xdr:cNvPr>
        <xdr:cNvSpPr txBox="1"/>
      </xdr:nvSpPr>
      <xdr:spPr>
        <a:xfrm>
          <a:off x="4673600" y="103341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24312</xdr:rowOff>
    </xdr:from>
    <xdr:to>
      <xdr:col>24</xdr:col>
      <xdr:colOff>114300</xdr:colOff>
      <xdr:row>61</xdr:row>
      <xdr:rowOff>125912</xdr:rowOff>
    </xdr:to>
    <xdr:sp macro="" textlink="">
      <xdr:nvSpPr>
        <xdr:cNvPr id="177" name="フローチャート: 判断 176">
          <a:extLst>
            <a:ext uri="{FF2B5EF4-FFF2-40B4-BE49-F238E27FC236}">
              <a16:creationId xmlns:a16="http://schemas.microsoft.com/office/drawing/2014/main" id="{A0F7156F-32C3-4294-98BE-683798AFB7EE}"/>
            </a:ext>
          </a:extLst>
        </xdr:cNvPr>
        <xdr:cNvSpPr/>
      </xdr:nvSpPr>
      <xdr:spPr>
        <a:xfrm>
          <a:off x="4584700" y="1048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7983</xdr:rowOff>
    </xdr:from>
    <xdr:to>
      <xdr:col>20</xdr:col>
      <xdr:colOff>38100</xdr:colOff>
      <xdr:row>61</xdr:row>
      <xdr:rowOff>109583</xdr:rowOff>
    </xdr:to>
    <xdr:sp macro="" textlink="">
      <xdr:nvSpPr>
        <xdr:cNvPr id="178" name="フローチャート: 判断 177">
          <a:extLst>
            <a:ext uri="{FF2B5EF4-FFF2-40B4-BE49-F238E27FC236}">
              <a16:creationId xmlns:a16="http://schemas.microsoft.com/office/drawing/2014/main" id="{5C9A77FD-B41F-4FB1-8F0A-C111210E3B34}"/>
            </a:ext>
          </a:extLst>
        </xdr:cNvPr>
        <xdr:cNvSpPr/>
      </xdr:nvSpPr>
      <xdr:spPr>
        <a:xfrm>
          <a:off x="3746500" y="1046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163104</xdr:rowOff>
    </xdr:from>
    <xdr:to>
      <xdr:col>15</xdr:col>
      <xdr:colOff>101600</xdr:colOff>
      <xdr:row>61</xdr:row>
      <xdr:rowOff>93254</xdr:rowOff>
    </xdr:to>
    <xdr:sp macro="" textlink="">
      <xdr:nvSpPr>
        <xdr:cNvPr id="179" name="フローチャート: 判断 178">
          <a:extLst>
            <a:ext uri="{FF2B5EF4-FFF2-40B4-BE49-F238E27FC236}">
              <a16:creationId xmlns:a16="http://schemas.microsoft.com/office/drawing/2014/main" id="{63A302FD-484C-4D9A-9E84-2FD8962D2E33}"/>
            </a:ext>
          </a:extLst>
        </xdr:cNvPr>
        <xdr:cNvSpPr/>
      </xdr:nvSpPr>
      <xdr:spPr>
        <a:xfrm>
          <a:off x="2857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143510</xdr:rowOff>
    </xdr:from>
    <xdr:to>
      <xdr:col>10</xdr:col>
      <xdr:colOff>165100</xdr:colOff>
      <xdr:row>61</xdr:row>
      <xdr:rowOff>73660</xdr:rowOff>
    </xdr:to>
    <xdr:sp macro="" textlink="">
      <xdr:nvSpPr>
        <xdr:cNvPr id="180" name="フローチャート: 判断 179">
          <a:extLst>
            <a:ext uri="{FF2B5EF4-FFF2-40B4-BE49-F238E27FC236}">
              <a16:creationId xmlns:a16="http://schemas.microsoft.com/office/drawing/2014/main" id="{CDBF6CF3-9442-4589-8482-504E28810EDC}"/>
            </a:ext>
          </a:extLst>
        </xdr:cNvPr>
        <xdr:cNvSpPr/>
      </xdr:nvSpPr>
      <xdr:spPr>
        <a:xfrm>
          <a:off x="19685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1" name="フローチャート: 判断 180">
          <a:extLst>
            <a:ext uri="{FF2B5EF4-FFF2-40B4-BE49-F238E27FC236}">
              <a16:creationId xmlns:a16="http://schemas.microsoft.com/office/drawing/2014/main" id="{92977F07-5851-43E1-86F9-32DB22839223}"/>
            </a:ext>
          </a:extLst>
        </xdr:cNvPr>
        <xdr:cNvSpPr/>
      </xdr:nvSpPr>
      <xdr:spPr>
        <a:xfrm>
          <a:off x="1079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3DED15EC-E06F-4438-BDAC-C8C8F67F234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34BFD71-E729-485F-ABBA-0A8C401C3C7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D4E7FFE-C4EF-42E5-BEB6-E3D1A6CB11D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C9DBFFFB-1128-4765-9F18-5B979228AAA5}"/>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6FA8BC1-AE5A-45DC-8DDF-78CA23FD79D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7983</xdr:rowOff>
    </xdr:from>
    <xdr:to>
      <xdr:col>24</xdr:col>
      <xdr:colOff>114300</xdr:colOff>
      <xdr:row>62</xdr:row>
      <xdr:rowOff>109583</xdr:rowOff>
    </xdr:to>
    <xdr:sp macro="" textlink="">
      <xdr:nvSpPr>
        <xdr:cNvPr id="187" name="楕円 186">
          <a:extLst>
            <a:ext uri="{FF2B5EF4-FFF2-40B4-BE49-F238E27FC236}">
              <a16:creationId xmlns:a16="http://schemas.microsoft.com/office/drawing/2014/main" id="{944EDA99-1BC6-4E3C-A705-CA98B329C2B0}"/>
            </a:ext>
          </a:extLst>
        </xdr:cNvPr>
        <xdr:cNvSpPr/>
      </xdr:nvSpPr>
      <xdr:spPr>
        <a:xfrm>
          <a:off x="4584700" y="1063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157860</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5DCA07CA-DF9B-4B5B-B9EB-B15B6D31C643}"/>
            </a:ext>
          </a:extLst>
        </xdr:cNvPr>
        <xdr:cNvSpPr txBox="1"/>
      </xdr:nvSpPr>
      <xdr:spPr>
        <a:xfrm>
          <a:off x="4673600" y="10616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158206</xdr:rowOff>
    </xdr:from>
    <xdr:to>
      <xdr:col>20</xdr:col>
      <xdr:colOff>38100</xdr:colOff>
      <xdr:row>62</xdr:row>
      <xdr:rowOff>88356</xdr:rowOff>
    </xdr:to>
    <xdr:sp macro="" textlink="">
      <xdr:nvSpPr>
        <xdr:cNvPr id="189" name="楕円 188">
          <a:extLst>
            <a:ext uri="{FF2B5EF4-FFF2-40B4-BE49-F238E27FC236}">
              <a16:creationId xmlns:a16="http://schemas.microsoft.com/office/drawing/2014/main" id="{8455B208-E25C-40F9-A783-F83396635B40}"/>
            </a:ext>
          </a:extLst>
        </xdr:cNvPr>
        <xdr:cNvSpPr/>
      </xdr:nvSpPr>
      <xdr:spPr>
        <a:xfrm>
          <a:off x="3746500" y="1061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37556</xdr:rowOff>
    </xdr:from>
    <xdr:to>
      <xdr:col>24</xdr:col>
      <xdr:colOff>63500</xdr:colOff>
      <xdr:row>62</xdr:row>
      <xdr:rowOff>58783</xdr:rowOff>
    </xdr:to>
    <xdr:cxnSp macro="">
      <xdr:nvCxnSpPr>
        <xdr:cNvPr id="190" name="直線コネクタ 189">
          <a:extLst>
            <a:ext uri="{FF2B5EF4-FFF2-40B4-BE49-F238E27FC236}">
              <a16:creationId xmlns:a16="http://schemas.microsoft.com/office/drawing/2014/main" id="{B5B54DEC-3954-4297-9367-FD07ABAF4898}"/>
            </a:ext>
          </a:extLst>
        </xdr:cNvPr>
        <xdr:cNvCxnSpPr/>
      </xdr:nvCxnSpPr>
      <xdr:spPr>
        <a:xfrm>
          <a:off x="3797300" y="10667456"/>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135346</xdr:rowOff>
    </xdr:from>
    <xdr:to>
      <xdr:col>15</xdr:col>
      <xdr:colOff>101600</xdr:colOff>
      <xdr:row>62</xdr:row>
      <xdr:rowOff>65496</xdr:rowOff>
    </xdr:to>
    <xdr:sp macro="" textlink="">
      <xdr:nvSpPr>
        <xdr:cNvPr id="191" name="楕円 190">
          <a:extLst>
            <a:ext uri="{FF2B5EF4-FFF2-40B4-BE49-F238E27FC236}">
              <a16:creationId xmlns:a16="http://schemas.microsoft.com/office/drawing/2014/main" id="{B34C4D00-4045-402B-A719-53F7778C1287}"/>
            </a:ext>
          </a:extLst>
        </xdr:cNvPr>
        <xdr:cNvSpPr/>
      </xdr:nvSpPr>
      <xdr:spPr>
        <a:xfrm>
          <a:off x="2857500" y="1059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14696</xdr:rowOff>
    </xdr:from>
    <xdr:to>
      <xdr:col>19</xdr:col>
      <xdr:colOff>177800</xdr:colOff>
      <xdr:row>62</xdr:row>
      <xdr:rowOff>37556</xdr:rowOff>
    </xdr:to>
    <xdr:cxnSp macro="">
      <xdr:nvCxnSpPr>
        <xdr:cNvPr id="192" name="直線コネクタ 191">
          <a:extLst>
            <a:ext uri="{FF2B5EF4-FFF2-40B4-BE49-F238E27FC236}">
              <a16:creationId xmlns:a16="http://schemas.microsoft.com/office/drawing/2014/main" id="{BC044877-08FE-4B85-AD59-BC1DE27C3414}"/>
            </a:ext>
          </a:extLst>
        </xdr:cNvPr>
        <xdr:cNvCxnSpPr/>
      </xdr:nvCxnSpPr>
      <xdr:spPr>
        <a:xfrm>
          <a:off x="2908300" y="1064459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112485</xdr:rowOff>
    </xdr:from>
    <xdr:to>
      <xdr:col>10</xdr:col>
      <xdr:colOff>165100</xdr:colOff>
      <xdr:row>62</xdr:row>
      <xdr:rowOff>42635</xdr:rowOff>
    </xdr:to>
    <xdr:sp macro="" textlink="">
      <xdr:nvSpPr>
        <xdr:cNvPr id="193" name="楕円 192">
          <a:extLst>
            <a:ext uri="{FF2B5EF4-FFF2-40B4-BE49-F238E27FC236}">
              <a16:creationId xmlns:a16="http://schemas.microsoft.com/office/drawing/2014/main" id="{59E64E91-730D-4580-9973-B0684160BD32}"/>
            </a:ext>
          </a:extLst>
        </xdr:cNvPr>
        <xdr:cNvSpPr/>
      </xdr:nvSpPr>
      <xdr:spPr>
        <a:xfrm>
          <a:off x="1968500" y="1057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163285</xdr:rowOff>
    </xdr:from>
    <xdr:to>
      <xdr:col>15</xdr:col>
      <xdr:colOff>50800</xdr:colOff>
      <xdr:row>62</xdr:row>
      <xdr:rowOff>14696</xdr:rowOff>
    </xdr:to>
    <xdr:cxnSp macro="">
      <xdr:nvCxnSpPr>
        <xdr:cNvPr id="194" name="直線コネクタ 193">
          <a:extLst>
            <a:ext uri="{FF2B5EF4-FFF2-40B4-BE49-F238E27FC236}">
              <a16:creationId xmlns:a16="http://schemas.microsoft.com/office/drawing/2014/main" id="{1F386E73-DDD6-4967-8128-E670377C3705}"/>
            </a:ext>
          </a:extLst>
        </xdr:cNvPr>
        <xdr:cNvCxnSpPr/>
      </xdr:nvCxnSpPr>
      <xdr:spPr>
        <a:xfrm>
          <a:off x="2019300" y="10621735"/>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96157</xdr:rowOff>
    </xdr:from>
    <xdr:to>
      <xdr:col>6</xdr:col>
      <xdr:colOff>38100</xdr:colOff>
      <xdr:row>62</xdr:row>
      <xdr:rowOff>26307</xdr:rowOff>
    </xdr:to>
    <xdr:sp macro="" textlink="">
      <xdr:nvSpPr>
        <xdr:cNvPr id="195" name="楕円 194">
          <a:extLst>
            <a:ext uri="{FF2B5EF4-FFF2-40B4-BE49-F238E27FC236}">
              <a16:creationId xmlns:a16="http://schemas.microsoft.com/office/drawing/2014/main" id="{ADBC5CAE-4933-4272-9B1A-A3B0CE32913A}"/>
            </a:ext>
          </a:extLst>
        </xdr:cNvPr>
        <xdr:cNvSpPr/>
      </xdr:nvSpPr>
      <xdr:spPr>
        <a:xfrm>
          <a:off x="1079500" y="1055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146957</xdr:rowOff>
    </xdr:from>
    <xdr:to>
      <xdr:col>10</xdr:col>
      <xdr:colOff>114300</xdr:colOff>
      <xdr:row>61</xdr:row>
      <xdr:rowOff>163285</xdr:rowOff>
    </xdr:to>
    <xdr:cxnSp macro="">
      <xdr:nvCxnSpPr>
        <xdr:cNvPr id="196" name="直線コネクタ 195">
          <a:extLst>
            <a:ext uri="{FF2B5EF4-FFF2-40B4-BE49-F238E27FC236}">
              <a16:creationId xmlns:a16="http://schemas.microsoft.com/office/drawing/2014/main" id="{DEEA3F38-B3DF-4DAD-B814-B0AAFC017DF6}"/>
            </a:ext>
          </a:extLst>
        </xdr:cNvPr>
        <xdr:cNvCxnSpPr/>
      </xdr:nvCxnSpPr>
      <xdr:spPr>
        <a:xfrm>
          <a:off x="1130300" y="10605407"/>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126110</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B3ACAFE1-B0C7-43AB-A9CC-CB99AF3ACC33}"/>
            </a:ext>
          </a:extLst>
        </xdr:cNvPr>
        <xdr:cNvSpPr txBox="1"/>
      </xdr:nvSpPr>
      <xdr:spPr>
        <a:xfrm>
          <a:off x="3582044" y="10241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109781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28D664A0-398C-40B5-A1A8-D57F34F18933}"/>
            </a:ext>
          </a:extLst>
        </xdr:cNvPr>
        <xdr:cNvSpPr txBox="1"/>
      </xdr:nvSpPr>
      <xdr:spPr>
        <a:xfrm>
          <a:off x="2705744" y="10225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90187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A32D8263-CCCE-4E58-8233-02196099F1FA}"/>
            </a:ext>
          </a:extLst>
        </xdr:cNvPr>
        <xdr:cNvSpPr txBox="1"/>
      </xdr:nvSpPr>
      <xdr:spPr>
        <a:xfrm>
          <a:off x="1816744" y="10205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77124</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9E85DFD1-8B4E-4A85-A105-1A905B5B94D2}"/>
            </a:ext>
          </a:extLst>
        </xdr:cNvPr>
        <xdr:cNvSpPr txBox="1"/>
      </xdr:nvSpPr>
      <xdr:spPr>
        <a:xfrm>
          <a:off x="92774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79483</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589DB851-F38A-4C15-A971-D59364732393}"/>
            </a:ext>
          </a:extLst>
        </xdr:cNvPr>
        <xdr:cNvSpPr txBox="1"/>
      </xdr:nvSpPr>
      <xdr:spPr>
        <a:xfrm>
          <a:off x="3582044" y="1070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56623</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06E6E98B-5CF1-408E-AA0E-E2605B54ABBB}"/>
            </a:ext>
          </a:extLst>
        </xdr:cNvPr>
        <xdr:cNvSpPr txBox="1"/>
      </xdr:nvSpPr>
      <xdr:spPr>
        <a:xfrm>
          <a:off x="2705744" y="10686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33762</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475D2154-C33E-4E14-9017-F7C0F1DDECED}"/>
            </a:ext>
          </a:extLst>
        </xdr:cNvPr>
        <xdr:cNvSpPr txBox="1"/>
      </xdr:nvSpPr>
      <xdr:spPr>
        <a:xfrm>
          <a:off x="1816744" y="10663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17434</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B0C14EE0-E4F6-48C2-A6FA-03F272017ACD}"/>
            </a:ext>
          </a:extLst>
        </xdr:cNvPr>
        <xdr:cNvSpPr txBox="1"/>
      </xdr:nvSpPr>
      <xdr:spPr>
        <a:xfrm>
          <a:off x="927744" y="1064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8982CF54-4035-4F45-8249-03B0B3F1E59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5E5891D8-5E36-4F0E-A2FE-95B7F2CC4B85}"/>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B82B204-31AC-47CA-9C71-98BBEF85768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37F37AF7-DC64-47BC-BADC-6B761FEECA5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1417F251-F3A9-4DCD-B69A-856A00BE74D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8AC8DC17-8E9F-4A2C-A973-ACE5B7D9AAA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6B7C98D1-6BE4-4615-AFB4-4699ACC8996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AD4F40EC-6203-4888-A58F-4DDC5F97DD3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DE5D4FCC-6765-4CEC-8E76-535C6468827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A5EB5C0A-5E85-4E0D-B3A0-9C703BE80FB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2306BDF4-2755-4BBB-8379-33007B3E41A3}"/>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6" name="テキスト ボックス 215">
          <a:extLst>
            <a:ext uri="{FF2B5EF4-FFF2-40B4-BE49-F238E27FC236}">
              <a16:creationId xmlns:a16="http://schemas.microsoft.com/office/drawing/2014/main" id="{D89076B8-D25B-4472-A14E-AA947049F595}"/>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6EF7914F-BC96-4E2B-9214-2C3C3EF985A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8" name="テキスト ボックス 217">
          <a:extLst>
            <a:ext uri="{FF2B5EF4-FFF2-40B4-BE49-F238E27FC236}">
              <a16:creationId xmlns:a16="http://schemas.microsoft.com/office/drawing/2014/main" id="{9DD25372-5350-4F3E-8163-9D70558F35AB}"/>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1CBC421F-FC0C-4111-906D-60311108C9CF}"/>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0" name="テキスト ボックス 219">
          <a:extLst>
            <a:ext uri="{FF2B5EF4-FFF2-40B4-BE49-F238E27FC236}">
              <a16:creationId xmlns:a16="http://schemas.microsoft.com/office/drawing/2014/main" id="{4F6ED247-AF5E-4AFA-ADE3-8D28423E8C64}"/>
            </a:ext>
          </a:extLst>
        </xdr:cNvPr>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C1A26CE5-0DA6-4CBC-8083-E40B524A88BE}"/>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2" name="テキスト ボックス 221">
          <a:extLst>
            <a:ext uri="{FF2B5EF4-FFF2-40B4-BE49-F238E27FC236}">
              <a16:creationId xmlns:a16="http://schemas.microsoft.com/office/drawing/2014/main" id="{C7C5C631-B39F-4321-8981-9EB947766828}"/>
            </a:ext>
          </a:extLst>
        </xdr:cNvPr>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1E383C2C-A32E-431D-AD6A-F8E4ED50F0B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4" name="テキスト ボックス 223">
          <a:extLst>
            <a:ext uri="{FF2B5EF4-FFF2-40B4-BE49-F238E27FC236}">
              <a16:creationId xmlns:a16="http://schemas.microsoft.com/office/drawing/2014/main" id="{C789B3DE-362C-4B65-95F0-B1E4D3445393}"/>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4B1B66C9-060B-4ABE-B0F0-4F2A68762F0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127280</xdr:rowOff>
    </xdr:from>
    <xdr:to>
      <xdr:col>54</xdr:col>
      <xdr:colOff>189865</xdr:colOff>
      <xdr:row>63</xdr:row>
      <xdr:rowOff>168090</xdr:rowOff>
    </xdr:to>
    <xdr:cxnSp macro="">
      <xdr:nvCxnSpPr>
        <xdr:cNvPr id="226" name="直線コネクタ 225">
          <a:extLst>
            <a:ext uri="{FF2B5EF4-FFF2-40B4-BE49-F238E27FC236}">
              <a16:creationId xmlns:a16="http://schemas.microsoft.com/office/drawing/2014/main" id="{C9966B3E-844A-4DE8-8A0C-B2602F13AB91}"/>
            </a:ext>
          </a:extLst>
        </xdr:cNvPr>
        <xdr:cNvCxnSpPr/>
      </xdr:nvCxnSpPr>
      <xdr:spPr>
        <a:xfrm flipV="1">
          <a:off x="10476865" y="9899930"/>
          <a:ext cx="0" cy="10695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467</xdr:rowOff>
    </xdr:from>
    <xdr:ext cx="378565" cy="259045"/>
    <xdr:sp macro="" textlink="">
      <xdr:nvSpPr>
        <xdr:cNvPr id="227" name="【橋りょう・トンネル】&#10;一人当たり有形固定資産（償却資産）額最小値テキスト">
          <a:extLst>
            <a:ext uri="{FF2B5EF4-FFF2-40B4-BE49-F238E27FC236}">
              <a16:creationId xmlns:a16="http://schemas.microsoft.com/office/drawing/2014/main" id="{4ACD4093-A96A-48C4-ACE1-F3CE2F764FF1}"/>
            </a:ext>
          </a:extLst>
        </xdr:cNvPr>
        <xdr:cNvSpPr txBox="1"/>
      </xdr:nvSpPr>
      <xdr:spPr>
        <a:xfrm>
          <a:off x="10515600" y="109732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168090</xdr:rowOff>
    </xdr:from>
    <xdr:to>
      <xdr:col>55</xdr:col>
      <xdr:colOff>88900</xdr:colOff>
      <xdr:row>63</xdr:row>
      <xdr:rowOff>168090</xdr:rowOff>
    </xdr:to>
    <xdr:cxnSp macro="">
      <xdr:nvCxnSpPr>
        <xdr:cNvPr id="228" name="直線コネクタ 227">
          <a:extLst>
            <a:ext uri="{FF2B5EF4-FFF2-40B4-BE49-F238E27FC236}">
              <a16:creationId xmlns:a16="http://schemas.microsoft.com/office/drawing/2014/main" id="{9ABD3D62-7A12-44F2-92A6-3DE87927BDDE}"/>
            </a:ext>
          </a:extLst>
        </xdr:cNvPr>
        <xdr:cNvCxnSpPr/>
      </xdr:nvCxnSpPr>
      <xdr:spPr>
        <a:xfrm>
          <a:off x="10388600" y="1096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56</xdr:row>
      <xdr:rowOff>73957</xdr:rowOff>
    </xdr:from>
    <xdr:ext cx="599010" cy="259045"/>
    <xdr:sp macro="" textlink="">
      <xdr:nvSpPr>
        <xdr:cNvPr id="229" name="【橋りょう・トンネル】&#10;一人当たり有形固定資産（償却資産）額最大値テキスト">
          <a:extLst>
            <a:ext uri="{FF2B5EF4-FFF2-40B4-BE49-F238E27FC236}">
              <a16:creationId xmlns:a16="http://schemas.microsoft.com/office/drawing/2014/main" id="{B226B9C5-9DA3-44D8-9D65-BAE5904E9EEA}"/>
            </a:ext>
          </a:extLst>
        </xdr:cNvPr>
        <xdr:cNvSpPr txBox="1"/>
      </xdr:nvSpPr>
      <xdr:spPr>
        <a:xfrm>
          <a:off x="10515600" y="9675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127280</xdr:rowOff>
    </xdr:from>
    <xdr:to>
      <xdr:col>55</xdr:col>
      <xdr:colOff>88900</xdr:colOff>
      <xdr:row>57</xdr:row>
      <xdr:rowOff>127280</xdr:rowOff>
    </xdr:to>
    <xdr:cxnSp macro="">
      <xdr:nvCxnSpPr>
        <xdr:cNvPr id="230" name="直線コネクタ 229">
          <a:extLst>
            <a:ext uri="{FF2B5EF4-FFF2-40B4-BE49-F238E27FC236}">
              <a16:creationId xmlns:a16="http://schemas.microsoft.com/office/drawing/2014/main" id="{003FD306-2B26-471B-9779-258331BC6C23}"/>
            </a:ext>
          </a:extLst>
        </xdr:cNvPr>
        <xdr:cNvCxnSpPr/>
      </xdr:nvCxnSpPr>
      <xdr:spPr>
        <a:xfrm>
          <a:off x="10388600" y="9899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115464</xdr:rowOff>
    </xdr:from>
    <xdr:ext cx="534377" cy="259045"/>
    <xdr:sp macro="" textlink="">
      <xdr:nvSpPr>
        <xdr:cNvPr id="231" name="【橋りょう・トンネル】&#10;一人当たり有形固定資産（償却資産）額平均値テキスト">
          <a:extLst>
            <a:ext uri="{FF2B5EF4-FFF2-40B4-BE49-F238E27FC236}">
              <a16:creationId xmlns:a16="http://schemas.microsoft.com/office/drawing/2014/main" id="{BE9C0781-BBAE-4C09-A608-852E5EF59AE0}"/>
            </a:ext>
          </a:extLst>
        </xdr:cNvPr>
        <xdr:cNvSpPr txBox="1"/>
      </xdr:nvSpPr>
      <xdr:spPr>
        <a:xfrm>
          <a:off x="10515600" y="10402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92587</xdr:rowOff>
    </xdr:from>
    <xdr:to>
      <xdr:col>55</xdr:col>
      <xdr:colOff>50800</xdr:colOff>
      <xdr:row>62</xdr:row>
      <xdr:rowOff>22737</xdr:rowOff>
    </xdr:to>
    <xdr:sp macro="" textlink="">
      <xdr:nvSpPr>
        <xdr:cNvPr id="232" name="フローチャート: 判断 231">
          <a:extLst>
            <a:ext uri="{FF2B5EF4-FFF2-40B4-BE49-F238E27FC236}">
              <a16:creationId xmlns:a16="http://schemas.microsoft.com/office/drawing/2014/main" id="{9FB444B2-5A11-4CA9-AAEA-C8168728ED54}"/>
            </a:ext>
          </a:extLst>
        </xdr:cNvPr>
        <xdr:cNvSpPr/>
      </xdr:nvSpPr>
      <xdr:spPr>
        <a:xfrm>
          <a:off x="10426700" y="1055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96510</xdr:rowOff>
    </xdr:from>
    <xdr:to>
      <xdr:col>50</xdr:col>
      <xdr:colOff>165100</xdr:colOff>
      <xdr:row>62</xdr:row>
      <xdr:rowOff>26660</xdr:rowOff>
    </xdr:to>
    <xdr:sp macro="" textlink="">
      <xdr:nvSpPr>
        <xdr:cNvPr id="233" name="フローチャート: 判断 232">
          <a:extLst>
            <a:ext uri="{FF2B5EF4-FFF2-40B4-BE49-F238E27FC236}">
              <a16:creationId xmlns:a16="http://schemas.microsoft.com/office/drawing/2014/main" id="{9B9EFBFA-DCED-43B5-B86A-877EFB37FF0F}"/>
            </a:ext>
          </a:extLst>
        </xdr:cNvPr>
        <xdr:cNvSpPr/>
      </xdr:nvSpPr>
      <xdr:spPr>
        <a:xfrm>
          <a:off x="9588500" y="10554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100076</xdr:rowOff>
    </xdr:from>
    <xdr:to>
      <xdr:col>46</xdr:col>
      <xdr:colOff>38100</xdr:colOff>
      <xdr:row>62</xdr:row>
      <xdr:rowOff>30226</xdr:rowOff>
    </xdr:to>
    <xdr:sp macro="" textlink="">
      <xdr:nvSpPr>
        <xdr:cNvPr id="234" name="フローチャート: 判断 233">
          <a:extLst>
            <a:ext uri="{FF2B5EF4-FFF2-40B4-BE49-F238E27FC236}">
              <a16:creationId xmlns:a16="http://schemas.microsoft.com/office/drawing/2014/main" id="{A71246C7-AB05-45C5-B0F8-5708F8E891FF}"/>
            </a:ext>
          </a:extLst>
        </xdr:cNvPr>
        <xdr:cNvSpPr/>
      </xdr:nvSpPr>
      <xdr:spPr>
        <a:xfrm>
          <a:off x="8699500" y="1055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103098</xdr:rowOff>
    </xdr:from>
    <xdr:to>
      <xdr:col>41</xdr:col>
      <xdr:colOff>101600</xdr:colOff>
      <xdr:row>62</xdr:row>
      <xdr:rowOff>33248</xdr:rowOff>
    </xdr:to>
    <xdr:sp macro="" textlink="">
      <xdr:nvSpPr>
        <xdr:cNvPr id="235" name="フローチャート: 判断 234">
          <a:extLst>
            <a:ext uri="{FF2B5EF4-FFF2-40B4-BE49-F238E27FC236}">
              <a16:creationId xmlns:a16="http://schemas.microsoft.com/office/drawing/2014/main" id="{F24F1CD0-3A13-4FB5-BCCE-04165330AF83}"/>
            </a:ext>
          </a:extLst>
        </xdr:cNvPr>
        <xdr:cNvSpPr/>
      </xdr:nvSpPr>
      <xdr:spPr>
        <a:xfrm>
          <a:off x="7810500" y="10561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103725</xdr:rowOff>
    </xdr:from>
    <xdr:to>
      <xdr:col>36</xdr:col>
      <xdr:colOff>165100</xdr:colOff>
      <xdr:row>62</xdr:row>
      <xdr:rowOff>33875</xdr:rowOff>
    </xdr:to>
    <xdr:sp macro="" textlink="">
      <xdr:nvSpPr>
        <xdr:cNvPr id="236" name="フローチャート: 判断 235">
          <a:extLst>
            <a:ext uri="{FF2B5EF4-FFF2-40B4-BE49-F238E27FC236}">
              <a16:creationId xmlns:a16="http://schemas.microsoft.com/office/drawing/2014/main" id="{EBD7D4D2-F849-47D2-89C5-EEDBE406B671}"/>
            </a:ext>
          </a:extLst>
        </xdr:cNvPr>
        <xdr:cNvSpPr/>
      </xdr:nvSpPr>
      <xdr:spPr>
        <a:xfrm>
          <a:off x="6921500" y="1056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98A9F3C8-2EDF-4BAD-AEF1-D741311439D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EE515666-58BA-4357-8BE2-D530211FE8A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9C6C3E75-22F3-4358-8214-0B2EA1EFE92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7A4C873A-9B57-45D2-9137-7561B091530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033B241-9B15-4C9D-B915-3B82C6514CF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165085</xdr:rowOff>
    </xdr:from>
    <xdr:to>
      <xdr:col>55</xdr:col>
      <xdr:colOff>50800</xdr:colOff>
      <xdr:row>63</xdr:row>
      <xdr:rowOff>95235</xdr:rowOff>
    </xdr:to>
    <xdr:sp macro="" textlink="">
      <xdr:nvSpPr>
        <xdr:cNvPr id="242" name="楕円 241">
          <a:extLst>
            <a:ext uri="{FF2B5EF4-FFF2-40B4-BE49-F238E27FC236}">
              <a16:creationId xmlns:a16="http://schemas.microsoft.com/office/drawing/2014/main" id="{7D2ECDFD-D4D5-4540-88A8-F47F879D2324}"/>
            </a:ext>
          </a:extLst>
        </xdr:cNvPr>
        <xdr:cNvSpPr/>
      </xdr:nvSpPr>
      <xdr:spPr>
        <a:xfrm>
          <a:off x="10426700" y="1079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80012</xdr:rowOff>
    </xdr:from>
    <xdr:ext cx="534377" cy="259045"/>
    <xdr:sp macro="" textlink="">
      <xdr:nvSpPr>
        <xdr:cNvPr id="243" name="【橋りょう・トンネル】&#10;一人当たり有形固定資産（償却資産）額該当値テキスト">
          <a:extLst>
            <a:ext uri="{FF2B5EF4-FFF2-40B4-BE49-F238E27FC236}">
              <a16:creationId xmlns:a16="http://schemas.microsoft.com/office/drawing/2014/main" id="{FA51A835-FAF9-4B14-9036-D0E9D5A234A6}"/>
            </a:ext>
          </a:extLst>
        </xdr:cNvPr>
        <xdr:cNvSpPr txBox="1"/>
      </xdr:nvSpPr>
      <xdr:spPr>
        <a:xfrm>
          <a:off x="10515600" y="10709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165140</xdr:rowOff>
    </xdr:from>
    <xdr:to>
      <xdr:col>50</xdr:col>
      <xdr:colOff>165100</xdr:colOff>
      <xdr:row>63</xdr:row>
      <xdr:rowOff>95290</xdr:rowOff>
    </xdr:to>
    <xdr:sp macro="" textlink="">
      <xdr:nvSpPr>
        <xdr:cNvPr id="244" name="楕円 243">
          <a:extLst>
            <a:ext uri="{FF2B5EF4-FFF2-40B4-BE49-F238E27FC236}">
              <a16:creationId xmlns:a16="http://schemas.microsoft.com/office/drawing/2014/main" id="{99CDB1DC-925D-4068-B66C-7EB9046BA5CA}"/>
            </a:ext>
          </a:extLst>
        </xdr:cNvPr>
        <xdr:cNvSpPr/>
      </xdr:nvSpPr>
      <xdr:spPr>
        <a:xfrm>
          <a:off x="9588500" y="1079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44435</xdr:rowOff>
    </xdr:from>
    <xdr:to>
      <xdr:col>55</xdr:col>
      <xdr:colOff>0</xdr:colOff>
      <xdr:row>63</xdr:row>
      <xdr:rowOff>44490</xdr:rowOff>
    </xdr:to>
    <xdr:cxnSp macro="">
      <xdr:nvCxnSpPr>
        <xdr:cNvPr id="245" name="直線コネクタ 244">
          <a:extLst>
            <a:ext uri="{FF2B5EF4-FFF2-40B4-BE49-F238E27FC236}">
              <a16:creationId xmlns:a16="http://schemas.microsoft.com/office/drawing/2014/main" id="{46F7198A-85DE-468E-A6AF-4C7C1C0BF0E1}"/>
            </a:ext>
          </a:extLst>
        </xdr:cNvPr>
        <xdr:cNvCxnSpPr/>
      </xdr:nvCxnSpPr>
      <xdr:spPr>
        <a:xfrm flipV="1">
          <a:off x="9639300" y="10845785"/>
          <a:ext cx="838200" cy="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163078</xdr:rowOff>
    </xdr:from>
    <xdr:to>
      <xdr:col>46</xdr:col>
      <xdr:colOff>38100</xdr:colOff>
      <xdr:row>63</xdr:row>
      <xdr:rowOff>93228</xdr:rowOff>
    </xdr:to>
    <xdr:sp macro="" textlink="">
      <xdr:nvSpPr>
        <xdr:cNvPr id="246" name="楕円 245">
          <a:extLst>
            <a:ext uri="{FF2B5EF4-FFF2-40B4-BE49-F238E27FC236}">
              <a16:creationId xmlns:a16="http://schemas.microsoft.com/office/drawing/2014/main" id="{DCA9711D-774E-4EE4-A1C6-035066E5D59D}"/>
            </a:ext>
          </a:extLst>
        </xdr:cNvPr>
        <xdr:cNvSpPr/>
      </xdr:nvSpPr>
      <xdr:spPr>
        <a:xfrm>
          <a:off x="8699500" y="10792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42428</xdr:rowOff>
    </xdr:from>
    <xdr:to>
      <xdr:col>50</xdr:col>
      <xdr:colOff>114300</xdr:colOff>
      <xdr:row>63</xdr:row>
      <xdr:rowOff>44490</xdr:rowOff>
    </xdr:to>
    <xdr:cxnSp macro="">
      <xdr:nvCxnSpPr>
        <xdr:cNvPr id="247" name="直線コネクタ 246">
          <a:extLst>
            <a:ext uri="{FF2B5EF4-FFF2-40B4-BE49-F238E27FC236}">
              <a16:creationId xmlns:a16="http://schemas.microsoft.com/office/drawing/2014/main" id="{8F2433F2-E0C1-4BDA-8A5C-1A4C35631AA9}"/>
            </a:ext>
          </a:extLst>
        </xdr:cNvPr>
        <xdr:cNvCxnSpPr/>
      </xdr:nvCxnSpPr>
      <xdr:spPr>
        <a:xfrm>
          <a:off x="8750300" y="10843778"/>
          <a:ext cx="889000" cy="2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163233</xdr:rowOff>
    </xdr:from>
    <xdr:to>
      <xdr:col>41</xdr:col>
      <xdr:colOff>101600</xdr:colOff>
      <xdr:row>63</xdr:row>
      <xdr:rowOff>93383</xdr:rowOff>
    </xdr:to>
    <xdr:sp macro="" textlink="">
      <xdr:nvSpPr>
        <xdr:cNvPr id="248" name="楕円 247">
          <a:extLst>
            <a:ext uri="{FF2B5EF4-FFF2-40B4-BE49-F238E27FC236}">
              <a16:creationId xmlns:a16="http://schemas.microsoft.com/office/drawing/2014/main" id="{6EA84CB9-E2EC-4ED7-8946-13078959E39F}"/>
            </a:ext>
          </a:extLst>
        </xdr:cNvPr>
        <xdr:cNvSpPr/>
      </xdr:nvSpPr>
      <xdr:spPr>
        <a:xfrm>
          <a:off x="7810500" y="10793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42428</xdr:rowOff>
    </xdr:from>
    <xdr:to>
      <xdr:col>45</xdr:col>
      <xdr:colOff>177800</xdr:colOff>
      <xdr:row>63</xdr:row>
      <xdr:rowOff>42583</xdr:rowOff>
    </xdr:to>
    <xdr:cxnSp macro="">
      <xdr:nvCxnSpPr>
        <xdr:cNvPr id="249" name="直線コネクタ 248">
          <a:extLst>
            <a:ext uri="{FF2B5EF4-FFF2-40B4-BE49-F238E27FC236}">
              <a16:creationId xmlns:a16="http://schemas.microsoft.com/office/drawing/2014/main" id="{F8D271EC-D663-4138-BC5F-2E24B7462E37}"/>
            </a:ext>
          </a:extLst>
        </xdr:cNvPr>
        <xdr:cNvCxnSpPr/>
      </xdr:nvCxnSpPr>
      <xdr:spPr>
        <a:xfrm flipV="1">
          <a:off x="7861300" y="10843778"/>
          <a:ext cx="889000" cy="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163407</xdr:rowOff>
    </xdr:from>
    <xdr:to>
      <xdr:col>36</xdr:col>
      <xdr:colOff>165100</xdr:colOff>
      <xdr:row>63</xdr:row>
      <xdr:rowOff>93557</xdr:rowOff>
    </xdr:to>
    <xdr:sp macro="" textlink="">
      <xdr:nvSpPr>
        <xdr:cNvPr id="250" name="楕円 249">
          <a:extLst>
            <a:ext uri="{FF2B5EF4-FFF2-40B4-BE49-F238E27FC236}">
              <a16:creationId xmlns:a16="http://schemas.microsoft.com/office/drawing/2014/main" id="{906467A6-F580-4B60-95BF-F42B83C3A94A}"/>
            </a:ext>
          </a:extLst>
        </xdr:cNvPr>
        <xdr:cNvSpPr/>
      </xdr:nvSpPr>
      <xdr:spPr>
        <a:xfrm>
          <a:off x="6921500" y="10793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42583</xdr:rowOff>
    </xdr:from>
    <xdr:to>
      <xdr:col>41</xdr:col>
      <xdr:colOff>50800</xdr:colOff>
      <xdr:row>63</xdr:row>
      <xdr:rowOff>42757</xdr:rowOff>
    </xdr:to>
    <xdr:cxnSp macro="">
      <xdr:nvCxnSpPr>
        <xdr:cNvPr id="251" name="直線コネクタ 250">
          <a:extLst>
            <a:ext uri="{FF2B5EF4-FFF2-40B4-BE49-F238E27FC236}">
              <a16:creationId xmlns:a16="http://schemas.microsoft.com/office/drawing/2014/main" id="{952E3C1B-EB6D-44D0-B8B8-3B1D4C32AEFB}"/>
            </a:ext>
          </a:extLst>
        </xdr:cNvPr>
        <xdr:cNvCxnSpPr/>
      </xdr:nvCxnSpPr>
      <xdr:spPr>
        <a:xfrm flipV="1">
          <a:off x="6972300" y="10843933"/>
          <a:ext cx="889000" cy="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60</xdr:row>
      <xdr:rowOff>43187</xdr:rowOff>
    </xdr:from>
    <xdr:ext cx="534377" cy="259045"/>
    <xdr:sp macro="" textlink="">
      <xdr:nvSpPr>
        <xdr:cNvPr id="252" name="n_1aveValue【橋りょう・トンネル】&#10;一人当たり有形固定資産（償却資産）額">
          <a:extLst>
            <a:ext uri="{FF2B5EF4-FFF2-40B4-BE49-F238E27FC236}">
              <a16:creationId xmlns:a16="http://schemas.microsoft.com/office/drawing/2014/main" id="{1FF92CCF-00AB-42B0-9615-36067452AE05}"/>
            </a:ext>
          </a:extLst>
        </xdr:cNvPr>
        <xdr:cNvSpPr txBox="1"/>
      </xdr:nvSpPr>
      <xdr:spPr>
        <a:xfrm>
          <a:off x="9359411" y="10330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46753</xdr:rowOff>
    </xdr:from>
    <xdr:ext cx="534377" cy="259045"/>
    <xdr:sp macro="" textlink="">
      <xdr:nvSpPr>
        <xdr:cNvPr id="253" name="n_2aveValue【橋りょう・トンネル】&#10;一人当たり有形固定資産（償却資産）額">
          <a:extLst>
            <a:ext uri="{FF2B5EF4-FFF2-40B4-BE49-F238E27FC236}">
              <a16:creationId xmlns:a16="http://schemas.microsoft.com/office/drawing/2014/main" id="{FDE2C50E-4D12-4D89-BABF-142CD34F19E0}"/>
            </a:ext>
          </a:extLst>
        </xdr:cNvPr>
        <xdr:cNvSpPr txBox="1"/>
      </xdr:nvSpPr>
      <xdr:spPr>
        <a:xfrm>
          <a:off x="8483111" y="10333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49775</xdr:rowOff>
    </xdr:from>
    <xdr:ext cx="534377" cy="259045"/>
    <xdr:sp macro="" textlink="">
      <xdr:nvSpPr>
        <xdr:cNvPr id="254" name="n_3aveValue【橋りょう・トンネル】&#10;一人当たり有形固定資産（償却資産）額">
          <a:extLst>
            <a:ext uri="{FF2B5EF4-FFF2-40B4-BE49-F238E27FC236}">
              <a16:creationId xmlns:a16="http://schemas.microsoft.com/office/drawing/2014/main" id="{F6CD30AB-0EE3-412E-879F-1E2A027B694D}"/>
            </a:ext>
          </a:extLst>
        </xdr:cNvPr>
        <xdr:cNvSpPr txBox="1"/>
      </xdr:nvSpPr>
      <xdr:spPr>
        <a:xfrm>
          <a:off x="7594111" y="10336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50402</xdr:rowOff>
    </xdr:from>
    <xdr:ext cx="534377" cy="259045"/>
    <xdr:sp macro="" textlink="">
      <xdr:nvSpPr>
        <xdr:cNvPr id="255" name="n_4aveValue【橋りょう・トンネル】&#10;一人当たり有形固定資産（償却資産）額">
          <a:extLst>
            <a:ext uri="{FF2B5EF4-FFF2-40B4-BE49-F238E27FC236}">
              <a16:creationId xmlns:a16="http://schemas.microsoft.com/office/drawing/2014/main" id="{63CF56B2-C930-41D9-A820-18AEB9599651}"/>
            </a:ext>
          </a:extLst>
        </xdr:cNvPr>
        <xdr:cNvSpPr txBox="1"/>
      </xdr:nvSpPr>
      <xdr:spPr>
        <a:xfrm>
          <a:off x="6705111" y="1033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86417</xdr:rowOff>
    </xdr:from>
    <xdr:ext cx="534377" cy="259045"/>
    <xdr:sp macro="" textlink="">
      <xdr:nvSpPr>
        <xdr:cNvPr id="256" name="n_1mainValue【橋りょう・トンネル】&#10;一人当たり有形固定資産（償却資産）額">
          <a:extLst>
            <a:ext uri="{FF2B5EF4-FFF2-40B4-BE49-F238E27FC236}">
              <a16:creationId xmlns:a16="http://schemas.microsoft.com/office/drawing/2014/main" id="{233F8497-5DD3-490E-9F09-4544EDA7789E}"/>
            </a:ext>
          </a:extLst>
        </xdr:cNvPr>
        <xdr:cNvSpPr txBox="1"/>
      </xdr:nvSpPr>
      <xdr:spPr>
        <a:xfrm>
          <a:off x="9359411" y="10887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84355</xdr:rowOff>
    </xdr:from>
    <xdr:ext cx="534377" cy="259045"/>
    <xdr:sp macro="" textlink="">
      <xdr:nvSpPr>
        <xdr:cNvPr id="257" name="n_2mainValue【橋りょう・トンネル】&#10;一人当たり有形固定資産（償却資産）額">
          <a:extLst>
            <a:ext uri="{FF2B5EF4-FFF2-40B4-BE49-F238E27FC236}">
              <a16:creationId xmlns:a16="http://schemas.microsoft.com/office/drawing/2014/main" id="{2471A98A-4C6C-4DBF-A104-F044B19BE86A}"/>
            </a:ext>
          </a:extLst>
        </xdr:cNvPr>
        <xdr:cNvSpPr txBox="1"/>
      </xdr:nvSpPr>
      <xdr:spPr>
        <a:xfrm>
          <a:off x="8483111" y="10885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84510</xdr:rowOff>
    </xdr:from>
    <xdr:ext cx="534377" cy="259045"/>
    <xdr:sp macro="" textlink="">
      <xdr:nvSpPr>
        <xdr:cNvPr id="258" name="n_3mainValue【橋りょう・トンネル】&#10;一人当たり有形固定資産（償却資産）額">
          <a:extLst>
            <a:ext uri="{FF2B5EF4-FFF2-40B4-BE49-F238E27FC236}">
              <a16:creationId xmlns:a16="http://schemas.microsoft.com/office/drawing/2014/main" id="{6C8E87F8-B3CE-422F-820D-CFF0133885B8}"/>
            </a:ext>
          </a:extLst>
        </xdr:cNvPr>
        <xdr:cNvSpPr txBox="1"/>
      </xdr:nvSpPr>
      <xdr:spPr>
        <a:xfrm>
          <a:off x="7594111" y="10885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84684</xdr:rowOff>
    </xdr:from>
    <xdr:ext cx="534377" cy="259045"/>
    <xdr:sp macro="" textlink="">
      <xdr:nvSpPr>
        <xdr:cNvPr id="259" name="n_4mainValue【橋りょう・トンネル】&#10;一人当たり有形固定資産（償却資産）額">
          <a:extLst>
            <a:ext uri="{FF2B5EF4-FFF2-40B4-BE49-F238E27FC236}">
              <a16:creationId xmlns:a16="http://schemas.microsoft.com/office/drawing/2014/main" id="{32AC33D3-51FF-4D4E-B6AC-317ECB61C416}"/>
            </a:ext>
          </a:extLst>
        </xdr:cNvPr>
        <xdr:cNvSpPr txBox="1"/>
      </xdr:nvSpPr>
      <xdr:spPr>
        <a:xfrm>
          <a:off x="6705111" y="10886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D785CF15-00E1-4876-81C5-017BEADCD73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CF545FDA-5181-437D-934F-7F28ADFD3A0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49A60684-7838-4C47-8710-F8F34017DFA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0607FC7F-B259-4159-8708-3C40207D489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67D9F3B0-1BAD-4FCD-8C63-6DFCD71325B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8A4FB8FE-05BB-4D9D-8C29-C69ECF4BD88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42DC6520-B98F-4386-86B6-3112F199B8E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DF95F9F6-C4F8-401E-BCE0-F4A32655848C}"/>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8" name="正方形/長方形 267">
          <a:extLst>
            <a:ext uri="{FF2B5EF4-FFF2-40B4-BE49-F238E27FC236}">
              <a16:creationId xmlns:a16="http://schemas.microsoft.com/office/drawing/2014/main" id="{BFF2FFA6-6DD2-4A55-9C13-6990AFC3A55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9" name="正方形/長方形 268">
          <a:extLst>
            <a:ext uri="{FF2B5EF4-FFF2-40B4-BE49-F238E27FC236}">
              <a16:creationId xmlns:a16="http://schemas.microsoft.com/office/drawing/2014/main" id="{80C594F3-E78B-4F33-8F60-B341E54BC6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0" name="正方形/長方形 269">
          <a:extLst>
            <a:ext uri="{FF2B5EF4-FFF2-40B4-BE49-F238E27FC236}">
              <a16:creationId xmlns:a16="http://schemas.microsoft.com/office/drawing/2014/main" id="{9DA297D5-4C0F-40E4-9C6B-4242C8F87F9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1" name="正方形/長方形 270">
          <a:extLst>
            <a:ext uri="{FF2B5EF4-FFF2-40B4-BE49-F238E27FC236}">
              <a16:creationId xmlns:a16="http://schemas.microsoft.com/office/drawing/2014/main" id="{7CE1A959-AAEE-4714-ABA4-A0C3FF433D2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2" name="正方形/長方形 271">
          <a:extLst>
            <a:ext uri="{FF2B5EF4-FFF2-40B4-BE49-F238E27FC236}">
              <a16:creationId xmlns:a16="http://schemas.microsoft.com/office/drawing/2014/main" id="{A530DC0F-827D-4B51-A48F-D5C25776DF7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3" name="正方形/長方形 272">
          <a:extLst>
            <a:ext uri="{FF2B5EF4-FFF2-40B4-BE49-F238E27FC236}">
              <a16:creationId xmlns:a16="http://schemas.microsoft.com/office/drawing/2014/main" id="{4F472494-CB11-4B6D-BBBB-D8B87132A18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4" name="正方形/長方形 273">
          <a:extLst>
            <a:ext uri="{FF2B5EF4-FFF2-40B4-BE49-F238E27FC236}">
              <a16:creationId xmlns:a16="http://schemas.microsoft.com/office/drawing/2014/main" id="{8CDB7EE6-5F0E-4496-90D0-6DEEC180BF6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5" name="正方形/長方形 274">
          <a:extLst>
            <a:ext uri="{FF2B5EF4-FFF2-40B4-BE49-F238E27FC236}">
              <a16:creationId xmlns:a16="http://schemas.microsoft.com/office/drawing/2014/main" id="{FAC0F0C2-58E5-40FF-A869-0C49A84F72CA}"/>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6" name="正方形/長方形 275">
          <a:extLst>
            <a:ext uri="{FF2B5EF4-FFF2-40B4-BE49-F238E27FC236}">
              <a16:creationId xmlns:a16="http://schemas.microsoft.com/office/drawing/2014/main" id="{3C6AE2D4-3B86-4D06-A409-CA298A71F63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7" name="正方形/長方形 276">
          <a:extLst>
            <a:ext uri="{FF2B5EF4-FFF2-40B4-BE49-F238E27FC236}">
              <a16:creationId xmlns:a16="http://schemas.microsoft.com/office/drawing/2014/main" id="{6481B79A-2581-4605-BDC2-24482506375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8" name="正方形/長方形 277">
          <a:extLst>
            <a:ext uri="{FF2B5EF4-FFF2-40B4-BE49-F238E27FC236}">
              <a16:creationId xmlns:a16="http://schemas.microsoft.com/office/drawing/2014/main" id="{99929557-990A-4D68-A6B6-FC729AD49A8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9" name="正方形/長方形 278">
          <a:extLst>
            <a:ext uri="{FF2B5EF4-FFF2-40B4-BE49-F238E27FC236}">
              <a16:creationId xmlns:a16="http://schemas.microsoft.com/office/drawing/2014/main" id="{2E4BC5C7-B1CC-415E-A0BF-6197B67F328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0" name="正方形/長方形 279">
          <a:extLst>
            <a:ext uri="{FF2B5EF4-FFF2-40B4-BE49-F238E27FC236}">
              <a16:creationId xmlns:a16="http://schemas.microsoft.com/office/drawing/2014/main" id="{82A5F39B-9AA9-499B-AF78-0C5FC858A27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1" name="正方形/長方形 280">
          <a:extLst>
            <a:ext uri="{FF2B5EF4-FFF2-40B4-BE49-F238E27FC236}">
              <a16:creationId xmlns:a16="http://schemas.microsoft.com/office/drawing/2014/main" id="{416CBFF4-4B85-4966-9FD7-C59C93E83EA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2" name="正方形/長方形 281">
          <a:extLst>
            <a:ext uri="{FF2B5EF4-FFF2-40B4-BE49-F238E27FC236}">
              <a16:creationId xmlns:a16="http://schemas.microsoft.com/office/drawing/2014/main" id="{AFF16833-C402-4362-BECB-65D341D8E93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3" name="正方形/長方形 282">
          <a:extLst>
            <a:ext uri="{FF2B5EF4-FFF2-40B4-BE49-F238E27FC236}">
              <a16:creationId xmlns:a16="http://schemas.microsoft.com/office/drawing/2014/main" id="{2CE4CE32-EC50-46C4-BD5F-420668D411AF}"/>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4" name="正方形/長方形 283">
          <a:extLst>
            <a:ext uri="{FF2B5EF4-FFF2-40B4-BE49-F238E27FC236}">
              <a16:creationId xmlns:a16="http://schemas.microsoft.com/office/drawing/2014/main" id="{EA4D0459-0AF1-4432-9691-1CB4B157463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5" name="正方形/長方形 284">
          <a:extLst>
            <a:ext uri="{FF2B5EF4-FFF2-40B4-BE49-F238E27FC236}">
              <a16:creationId xmlns:a16="http://schemas.microsoft.com/office/drawing/2014/main" id="{28A6FAA1-AF5A-4E3F-921D-93B335F79E9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6" name="正方形/長方形 285">
          <a:extLst>
            <a:ext uri="{FF2B5EF4-FFF2-40B4-BE49-F238E27FC236}">
              <a16:creationId xmlns:a16="http://schemas.microsoft.com/office/drawing/2014/main" id="{03D32F38-7AD5-417D-905A-916D590A412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7" name="正方形/長方形 286">
          <a:extLst>
            <a:ext uri="{FF2B5EF4-FFF2-40B4-BE49-F238E27FC236}">
              <a16:creationId xmlns:a16="http://schemas.microsoft.com/office/drawing/2014/main" id="{C9B5DCC0-4A75-4E89-9E6D-1F238E324FD7}"/>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8" name="正方形/長方形 287">
          <a:extLst>
            <a:ext uri="{FF2B5EF4-FFF2-40B4-BE49-F238E27FC236}">
              <a16:creationId xmlns:a16="http://schemas.microsoft.com/office/drawing/2014/main" id="{8AAFDC35-6838-48FA-84F1-B27B802F3C3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9" name="正方形/長方形 288">
          <a:extLst>
            <a:ext uri="{FF2B5EF4-FFF2-40B4-BE49-F238E27FC236}">
              <a16:creationId xmlns:a16="http://schemas.microsoft.com/office/drawing/2014/main" id="{9FF1130F-9895-41D3-8F1B-AF4E6803C2A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0" name="正方形/長方形 289">
          <a:extLst>
            <a:ext uri="{FF2B5EF4-FFF2-40B4-BE49-F238E27FC236}">
              <a16:creationId xmlns:a16="http://schemas.microsoft.com/office/drawing/2014/main" id="{EF0784B1-346B-4F5D-8EEE-E26B1F0FB38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1" name="正方形/長方形 290">
          <a:extLst>
            <a:ext uri="{FF2B5EF4-FFF2-40B4-BE49-F238E27FC236}">
              <a16:creationId xmlns:a16="http://schemas.microsoft.com/office/drawing/2014/main" id="{5FBE00EF-6272-49A5-AE24-8EC5D38EAA2C}"/>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2" name="正方形/長方形 291">
          <a:extLst>
            <a:ext uri="{FF2B5EF4-FFF2-40B4-BE49-F238E27FC236}">
              <a16:creationId xmlns:a16="http://schemas.microsoft.com/office/drawing/2014/main" id="{84A08025-0A77-4418-8BE7-0728D25C08FF}"/>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3" name="正方形/長方形 292">
          <a:extLst>
            <a:ext uri="{FF2B5EF4-FFF2-40B4-BE49-F238E27FC236}">
              <a16:creationId xmlns:a16="http://schemas.microsoft.com/office/drawing/2014/main" id="{CCA49AB2-3910-4D42-BD89-F83654413514}"/>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4" name="正方形/長方形 293">
          <a:extLst>
            <a:ext uri="{FF2B5EF4-FFF2-40B4-BE49-F238E27FC236}">
              <a16:creationId xmlns:a16="http://schemas.microsoft.com/office/drawing/2014/main" id="{8122CA54-9C2F-4C4E-9443-9A61DFE2F6B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5" name="正方形/長方形 294">
          <a:extLst>
            <a:ext uri="{FF2B5EF4-FFF2-40B4-BE49-F238E27FC236}">
              <a16:creationId xmlns:a16="http://schemas.microsoft.com/office/drawing/2014/main" id="{1D35EB6C-EC07-4D5C-A218-35C89AB9D33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6" name="正方形/長方形 295">
          <a:extLst>
            <a:ext uri="{FF2B5EF4-FFF2-40B4-BE49-F238E27FC236}">
              <a16:creationId xmlns:a16="http://schemas.microsoft.com/office/drawing/2014/main" id="{38E031F4-16CA-4D7E-AF5F-B371141A7F0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7" name="正方形/長方形 296">
          <a:extLst>
            <a:ext uri="{FF2B5EF4-FFF2-40B4-BE49-F238E27FC236}">
              <a16:creationId xmlns:a16="http://schemas.microsoft.com/office/drawing/2014/main" id="{58D72E76-4CF1-487A-999E-C723B015C28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8" name="正方形/長方形 297">
          <a:extLst>
            <a:ext uri="{FF2B5EF4-FFF2-40B4-BE49-F238E27FC236}">
              <a16:creationId xmlns:a16="http://schemas.microsoft.com/office/drawing/2014/main" id="{721F5350-6527-49C6-A675-812B55ED1DC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9" name="正方形/長方形 298">
          <a:extLst>
            <a:ext uri="{FF2B5EF4-FFF2-40B4-BE49-F238E27FC236}">
              <a16:creationId xmlns:a16="http://schemas.microsoft.com/office/drawing/2014/main" id="{5B9DE6CE-7283-42F5-805B-F912229A6FC8}"/>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0" name="テキスト ボックス 299">
          <a:extLst>
            <a:ext uri="{FF2B5EF4-FFF2-40B4-BE49-F238E27FC236}">
              <a16:creationId xmlns:a16="http://schemas.microsoft.com/office/drawing/2014/main" id="{94E8FF7E-8255-42D6-A2B1-C2E1B8B47574}"/>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1" name="直線コネクタ 300">
          <a:extLst>
            <a:ext uri="{FF2B5EF4-FFF2-40B4-BE49-F238E27FC236}">
              <a16:creationId xmlns:a16="http://schemas.microsoft.com/office/drawing/2014/main" id="{EA97C48C-16DC-4E2C-9A4C-1B74611D2CE1}"/>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2" name="テキスト ボックス 301">
          <a:extLst>
            <a:ext uri="{FF2B5EF4-FFF2-40B4-BE49-F238E27FC236}">
              <a16:creationId xmlns:a16="http://schemas.microsoft.com/office/drawing/2014/main" id="{BB1F3FC3-DB8F-437D-9A06-FEEB926DBBD7}"/>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303" name="直線コネクタ 302">
          <a:extLst>
            <a:ext uri="{FF2B5EF4-FFF2-40B4-BE49-F238E27FC236}">
              <a16:creationId xmlns:a16="http://schemas.microsoft.com/office/drawing/2014/main" id="{184A2C92-C532-4B6C-AB18-5B59BAE288F7}"/>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304" name="テキスト ボックス 303">
          <a:extLst>
            <a:ext uri="{FF2B5EF4-FFF2-40B4-BE49-F238E27FC236}">
              <a16:creationId xmlns:a16="http://schemas.microsoft.com/office/drawing/2014/main" id="{9EE60948-9924-4637-80A2-4F19D43BE7F6}"/>
            </a:ext>
          </a:extLst>
        </xdr:cNvPr>
        <xdr:cNvSpPr txBox="1"/>
      </xdr:nvSpPr>
      <xdr:spPr>
        <a:xfrm>
          <a:off x="12042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305" name="直線コネクタ 304">
          <a:extLst>
            <a:ext uri="{FF2B5EF4-FFF2-40B4-BE49-F238E27FC236}">
              <a16:creationId xmlns:a16="http://schemas.microsoft.com/office/drawing/2014/main" id="{A4511AC8-2C44-48A7-9338-CABFB3620CD8}"/>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306" name="テキスト ボックス 305">
          <a:extLst>
            <a:ext uri="{FF2B5EF4-FFF2-40B4-BE49-F238E27FC236}">
              <a16:creationId xmlns:a16="http://schemas.microsoft.com/office/drawing/2014/main" id="{7ABF39BB-598A-4020-8BC6-8022E446AA6B}"/>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307" name="直線コネクタ 306">
          <a:extLst>
            <a:ext uri="{FF2B5EF4-FFF2-40B4-BE49-F238E27FC236}">
              <a16:creationId xmlns:a16="http://schemas.microsoft.com/office/drawing/2014/main" id="{58DF3203-B972-4BD8-972F-2C3A664C0DEC}"/>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308" name="テキスト ボックス 307">
          <a:extLst>
            <a:ext uri="{FF2B5EF4-FFF2-40B4-BE49-F238E27FC236}">
              <a16:creationId xmlns:a16="http://schemas.microsoft.com/office/drawing/2014/main" id="{93BDB297-955E-4086-86DC-2CFE4B8A6CCF}"/>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309" name="直線コネクタ 308">
          <a:extLst>
            <a:ext uri="{FF2B5EF4-FFF2-40B4-BE49-F238E27FC236}">
              <a16:creationId xmlns:a16="http://schemas.microsoft.com/office/drawing/2014/main" id="{6B058CA3-28B4-44F4-BC7A-53A7D8CEE2C9}"/>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310" name="テキスト ボックス 309">
          <a:extLst>
            <a:ext uri="{FF2B5EF4-FFF2-40B4-BE49-F238E27FC236}">
              <a16:creationId xmlns:a16="http://schemas.microsoft.com/office/drawing/2014/main" id="{A6F79D31-B16A-440B-A8C4-880EBB7BFF97}"/>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1" name="直線コネクタ 310">
          <a:extLst>
            <a:ext uri="{FF2B5EF4-FFF2-40B4-BE49-F238E27FC236}">
              <a16:creationId xmlns:a16="http://schemas.microsoft.com/office/drawing/2014/main" id="{94547E93-883E-4AA2-BBEC-DF9F45892AC8}"/>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2" name="テキスト ボックス 311">
          <a:extLst>
            <a:ext uri="{FF2B5EF4-FFF2-40B4-BE49-F238E27FC236}">
              <a16:creationId xmlns:a16="http://schemas.microsoft.com/office/drawing/2014/main" id="{1E468355-DB42-49A9-9465-46396822E609}"/>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3" name="【認定こども園・幼稚園・保育所】&#10;有形固定資産減価償却率グラフ枠">
          <a:extLst>
            <a:ext uri="{FF2B5EF4-FFF2-40B4-BE49-F238E27FC236}">
              <a16:creationId xmlns:a16="http://schemas.microsoft.com/office/drawing/2014/main" id="{2DEA6E68-EF2E-483B-B8E6-2D081A1EEF8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85344</xdr:rowOff>
    </xdr:from>
    <xdr:to>
      <xdr:col>85</xdr:col>
      <xdr:colOff>126364</xdr:colOff>
      <xdr:row>42</xdr:row>
      <xdr:rowOff>67056</xdr:rowOff>
    </xdr:to>
    <xdr:cxnSp macro="">
      <xdr:nvCxnSpPr>
        <xdr:cNvPr id="314" name="直線コネクタ 313">
          <a:extLst>
            <a:ext uri="{FF2B5EF4-FFF2-40B4-BE49-F238E27FC236}">
              <a16:creationId xmlns:a16="http://schemas.microsoft.com/office/drawing/2014/main" id="{182AE3CD-0167-40D3-9682-98FF1ADD8EE7}"/>
            </a:ext>
          </a:extLst>
        </xdr:cNvPr>
        <xdr:cNvCxnSpPr/>
      </xdr:nvCxnSpPr>
      <xdr:spPr>
        <a:xfrm flipV="1">
          <a:off x="16318864" y="5914644"/>
          <a:ext cx="0" cy="1353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70883</xdr:rowOff>
    </xdr:from>
    <xdr:ext cx="405111" cy="259045"/>
    <xdr:sp macro="" textlink="">
      <xdr:nvSpPr>
        <xdr:cNvPr id="315" name="【認定こども園・幼稚園・保育所】&#10;有形固定資産減価償却率最小値テキスト">
          <a:extLst>
            <a:ext uri="{FF2B5EF4-FFF2-40B4-BE49-F238E27FC236}">
              <a16:creationId xmlns:a16="http://schemas.microsoft.com/office/drawing/2014/main" id="{1E514566-FE94-4055-BE13-99F887FCFA88}"/>
            </a:ext>
          </a:extLst>
        </xdr:cNvPr>
        <xdr:cNvSpPr txBox="1"/>
      </xdr:nvSpPr>
      <xdr:spPr>
        <a:xfrm>
          <a:off x="16357600" y="7271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67056</xdr:rowOff>
    </xdr:from>
    <xdr:to>
      <xdr:col>86</xdr:col>
      <xdr:colOff>25400</xdr:colOff>
      <xdr:row>42</xdr:row>
      <xdr:rowOff>67056</xdr:rowOff>
    </xdr:to>
    <xdr:cxnSp macro="">
      <xdr:nvCxnSpPr>
        <xdr:cNvPr id="316" name="直線コネクタ 315">
          <a:extLst>
            <a:ext uri="{FF2B5EF4-FFF2-40B4-BE49-F238E27FC236}">
              <a16:creationId xmlns:a16="http://schemas.microsoft.com/office/drawing/2014/main" id="{AEBCD46F-DE99-4648-A120-41DDA87930EF}"/>
            </a:ext>
          </a:extLst>
        </xdr:cNvPr>
        <xdr:cNvCxnSpPr/>
      </xdr:nvCxnSpPr>
      <xdr:spPr>
        <a:xfrm>
          <a:off x="16230600" y="7267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32021</xdr:rowOff>
    </xdr:from>
    <xdr:ext cx="405111" cy="259045"/>
    <xdr:sp macro="" textlink="">
      <xdr:nvSpPr>
        <xdr:cNvPr id="317" name="【認定こども園・幼稚園・保育所】&#10;有形固定資産減価償却率最大値テキスト">
          <a:extLst>
            <a:ext uri="{FF2B5EF4-FFF2-40B4-BE49-F238E27FC236}">
              <a16:creationId xmlns:a16="http://schemas.microsoft.com/office/drawing/2014/main" id="{63DF2672-10D9-4220-95DE-95BB20C22147}"/>
            </a:ext>
          </a:extLst>
        </xdr:cNvPr>
        <xdr:cNvSpPr txBox="1"/>
      </xdr:nvSpPr>
      <xdr:spPr>
        <a:xfrm>
          <a:off x="16357600" y="5689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85344</xdr:rowOff>
    </xdr:from>
    <xdr:to>
      <xdr:col>86</xdr:col>
      <xdr:colOff>25400</xdr:colOff>
      <xdr:row>34</xdr:row>
      <xdr:rowOff>85344</xdr:rowOff>
    </xdr:to>
    <xdr:cxnSp macro="">
      <xdr:nvCxnSpPr>
        <xdr:cNvPr id="318" name="直線コネクタ 317">
          <a:extLst>
            <a:ext uri="{FF2B5EF4-FFF2-40B4-BE49-F238E27FC236}">
              <a16:creationId xmlns:a16="http://schemas.microsoft.com/office/drawing/2014/main" id="{480BAA89-5D41-4345-80BC-DD5F3255DE1E}"/>
            </a:ext>
          </a:extLst>
        </xdr:cNvPr>
        <xdr:cNvCxnSpPr/>
      </xdr:nvCxnSpPr>
      <xdr:spPr>
        <a:xfrm>
          <a:off x="16230600" y="5914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58691</xdr:rowOff>
    </xdr:from>
    <xdr:ext cx="405111" cy="259045"/>
    <xdr:sp macro="" textlink="">
      <xdr:nvSpPr>
        <xdr:cNvPr id="319" name="【認定こども園・幼稚園・保育所】&#10;有形固定資産減価償却率平均値テキスト">
          <a:extLst>
            <a:ext uri="{FF2B5EF4-FFF2-40B4-BE49-F238E27FC236}">
              <a16:creationId xmlns:a16="http://schemas.microsoft.com/office/drawing/2014/main" id="{777410DD-86FC-4B32-B053-8357C508FF0B}"/>
            </a:ext>
          </a:extLst>
        </xdr:cNvPr>
        <xdr:cNvSpPr txBox="1"/>
      </xdr:nvSpPr>
      <xdr:spPr>
        <a:xfrm>
          <a:off x="16357600" y="65737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80264</xdr:rowOff>
    </xdr:from>
    <xdr:to>
      <xdr:col>85</xdr:col>
      <xdr:colOff>177800</xdr:colOff>
      <xdr:row>39</xdr:row>
      <xdr:rowOff>10414</xdr:rowOff>
    </xdr:to>
    <xdr:sp macro="" textlink="">
      <xdr:nvSpPr>
        <xdr:cNvPr id="320" name="フローチャート: 判断 319">
          <a:extLst>
            <a:ext uri="{FF2B5EF4-FFF2-40B4-BE49-F238E27FC236}">
              <a16:creationId xmlns:a16="http://schemas.microsoft.com/office/drawing/2014/main" id="{695D8E4A-DEEC-4663-AFC7-D0173FD1D164}"/>
            </a:ext>
          </a:extLst>
        </xdr:cNvPr>
        <xdr:cNvSpPr/>
      </xdr:nvSpPr>
      <xdr:spPr>
        <a:xfrm>
          <a:off x="16268700" y="659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100838</xdr:rowOff>
    </xdr:from>
    <xdr:to>
      <xdr:col>81</xdr:col>
      <xdr:colOff>101600</xdr:colOff>
      <xdr:row>39</xdr:row>
      <xdr:rowOff>30988</xdr:rowOff>
    </xdr:to>
    <xdr:sp macro="" textlink="">
      <xdr:nvSpPr>
        <xdr:cNvPr id="321" name="フローチャート: 判断 320">
          <a:extLst>
            <a:ext uri="{FF2B5EF4-FFF2-40B4-BE49-F238E27FC236}">
              <a16:creationId xmlns:a16="http://schemas.microsoft.com/office/drawing/2014/main" id="{1CF620E9-C5A9-41B4-B7E6-58E388456C2E}"/>
            </a:ext>
          </a:extLst>
        </xdr:cNvPr>
        <xdr:cNvSpPr/>
      </xdr:nvSpPr>
      <xdr:spPr>
        <a:xfrm>
          <a:off x="15430500" y="6615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91694</xdr:rowOff>
    </xdr:from>
    <xdr:to>
      <xdr:col>76</xdr:col>
      <xdr:colOff>165100</xdr:colOff>
      <xdr:row>39</xdr:row>
      <xdr:rowOff>21844</xdr:rowOff>
    </xdr:to>
    <xdr:sp macro="" textlink="">
      <xdr:nvSpPr>
        <xdr:cNvPr id="322" name="フローチャート: 判断 321">
          <a:extLst>
            <a:ext uri="{FF2B5EF4-FFF2-40B4-BE49-F238E27FC236}">
              <a16:creationId xmlns:a16="http://schemas.microsoft.com/office/drawing/2014/main" id="{2E6461ED-0085-4F3F-972E-948925128C16}"/>
            </a:ext>
          </a:extLst>
        </xdr:cNvPr>
        <xdr:cNvSpPr/>
      </xdr:nvSpPr>
      <xdr:spPr>
        <a:xfrm>
          <a:off x="14541500" y="660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52832</xdr:rowOff>
    </xdr:from>
    <xdr:to>
      <xdr:col>72</xdr:col>
      <xdr:colOff>38100</xdr:colOff>
      <xdr:row>38</xdr:row>
      <xdr:rowOff>154432</xdr:rowOff>
    </xdr:to>
    <xdr:sp macro="" textlink="">
      <xdr:nvSpPr>
        <xdr:cNvPr id="323" name="フローチャート: 判断 322">
          <a:extLst>
            <a:ext uri="{FF2B5EF4-FFF2-40B4-BE49-F238E27FC236}">
              <a16:creationId xmlns:a16="http://schemas.microsoft.com/office/drawing/2014/main" id="{D07B0D6A-CDAE-44F4-BD5E-05D98035E273}"/>
            </a:ext>
          </a:extLst>
        </xdr:cNvPr>
        <xdr:cNvSpPr/>
      </xdr:nvSpPr>
      <xdr:spPr>
        <a:xfrm>
          <a:off x="13652500" y="6567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87122</xdr:rowOff>
    </xdr:from>
    <xdr:to>
      <xdr:col>67</xdr:col>
      <xdr:colOff>101600</xdr:colOff>
      <xdr:row>39</xdr:row>
      <xdr:rowOff>17272</xdr:rowOff>
    </xdr:to>
    <xdr:sp macro="" textlink="">
      <xdr:nvSpPr>
        <xdr:cNvPr id="324" name="フローチャート: 判断 323">
          <a:extLst>
            <a:ext uri="{FF2B5EF4-FFF2-40B4-BE49-F238E27FC236}">
              <a16:creationId xmlns:a16="http://schemas.microsoft.com/office/drawing/2014/main" id="{F69EFA6B-E6AC-4994-AF2B-6916845F7F17}"/>
            </a:ext>
          </a:extLst>
        </xdr:cNvPr>
        <xdr:cNvSpPr/>
      </xdr:nvSpPr>
      <xdr:spPr>
        <a:xfrm>
          <a:off x="12763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5" name="テキスト ボックス 324">
          <a:extLst>
            <a:ext uri="{FF2B5EF4-FFF2-40B4-BE49-F238E27FC236}">
              <a16:creationId xmlns:a16="http://schemas.microsoft.com/office/drawing/2014/main" id="{E8DCB599-5848-49B5-85B3-258DC014310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6" name="テキスト ボックス 325">
          <a:extLst>
            <a:ext uri="{FF2B5EF4-FFF2-40B4-BE49-F238E27FC236}">
              <a16:creationId xmlns:a16="http://schemas.microsoft.com/office/drawing/2014/main" id="{BF107AE8-2490-47A3-8944-349F29A12B0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27" name="テキスト ボックス 326">
          <a:extLst>
            <a:ext uri="{FF2B5EF4-FFF2-40B4-BE49-F238E27FC236}">
              <a16:creationId xmlns:a16="http://schemas.microsoft.com/office/drawing/2014/main" id="{37670566-2ACF-4EE9-BB8C-778A1B2F0AB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383C3420-5006-4956-9950-3FE623BEE25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0B5A5431-6A60-4014-89D6-F42B44A4355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66548</xdr:rowOff>
    </xdr:from>
    <xdr:to>
      <xdr:col>85</xdr:col>
      <xdr:colOff>177800</xdr:colOff>
      <xdr:row>36</xdr:row>
      <xdr:rowOff>168148</xdr:rowOff>
    </xdr:to>
    <xdr:sp macro="" textlink="">
      <xdr:nvSpPr>
        <xdr:cNvPr id="330" name="楕円 329">
          <a:extLst>
            <a:ext uri="{FF2B5EF4-FFF2-40B4-BE49-F238E27FC236}">
              <a16:creationId xmlns:a16="http://schemas.microsoft.com/office/drawing/2014/main" id="{9E399346-78F9-4547-A11C-523775CBE5E8}"/>
            </a:ext>
          </a:extLst>
        </xdr:cNvPr>
        <xdr:cNvSpPr/>
      </xdr:nvSpPr>
      <xdr:spPr>
        <a:xfrm>
          <a:off x="16268700" y="6238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89425</xdr:rowOff>
    </xdr:from>
    <xdr:ext cx="405111" cy="259045"/>
    <xdr:sp macro="" textlink="">
      <xdr:nvSpPr>
        <xdr:cNvPr id="331" name="【認定こども園・幼稚園・保育所】&#10;有形固定資産減価償却率該当値テキスト">
          <a:extLst>
            <a:ext uri="{FF2B5EF4-FFF2-40B4-BE49-F238E27FC236}">
              <a16:creationId xmlns:a16="http://schemas.microsoft.com/office/drawing/2014/main" id="{57BCDEF2-F4B3-4EE5-A818-22F933382976}"/>
            </a:ext>
          </a:extLst>
        </xdr:cNvPr>
        <xdr:cNvSpPr txBox="1"/>
      </xdr:nvSpPr>
      <xdr:spPr>
        <a:xfrm>
          <a:off x="16357600" y="609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128270</xdr:rowOff>
    </xdr:from>
    <xdr:to>
      <xdr:col>81</xdr:col>
      <xdr:colOff>101600</xdr:colOff>
      <xdr:row>40</xdr:row>
      <xdr:rowOff>58420</xdr:rowOff>
    </xdr:to>
    <xdr:sp macro="" textlink="">
      <xdr:nvSpPr>
        <xdr:cNvPr id="332" name="楕円 331">
          <a:extLst>
            <a:ext uri="{FF2B5EF4-FFF2-40B4-BE49-F238E27FC236}">
              <a16:creationId xmlns:a16="http://schemas.microsoft.com/office/drawing/2014/main" id="{014BAB06-CD8B-4525-B266-9BBED6A5DF68}"/>
            </a:ext>
          </a:extLst>
        </xdr:cNvPr>
        <xdr:cNvSpPr/>
      </xdr:nvSpPr>
      <xdr:spPr>
        <a:xfrm>
          <a:off x="15430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117348</xdr:rowOff>
    </xdr:from>
    <xdr:to>
      <xdr:col>85</xdr:col>
      <xdr:colOff>127000</xdr:colOff>
      <xdr:row>40</xdr:row>
      <xdr:rowOff>7620</xdr:rowOff>
    </xdr:to>
    <xdr:cxnSp macro="">
      <xdr:nvCxnSpPr>
        <xdr:cNvPr id="333" name="直線コネクタ 332">
          <a:extLst>
            <a:ext uri="{FF2B5EF4-FFF2-40B4-BE49-F238E27FC236}">
              <a16:creationId xmlns:a16="http://schemas.microsoft.com/office/drawing/2014/main" id="{B65579B8-66DF-48CF-820E-A72A60D725E0}"/>
            </a:ext>
          </a:extLst>
        </xdr:cNvPr>
        <xdr:cNvCxnSpPr/>
      </xdr:nvCxnSpPr>
      <xdr:spPr>
        <a:xfrm flipV="1">
          <a:off x="15481300" y="6289548"/>
          <a:ext cx="838200" cy="576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66548</xdr:rowOff>
    </xdr:from>
    <xdr:to>
      <xdr:col>76</xdr:col>
      <xdr:colOff>165100</xdr:colOff>
      <xdr:row>38</xdr:row>
      <xdr:rowOff>168148</xdr:rowOff>
    </xdr:to>
    <xdr:sp macro="" textlink="">
      <xdr:nvSpPr>
        <xdr:cNvPr id="334" name="楕円 333">
          <a:extLst>
            <a:ext uri="{FF2B5EF4-FFF2-40B4-BE49-F238E27FC236}">
              <a16:creationId xmlns:a16="http://schemas.microsoft.com/office/drawing/2014/main" id="{B08A28A7-714D-4FA2-8EA9-B50109E7E378}"/>
            </a:ext>
          </a:extLst>
        </xdr:cNvPr>
        <xdr:cNvSpPr/>
      </xdr:nvSpPr>
      <xdr:spPr>
        <a:xfrm>
          <a:off x="14541500" y="6581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117348</xdr:rowOff>
    </xdr:from>
    <xdr:to>
      <xdr:col>81</xdr:col>
      <xdr:colOff>50800</xdr:colOff>
      <xdr:row>40</xdr:row>
      <xdr:rowOff>7620</xdr:rowOff>
    </xdr:to>
    <xdr:cxnSp macro="">
      <xdr:nvCxnSpPr>
        <xdr:cNvPr id="335" name="直線コネクタ 334">
          <a:extLst>
            <a:ext uri="{FF2B5EF4-FFF2-40B4-BE49-F238E27FC236}">
              <a16:creationId xmlns:a16="http://schemas.microsoft.com/office/drawing/2014/main" id="{72E5891F-C521-4ECC-94AD-3E02FAD5310D}"/>
            </a:ext>
          </a:extLst>
        </xdr:cNvPr>
        <xdr:cNvCxnSpPr/>
      </xdr:nvCxnSpPr>
      <xdr:spPr>
        <a:xfrm>
          <a:off x="14592300" y="6632448"/>
          <a:ext cx="889000" cy="233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139700</xdr:rowOff>
    </xdr:from>
    <xdr:to>
      <xdr:col>72</xdr:col>
      <xdr:colOff>38100</xdr:colOff>
      <xdr:row>40</xdr:row>
      <xdr:rowOff>69850</xdr:rowOff>
    </xdr:to>
    <xdr:sp macro="" textlink="">
      <xdr:nvSpPr>
        <xdr:cNvPr id="336" name="楕円 335">
          <a:extLst>
            <a:ext uri="{FF2B5EF4-FFF2-40B4-BE49-F238E27FC236}">
              <a16:creationId xmlns:a16="http://schemas.microsoft.com/office/drawing/2014/main" id="{B8F45E76-9614-43C4-8118-87DACED37E27}"/>
            </a:ext>
          </a:extLst>
        </xdr:cNvPr>
        <xdr:cNvSpPr/>
      </xdr:nvSpPr>
      <xdr:spPr>
        <a:xfrm>
          <a:off x="13652500" y="682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117348</xdr:rowOff>
    </xdr:from>
    <xdr:to>
      <xdr:col>76</xdr:col>
      <xdr:colOff>114300</xdr:colOff>
      <xdr:row>40</xdr:row>
      <xdr:rowOff>19050</xdr:rowOff>
    </xdr:to>
    <xdr:cxnSp macro="">
      <xdr:nvCxnSpPr>
        <xdr:cNvPr id="337" name="直線コネクタ 336">
          <a:extLst>
            <a:ext uri="{FF2B5EF4-FFF2-40B4-BE49-F238E27FC236}">
              <a16:creationId xmlns:a16="http://schemas.microsoft.com/office/drawing/2014/main" id="{DAF061F8-D000-4B8E-89A0-2C7FDA9C0C7E}"/>
            </a:ext>
          </a:extLst>
        </xdr:cNvPr>
        <xdr:cNvCxnSpPr/>
      </xdr:nvCxnSpPr>
      <xdr:spPr>
        <a:xfrm flipV="1">
          <a:off x="13703300" y="6632448"/>
          <a:ext cx="889000" cy="244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103124</xdr:rowOff>
    </xdr:from>
    <xdr:to>
      <xdr:col>67</xdr:col>
      <xdr:colOff>101600</xdr:colOff>
      <xdr:row>40</xdr:row>
      <xdr:rowOff>33274</xdr:rowOff>
    </xdr:to>
    <xdr:sp macro="" textlink="">
      <xdr:nvSpPr>
        <xdr:cNvPr id="338" name="楕円 337">
          <a:extLst>
            <a:ext uri="{FF2B5EF4-FFF2-40B4-BE49-F238E27FC236}">
              <a16:creationId xmlns:a16="http://schemas.microsoft.com/office/drawing/2014/main" id="{008498BD-2C59-4691-B4AA-AEC7D6D05674}"/>
            </a:ext>
          </a:extLst>
        </xdr:cNvPr>
        <xdr:cNvSpPr/>
      </xdr:nvSpPr>
      <xdr:spPr>
        <a:xfrm>
          <a:off x="12763500" y="6789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153924</xdr:rowOff>
    </xdr:from>
    <xdr:to>
      <xdr:col>71</xdr:col>
      <xdr:colOff>177800</xdr:colOff>
      <xdr:row>40</xdr:row>
      <xdr:rowOff>19050</xdr:rowOff>
    </xdr:to>
    <xdr:cxnSp macro="">
      <xdr:nvCxnSpPr>
        <xdr:cNvPr id="339" name="直線コネクタ 338">
          <a:extLst>
            <a:ext uri="{FF2B5EF4-FFF2-40B4-BE49-F238E27FC236}">
              <a16:creationId xmlns:a16="http://schemas.microsoft.com/office/drawing/2014/main" id="{64369191-0D10-4B0A-964B-9BB615AF2395}"/>
            </a:ext>
          </a:extLst>
        </xdr:cNvPr>
        <xdr:cNvCxnSpPr/>
      </xdr:nvCxnSpPr>
      <xdr:spPr>
        <a:xfrm>
          <a:off x="12814300" y="684047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47515</xdr:rowOff>
    </xdr:from>
    <xdr:ext cx="405111" cy="259045"/>
    <xdr:sp macro="" textlink="">
      <xdr:nvSpPr>
        <xdr:cNvPr id="340" name="n_1aveValue【認定こども園・幼稚園・保育所】&#10;有形固定資産減価償却率">
          <a:extLst>
            <a:ext uri="{FF2B5EF4-FFF2-40B4-BE49-F238E27FC236}">
              <a16:creationId xmlns:a16="http://schemas.microsoft.com/office/drawing/2014/main" id="{233C30CF-D237-4F00-BAF5-8659BD312357}"/>
            </a:ext>
          </a:extLst>
        </xdr:cNvPr>
        <xdr:cNvSpPr txBox="1"/>
      </xdr:nvSpPr>
      <xdr:spPr>
        <a:xfrm>
          <a:off x="15266044" y="6391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12971</xdr:rowOff>
    </xdr:from>
    <xdr:ext cx="405111" cy="259045"/>
    <xdr:sp macro="" textlink="">
      <xdr:nvSpPr>
        <xdr:cNvPr id="341" name="n_2aveValue【認定こども園・幼稚園・保育所】&#10;有形固定資産減価償却率">
          <a:extLst>
            <a:ext uri="{FF2B5EF4-FFF2-40B4-BE49-F238E27FC236}">
              <a16:creationId xmlns:a16="http://schemas.microsoft.com/office/drawing/2014/main" id="{0F7CC0EE-D9D2-42C3-92B7-02D046B55213}"/>
            </a:ext>
          </a:extLst>
        </xdr:cNvPr>
        <xdr:cNvSpPr txBox="1"/>
      </xdr:nvSpPr>
      <xdr:spPr>
        <a:xfrm>
          <a:off x="14389744" y="6699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170959</xdr:rowOff>
    </xdr:from>
    <xdr:ext cx="405111" cy="259045"/>
    <xdr:sp macro="" textlink="">
      <xdr:nvSpPr>
        <xdr:cNvPr id="342" name="n_3aveValue【認定こども園・幼稚園・保育所】&#10;有形固定資産減価償却率">
          <a:extLst>
            <a:ext uri="{FF2B5EF4-FFF2-40B4-BE49-F238E27FC236}">
              <a16:creationId xmlns:a16="http://schemas.microsoft.com/office/drawing/2014/main" id="{1FC1D3C6-AAA0-460D-A765-E7B991F3C922}"/>
            </a:ext>
          </a:extLst>
        </xdr:cNvPr>
        <xdr:cNvSpPr txBox="1"/>
      </xdr:nvSpPr>
      <xdr:spPr>
        <a:xfrm>
          <a:off x="13500744" y="6343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33799</xdr:rowOff>
    </xdr:from>
    <xdr:ext cx="405111" cy="259045"/>
    <xdr:sp macro="" textlink="">
      <xdr:nvSpPr>
        <xdr:cNvPr id="343" name="n_4aveValue【認定こども園・幼稚園・保育所】&#10;有形固定資産減価償却率">
          <a:extLst>
            <a:ext uri="{FF2B5EF4-FFF2-40B4-BE49-F238E27FC236}">
              <a16:creationId xmlns:a16="http://schemas.microsoft.com/office/drawing/2014/main" id="{C30417F6-9397-4A5A-B40B-116485F16FD5}"/>
            </a:ext>
          </a:extLst>
        </xdr:cNvPr>
        <xdr:cNvSpPr txBox="1"/>
      </xdr:nvSpPr>
      <xdr:spPr>
        <a:xfrm>
          <a:off x="12611744" y="6377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49547</xdr:rowOff>
    </xdr:from>
    <xdr:ext cx="405111" cy="259045"/>
    <xdr:sp macro="" textlink="">
      <xdr:nvSpPr>
        <xdr:cNvPr id="344" name="n_1mainValue【認定こども園・幼稚園・保育所】&#10;有形固定資産減価償却率">
          <a:extLst>
            <a:ext uri="{FF2B5EF4-FFF2-40B4-BE49-F238E27FC236}">
              <a16:creationId xmlns:a16="http://schemas.microsoft.com/office/drawing/2014/main" id="{B14569DF-9699-4848-B5B8-D5C0F37B9204}"/>
            </a:ext>
          </a:extLst>
        </xdr:cNvPr>
        <xdr:cNvSpPr txBox="1"/>
      </xdr:nvSpPr>
      <xdr:spPr>
        <a:xfrm>
          <a:off x="15266044" y="690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13225</xdr:rowOff>
    </xdr:from>
    <xdr:ext cx="405111" cy="259045"/>
    <xdr:sp macro="" textlink="">
      <xdr:nvSpPr>
        <xdr:cNvPr id="345" name="n_2mainValue【認定こども園・幼稚園・保育所】&#10;有形固定資産減価償却率">
          <a:extLst>
            <a:ext uri="{FF2B5EF4-FFF2-40B4-BE49-F238E27FC236}">
              <a16:creationId xmlns:a16="http://schemas.microsoft.com/office/drawing/2014/main" id="{2C0A6700-4595-4314-A354-9DAD7E86FF1F}"/>
            </a:ext>
          </a:extLst>
        </xdr:cNvPr>
        <xdr:cNvSpPr txBox="1"/>
      </xdr:nvSpPr>
      <xdr:spPr>
        <a:xfrm>
          <a:off x="14389744" y="6356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60977</xdr:rowOff>
    </xdr:from>
    <xdr:ext cx="405111" cy="259045"/>
    <xdr:sp macro="" textlink="">
      <xdr:nvSpPr>
        <xdr:cNvPr id="346" name="n_3mainValue【認定こども園・幼稚園・保育所】&#10;有形固定資産減価償却率">
          <a:extLst>
            <a:ext uri="{FF2B5EF4-FFF2-40B4-BE49-F238E27FC236}">
              <a16:creationId xmlns:a16="http://schemas.microsoft.com/office/drawing/2014/main" id="{D64404F1-627A-4C7C-B8BC-051512F3C8F0}"/>
            </a:ext>
          </a:extLst>
        </xdr:cNvPr>
        <xdr:cNvSpPr txBox="1"/>
      </xdr:nvSpPr>
      <xdr:spPr>
        <a:xfrm>
          <a:off x="13500744" y="691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24401</xdr:rowOff>
    </xdr:from>
    <xdr:ext cx="405111" cy="259045"/>
    <xdr:sp macro="" textlink="">
      <xdr:nvSpPr>
        <xdr:cNvPr id="347" name="n_4mainValue【認定こども園・幼稚園・保育所】&#10;有形固定資産減価償却率">
          <a:extLst>
            <a:ext uri="{FF2B5EF4-FFF2-40B4-BE49-F238E27FC236}">
              <a16:creationId xmlns:a16="http://schemas.microsoft.com/office/drawing/2014/main" id="{1A65CBC3-5E89-4190-969D-78F7A06E3886}"/>
            </a:ext>
          </a:extLst>
        </xdr:cNvPr>
        <xdr:cNvSpPr txBox="1"/>
      </xdr:nvSpPr>
      <xdr:spPr>
        <a:xfrm>
          <a:off x="12611744" y="6882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48" name="正方形/長方形 347">
          <a:extLst>
            <a:ext uri="{FF2B5EF4-FFF2-40B4-BE49-F238E27FC236}">
              <a16:creationId xmlns:a16="http://schemas.microsoft.com/office/drawing/2014/main" id="{D7E0D170-D6A8-40CE-82CF-174D1C8D217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49" name="正方形/長方形 348">
          <a:extLst>
            <a:ext uri="{FF2B5EF4-FFF2-40B4-BE49-F238E27FC236}">
              <a16:creationId xmlns:a16="http://schemas.microsoft.com/office/drawing/2014/main" id="{160AF01C-5BE6-486D-AB9A-39C4DDFDBA9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0" name="正方形/長方形 349">
          <a:extLst>
            <a:ext uri="{FF2B5EF4-FFF2-40B4-BE49-F238E27FC236}">
              <a16:creationId xmlns:a16="http://schemas.microsoft.com/office/drawing/2014/main" id="{860AAEC9-BFF6-4347-ADB0-EF9A8C510E1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1" name="正方形/長方形 350">
          <a:extLst>
            <a:ext uri="{FF2B5EF4-FFF2-40B4-BE49-F238E27FC236}">
              <a16:creationId xmlns:a16="http://schemas.microsoft.com/office/drawing/2014/main" id="{C38D64AF-55D7-4E79-9BBB-70AA02321DE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2" name="正方形/長方形 351">
          <a:extLst>
            <a:ext uri="{FF2B5EF4-FFF2-40B4-BE49-F238E27FC236}">
              <a16:creationId xmlns:a16="http://schemas.microsoft.com/office/drawing/2014/main" id="{AF490BFE-79BC-41DA-A1C4-F513A889570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3" name="正方形/長方形 352">
          <a:extLst>
            <a:ext uri="{FF2B5EF4-FFF2-40B4-BE49-F238E27FC236}">
              <a16:creationId xmlns:a16="http://schemas.microsoft.com/office/drawing/2014/main" id="{21F760FD-3E06-48B3-AADD-EEEC5755C3D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4" name="正方形/長方形 353">
          <a:extLst>
            <a:ext uri="{FF2B5EF4-FFF2-40B4-BE49-F238E27FC236}">
              <a16:creationId xmlns:a16="http://schemas.microsoft.com/office/drawing/2014/main" id="{8B83ACAC-5865-43C8-AA4B-6F326A25CB2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5" name="正方形/長方形 354">
          <a:extLst>
            <a:ext uri="{FF2B5EF4-FFF2-40B4-BE49-F238E27FC236}">
              <a16:creationId xmlns:a16="http://schemas.microsoft.com/office/drawing/2014/main" id="{8DBA20B2-7E67-4C8D-B135-B4590EE2924C}"/>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6" name="テキスト ボックス 355">
          <a:extLst>
            <a:ext uri="{FF2B5EF4-FFF2-40B4-BE49-F238E27FC236}">
              <a16:creationId xmlns:a16="http://schemas.microsoft.com/office/drawing/2014/main" id="{C874FB8C-948E-44A5-A94D-76BA63A20A7E}"/>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57" name="直線コネクタ 356">
          <a:extLst>
            <a:ext uri="{FF2B5EF4-FFF2-40B4-BE49-F238E27FC236}">
              <a16:creationId xmlns:a16="http://schemas.microsoft.com/office/drawing/2014/main" id="{2B8E469E-8B5A-44ED-8E7F-DFFA577195D9}"/>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58" name="直線コネクタ 357">
          <a:extLst>
            <a:ext uri="{FF2B5EF4-FFF2-40B4-BE49-F238E27FC236}">
              <a16:creationId xmlns:a16="http://schemas.microsoft.com/office/drawing/2014/main" id="{1F08B7D6-95E8-424F-8514-01E4E23D250B}"/>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359" name="テキスト ボックス 358">
          <a:extLst>
            <a:ext uri="{FF2B5EF4-FFF2-40B4-BE49-F238E27FC236}">
              <a16:creationId xmlns:a16="http://schemas.microsoft.com/office/drawing/2014/main" id="{209C27E0-B985-48E0-BD46-E2CE97CC38D6}"/>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0" name="直線コネクタ 359">
          <a:extLst>
            <a:ext uri="{FF2B5EF4-FFF2-40B4-BE49-F238E27FC236}">
              <a16:creationId xmlns:a16="http://schemas.microsoft.com/office/drawing/2014/main" id="{B173D842-0170-415F-8DF3-F32E5159B48A}"/>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361" name="テキスト ボックス 360">
          <a:extLst>
            <a:ext uri="{FF2B5EF4-FFF2-40B4-BE49-F238E27FC236}">
              <a16:creationId xmlns:a16="http://schemas.microsoft.com/office/drawing/2014/main" id="{3E3D73D6-2AA0-41D9-B6B4-F9AFC739F872}"/>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2" name="直線コネクタ 361">
          <a:extLst>
            <a:ext uri="{FF2B5EF4-FFF2-40B4-BE49-F238E27FC236}">
              <a16:creationId xmlns:a16="http://schemas.microsoft.com/office/drawing/2014/main" id="{C6BE438C-7F27-49C0-AC22-123AB0C61353}"/>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363" name="テキスト ボックス 362">
          <a:extLst>
            <a:ext uri="{FF2B5EF4-FFF2-40B4-BE49-F238E27FC236}">
              <a16:creationId xmlns:a16="http://schemas.microsoft.com/office/drawing/2014/main" id="{F3DEA1C3-A667-4839-8741-D63F924CB4BD}"/>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4" name="直線コネクタ 363">
          <a:extLst>
            <a:ext uri="{FF2B5EF4-FFF2-40B4-BE49-F238E27FC236}">
              <a16:creationId xmlns:a16="http://schemas.microsoft.com/office/drawing/2014/main" id="{34BBADD7-561B-4F7B-A7B1-AE7626603465}"/>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365" name="テキスト ボックス 364">
          <a:extLst>
            <a:ext uri="{FF2B5EF4-FFF2-40B4-BE49-F238E27FC236}">
              <a16:creationId xmlns:a16="http://schemas.microsoft.com/office/drawing/2014/main" id="{18B4083E-A022-48CD-ACFD-41D15DF27465}"/>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66" name="直線コネクタ 365">
          <a:extLst>
            <a:ext uri="{FF2B5EF4-FFF2-40B4-BE49-F238E27FC236}">
              <a16:creationId xmlns:a16="http://schemas.microsoft.com/office/drawing/2014/main" id="{CABE8FE0-2984-40D3-BF82-3FD65D18B62C}"/>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367" name="テキスト ボックス 366">
          <a:extLst>
            <a:ext uri="{FF2B5EF4-FFF2-40B4-BE49-F238E27FC236}">
              <a16:creationId xmlns:a16="http://schemas.microsoft.com/office/drawing/2014/main" id="{A08AA32E-5281-4C7B-B793-5380CC9C30B3}"/>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8" name="直線コネクタ 367">
          <a:extLst>
            <a:ext uri="{FF2B5EF4-FFF2-40B4-BE49-F238E27FC236}">
              <a16:creationId xmlns:a16="http://schemas.microsoft.com/office/drawing/2014/main" id="{D1B5F708-A7F8-48A0-94AE-599FBC3AD0F6}"/>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69" name="テキスト ボックス 368">
          <a:extLst>
            <a:ext uri="{FF2B5EF4-FFF2-40B4-BE49-F238E27FC236}">
              <a16:creationId xmlns:a16="http://schemas.microsoft.com/office/drawing/2014/main" id="{4C5229AB-D26D-490E-A163-0C6DD5C5A7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0" name="【認定こども園・幼稚園・保育所】&#10;一人当たり面積グラフ枠">
          <a:extLst>
            <a:ext uri="{FF2B5EF4-FFF2-40B4-BE49-F238E27FC236}">
              <a16:creationId xmlns:a16="http://schemas.microsoft.com/office/drawing/2014/main" id="{9B1EA85B-3AD3-463E-9460-F7B71CEDF81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53340</xdr:rowOff>
    </xdr:from>
    <xdr:to>
      <xdr:col>116</xdr:col>
      <xdr:colOff>62864</xdr:colOff>
      <xdr:row>41</xdr:row>
      <xdr:rowOff>118110</xdr:rowOff>
    </xdr:to>
    <xdr:cxnSp macro="">
      <xdr:nvCxnSpPr>
        <xdr:cNvPr id="371" name="直線コネクタ 370">
          <a:extLst>
            <a:ext uri="{FF2B5EF4-FFF2-40B4-BE49-F238E27FC236}">
              <a16:creationId xmlns:a16="http://schemas.microsoft.com/office/drawing/2014/main" id="{0B68D149-39EC-463B-93DB-AC751EA91469}"/>
            </a:ext>
          </a:extLst>
        </xdr:cNvPr>
        <xdr:cNvCxnSpPr/>
      </xdr:nvCxnSpPr>
      <xdr:spPr>
        <a:xfrm flipV="1">
          <a:off x="22160864" y="5882640"/>
          <a:ext cx="0" cy="1264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121937</xdr:rowOff>
    </xdr:from>
    <xdr:ext cx="469744" cy="259045"/>
    <xdr:sp macro="" textlink="">
      <xdr:nvSpPr>
        <xdr:cNvPr id="372" name="【認定こども園・幼稚園・保育所】&#10;一人当たり面積最小値テキスト">
          <a:extLst>
            <a:ext uri="{FF2B5EF4-FFF2-40B4-BE49-F238E27FC236}">
              <a16:creationId xmlns:a16="http://schemas.microsoft.com/office/drawing/2014/main" id="{46732366-79FE-4E58-87DE-6ED0FA45A4F9}"/>
            </a:ext>
          </a:extLst>
        </xdr:cNvPr>
        <xdr:cNvSpPr txBox="1"/>
      </xdr:nvSpPr>
      <xdr:spPr>
        <a:xfrm>
          <a:off x="22199600" y="715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118110</xdr:rowOff>
    </xdr:from>
    <xdr:to>
      <xdr:col>116</xdr:col>
      <xdr:colOff>152400</xdr:colOff>
      <xdr:row>41</xdr:row>
      <xdr:rowOff>118110</xdr:rowOff>
    </xdr:to>
    <xdr:cxnSp macro="">
      <xdr:nvCxnSpPr>
        <xdr:cNvPr id="373" name="直線コネクタ 372">
          <a:extLst>
            <a:ext uri="{FF2B5EF4-FFF2-40B4-BE49-F238E27FC236}">
              <a16:creationId xmlns:a16="http://schemas.microsoft.com/office/drawing/2014/main" id="{AA665001-5817-419A-A88D-B373A820AD0A}"/>
            </a:ext>
          </a:extLst>
        </xdr:cNvPr>
        <xdr:cNvCxnSpPr/>
      </xdr:nvCxnSpPr>
      <xdr:spPr>
        <a:xfrm>
          <a:off x="22072600" y="7147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17</xdr:rowOff>
    </xdr:from>
    <xdr:ext cx="469744" cy="259045"/>
    <xdr:sp macro="" textlink="">
      <xdr:nvSpPr>
        <xdr:cNvPr id="374" name="【認定こども園・幼稚園・保育所】&#10;一人当たり面積最大値テキスト">
          <a:extLst>
            <a:ext uri="{FF2B5EF4-FFF2-40B4-BE49-F238E27FC236}">
              <a16:creationId xmlns:a16="http://schemas.microsoft.com/office/drawing/2014/main" id="{8053B30C-CE7C-45B7-967E-7878915A249A}"/>
            </a:ext>
          </a:extLst>
        </xdr:cNvPr>
        <xdr:cNvSpPr txBox="1"/>
      </xdr:nvSpPr>
      <xdr:spPr>
        <a:xfrm>
          <a:off x="22199600" y="565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53340</xdr:rowOff>
    </xdr:from>
    <xdr:to>
      <xdr:col>116</xdr:col>
      <xdr:colOff>152400</xdr:colOff>
      <xdr:row>34</xdr:row>
      <xdr:rowOff>53340</xdr:rowOff>
    </xdr:to>
    <xdr:cxnSp macro="">
      <xdr:nvCxnSpPr>
        <xdr:cNvPr id="375" name="直線コネクタ 374">
          <a:extLst>
            <a:ext uri="{FF2B5EF4-FFF2-40B4-BE49-F238E27FC236}">
              <a16:creationId xmlns:a16="http://schemas.microsoft.com/office/drawing/2014/main" id="{5EFE2588-1E96-4070-9548-E37B15EE0706}"/>
            </a:ext>
          </a:extLst>
        </xdr:cNvPr>
        <xdr:cNvCxnSpPr/>
      </xdr:nvCxnSpPr>
      <xdr:spPr>
        <a:xfrm>
          <a:off x="22072600" y="5882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105427</xdr:rowOff>
    </xdr:from>
    <xdr:ext cx="469744" cy="259045"/>
    <xdr:sp macro="" textlink="">
      <xdr:nvSpPr>
        <xdr:cNvPr id="376" name="【認定こども園・幼稚園・保育所】&#10;一人当たり面積平均値テキスト">
          <a:extLst>
            <a:ext uri="{FF2B5EF4-FFF2-40B4-BE49-F238E27FC236}">
              <a16:creationId xmlns:a16="http://schemas.microsoft.com/office/drawing/2014/main" id="{5E6A09CA-C7E7-4051-BC94-BAEF161F7E89}"/>
            </a:ext>
          </a:extLst>
        </xdr:cNvPr>
        <xdr:cNvSpPr txBox="1"/>
      </xdr:nvSpPr>
      <xdr:spPr>
        <a:xfrm>
          <a:off x="22199600" y="6620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82550</xdr:rowOff>
    </xdr:from>
    <xdr:to>
      <xdr:col>116</xdr:col>
      <xdr:colOff>114300</xdr:colOff>
      <xdr:row>40</xdr:row>
      <xdr:rowOff>12700</xdr:rowOff>
    </xdr:to>
    <xdr:sp macro="" textlink="">
      <xdr:nvSpPr>
        <xdr:cNvPr id="377" name="フローチャート: 判断 376">
          <a:extLst>
            <a:ext uri="{FF2B5EF4-FFF2-40B4-BE49-F238E27FC236}">
              <a16:creationId xmlns:a16="http://schemas.microsoft.com/office/drawing/2014/main" id="{02C0ED6A-BE18-4C57-B6EA-2903F495A82F}"/>
            </a:ext>
          </a:extLst>
        </xdr:cNvPr>
        <xdr:cNvSpPr/>
      </xdr:nvSpPr>
      <xdr:spPr>
        <a:xfrm>
          <a:off x="221107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82550</xdr:rowOff>
    </xdr:from>
    <xdr:to>
      <xdr:col>112</xdr:col>
      <xdr:colOff>38100</xdr:colOff>
      <xdr:row>40</xdr:row>
      <xdr:rowOff>12700</xdr:rowOff>
    </xdr:to>
    <xdr:sp macro="" textlink="">
      <xdr:nvSpPr>
        <xdr:cNvPr id="378" name="フローチャート: 判断 377">
          <a:extLst>
            <a:ext uri="{FF2B5EF4-FFF2-40B4-BE49-F238E27FC236}">
              <a16:creationId xmlns:a16="http://schemas.microsoft.com/office/drawing/2014/main" id="{C7D69686-DF4E-44C6-84E1-0F9FE975CA6F}"/>
            </a:ext>
          </a:extLst>
        </xdr:cNvPr>
        <xdr:cNvSpPr/>
      </xdr:nvSpPr>
      <xdr:spPr>
        <a:xfrm>
          <a:off x="21272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59690</xdr:rowOff>
    </xdr:from>
    <xdr:to>
      <xdr:col>107</xdr:col>
      <xdr:colOff>101600</xdr:colOff>
      <xdr:row>39</xdr:row>
      <xdr:rowOff>161290</xdr:rowOff>
    </xdr:to>
    <xdr:sp macro="" textlink="">
      <xdr:nvSpPr>
        <xdr:cNvPr id="379" name="フローチャート: 判断 378">
          <a:extLst>
            <a:ext uri="{FF2B5EF4-FFF2-40B4-BE49-F238E27FC236}">
              <a16:creationId xmlns:a16="http://schemas.microsoft.com/office/drawing/2014/main" id="{E2497F1E-4A38-4E65-8F7E-47B983CCBDDE}"/>
            </a:ext>
          </a:extLst>
        </xdr:cNvPr>
        <xdr:cNvSpPr/>
      </xdr:nvSpPr>
      <xdr:spPr>
        <a:xfrm>
          <a:off x="203835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29210</xdr:rowOff>
    </xdr:from>
    <xdr:to>
      <xdr:col>102</xdr:col>
      <xdr:colOff>165100</xdr:colOff>
      <xdr:row>39</xdr:row>
      <xdr:rowOff>130810</xdr:rowOff>
    </xdr:to>
    <xdr:sp macro="" textlink="">
      <xdr:nvSpPr>
        <xdr:cNvPr id="380" name="フローチャート: 判断 379">
          <a:extLst>
            <a:ext uri="{FF2B5EF4-FFF2-40B4-BE49-F238E27FC236}">
              <a16:creationId xmlns:a16="http://schemas.microsoft.com/office/drawing/2014/main" id="{012C4C96-9203-41E2-B528-1DFBEA4D0EA3}"/>
            </a:ext>
          </a:extLst>
        </xdr:cNvPr>
        <xdr:cNvSpPr/>
      </xdr:nvSpPr>
      <xdr:spPr>
        <a:xfrm>
          <a:off x="19494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44450</xdr:rowOff>
    </xdr:from>
    <xdr:to>
      <xdr:col>98</xdr:col>
      <xdr:colOff>38100</xdr:colOff>
      <xdr:row>39</xdr:row>
      <xdr:rowOff>146050</xdr:rowOff>
    </xdr:to>
    <xdr:sp macro="" textlink="">
      <xdr:nvSpPr>
        <xdr:cNvPr id="381" name="フローチャート: 判断 380">
          <a:extLst>
            <a:ext uri="{FF2B5EF4-FFF2-40B4-BE49-F238E27FC236}">
              <a16:creationId xmlns:a16="http://schemas.microsoft.com/office/drawing/2014/main" id="{81116F1E-EBC5-4431-A5F7-6B2E156C9B57}"/>
            </a:ext>
          </a:extLst>
        </xdr:cNvPr>
        <xdr:cNvSpPr/>
      </xdr:nvSpPr>
      <xdr:spPr>
        <a:xfrm>
          <a:off x="18605500" y="673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2" name="テキスト ボックス 381">
          <a:extLst>
            <a:ext uri="{FF2B5EF4-FFF2-40B4-BE49-F238E27FC236}">
              <a16:creationId xmlns:a16="http://schemas.microsoft.com/office/drawing/2014/main" id="{FCC46544-1CAC-4172-B92F-5D13058E048D}"/>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EE202E0D-406B-4754-9B1E-0DC7D6426D2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78A68288-B058-48B5-9DB4-D93AC9275528}"/>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1080DE3D-F2F8-4D0B-B21C-CDCE0BD91D4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6FA8992F-E788-448D-AB68-A1D5FA5765B9}"/>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135890</xdr:rowOff>
    </xdr:from>
    <xdr:to>
      <xdr:col>116</xdr:col>
      <xdr:colOff>114300</xdr:colOff>
      <xdr:row>40</xdr:row>
      <xdr:rowOff>66040</xdr:rowOff>
    </xdr:to>
    <xdr:sp macro="" textlink="">
      <xdr:nvSpPr>
        <xdr:cNvPr id="387" name="楕円 386">
          <a:extLst>
            <a:ext uri="{FF2B5EF4-FFF2-40B4-BE49-F238E27FC236}">
              <a16:creationId xmlns:a16="http://schemas.microsoft.com/office/drawing/2014/main" id="{ED705568-BA44-4F28-A64D-4D64A9BED6CB}"/>
            </a:ext>
          </a:extLst>
        </xdr:cNvPr>
        <xdr:cNvSpPr/>
      </xdr:nvSpPr>
      <xdr:spPr>
        <a:xfrm>
          <a:off x="22110700" y="682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114317</xdr:rowOff>
    </xdr:from>
    <xdr:ext cx="469744" cy="259045"/>
    <xdr:sp macro="" textlink="">
      <xdr:nvSpPr>
        <xdr:cNvPr id="388" name="【認定こども園・幼稚園・保育所】&#10;一人当たり面積該当値テキスト">
          <a:extLst>
            <a:ext uri="{FF2B5EF4-FFF2-40B4-BE49-F238E27FC236}">
              <a16:creationId xmlns:a16="http://schemas.microsoft.com/office/drawing/2014/main" id="{87DC5B50-1C4A-43F3-846A-7AF4527DB803}"/>
            </a:ext>
          </a:extLst>
        </xdr:cNvPr>
        <xdr:cNvSpPr txBox="1"/>
      </xdr:nvSpPr>
      <xdr:spPr>
        <a:xfrm>
          <a:off x="22199600" y="680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120650</xdr:rowOff>
    </xdr:from>
    <xdr:to>
      <xdr:col>112</xdr:col>
      <xdr:colOff>38100</xdr:colOff>
      <xdr:row>40</xdr:row>
      <xdr:rowOff>50800</xdr:rowOff>
    </xdr:to>
    <xdr:sp macro="" textlink="">
      <xdr:nvSpPr>
        <xdr:cNvPr id="389" name="楕円 388">
          <a:extLst>
            <a:ext uri="{FF2B5EF4-FFF2-40B4-BE49-F238E27FC236}">
              <a16:creationId xmlns:a16="http://schemas.microsoft.com/office/drawing/2014/main" id="{75967023-4690-4473-9DF5-CC763708B954}"/>
            </a:ext>
          </a:extLst>
        </xdr:cNvPr>
        <xdr:cNvSpPr/>
      </xdr:nvSpPr>
      <xdr:spPr>
        <a:xfrm>
          <a:off x="21272500" y="680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0</xdr:rowOff>
    </xdr:from>
    <xdr:to>
      <xdr:col>116</xdr:col>
      <xdr:colOff>63500</xdr:colOff>
      <xdr:row>40</xdr:row>
      <xdr:rowOff>15240</xdr:rowOff>
    </xdr:to>
    <xdr:cxnSp macro="">
      <xdr:nvCxnSpPr>
        <xdr:cNvPr id="390" name="直線コネクタ 389">
          <a:extLst>
            <a:ext uri="{FF2B5EF4-FFF2-40B4-BE49-F238E27FC236}">
              <a16:creationId xmlns:a16="http://schemas.microsoft.com/office/drawing/2014/main" id="{CCB6438C-CE1C-4FC8-A1EC-C2D29C5041B1}"/>
            </a:ext>
          </a:extLst>
        </xdr:cNvPr>
        <xdr:cNvCxnSpPr/>
      </xdr:nvCxnSpPr>
      <xdr:spPr>
        <a:xfrm>
          <a:off x="21323300" y="685800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74930</xdr:rowOff>
    </xdr:from>
    <xdr:to>
      <xdr:col>107</xdr:col>
      <xdr:colOff>101600</xdr:colOff>
      <xdr:row>40</xdr:row>
      <xdr:rowOff>5080</xdr:rowOff>
    </xdr:to>
    <xdr:sp macro="" textlink="">
      <xdr:nvSpPr>
        <xdr:cNvPr id="391" name="楕円 390">
          <a:extLst>
            <a:ext uri="{FF2B5EF4-FFF2-40B4-BE49-F238E27FC236}">
              <a16:creationId xmlns:a16="http://schemas.microsoft.com/office/drawing/2014/main" id="{31E3A6F4-76D7-42A7-A573-8E844AC60B96}"/>
            </a:ext>
          </a:extLst>
        </xdr:cNvPr>
        <xdr:cNvSpPr/>
      </xdr:nvSpPr>
      <xdr:spPr>
        <a:xfrm>
          <a:off x="20383500" y="676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125730</xdr:rowOff>
    </xdr:from>
    <xdr:to>
      <xdr:col>111</xdr:col>
      <xdr:colOff>177800</xdr:colOff>
      <xdr:row>40</xdr:row>
      <xdr:rowOff>0</xdr:rowOff>
    </xdr:to>
    <xdr:cxnSp macro="">
      <xdr:nvCxnSpPr>
        <xdr:cNvPr id="392" name="直線コネクタ 391">
          <a:extLst>
            <a:ext uri="{FF2B5EF4-FFF2-40B4-BE49-F238E27FC236}">
              <a16:creationId xmlns:a16="http://schemas.microsoft.com/office/drawing/2014/main" id="{3D1FCA4A-7D93-48FB-83CC-7388A8E888F1}"/>
            </a:ext>
          </a:extLst>
        </xdr:cNvPr>
        <xdr:cNvCxnSpPr/>
      </xdr:nvCxnSpPr>
      <xdr:spPr>
        <a:xfrm>
          <a:off x="20434300" y="68122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393" name="楕円 392">
          <a:extLst>
            <a:ext uri="{FF2B5EF4-FFF2-40B4-BE49-F238E27FC236}">
              <a16:creationId xmlns:a16="http://schemas.microsoft.com/office/drawing/2014/main" id="{70E48759-01EC-402F-BE23-CE793F6937DF}"/>
            </a:ext>
          </a:extLst>
        </xdr:cNvPr>
        <xdr:cNvSpPr/>
      </xdr:nvSpPr>
      <xdr:spPr>
        <a:xfrm>
          <a:off x="19494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125730</xdr:rowOff>
    </xdr:from>
    <xdr:to>
      <xdr:col>107</xdr:col>
      <xdr:colOff>50800</xdr:colOff>
      <xdr:row>40</xdr:row>
      <xdr:rowOff>7620</xdr:rowOff>
    </xdr:to>
    <xdr:cxnSp macro="">
      <xdr:nvCxnSpPr>
        <xdr:cNvPr id="394" name="直線コネクタ 393">
          <a:extLst>
            <a:ext uri="{FF2B5EF4-FFF2-40B4-BE49-F238E27FC236}">
              <a16:creationId xmlns:a16="http://schemas.microsoft.com/office/drawing/2014/main" id="{5FE13816-05BC-4319-9526-4F1F7886A8DB}"/>
            </a:ext>
          </a:extLst>
        </xdr:cNvPr>
        <xdr:cNvCxnSpPr/>
      </xdr:nvCxnSpPr>
      <xdr:spPr>
        <a:xfrm flipV="1">
          <a:off x="19545300" y="68122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128270</xdr:rowOff>
    </xdr:from>
    <xdr:to>
      <xdr:col>98</xdr:col>
      <xdr:colOff>38100</xdr:colOff>
      <xdr:row>40</xdr:row>
      <xdr:rowOff>58420</xdr:rowOff>
    </xdr:to>
    <xdr:sp macro="" textlink="">
      <xdr:nvSpPr>
        <xdr:cNvPr id="395" name="楕円 394">
          <a:extLst>
            <a:ext uri="{FF2B5EF4-FFF2-40B4-BE49-F238E27FC236}">
              <a16:creationId xmlns:a16="http://schemas.microsoft.com/office/drawing/2014/main" id="{5AA362AD-A35F-4DCA-9160-C93A9D3F49B6}"/>
            </a:ext>
          </a:extLst>
        </xdr:cNvPr>
        <xdr:cNvSpPr/>
      </xdr:nvSpPr>
      <xdr:spPr>
        <a:xfrm>
          <a:off x="18605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7620</xdr:rowOff>
    </xdr:from>
    <xdr:to>
      <xdr:col>102</xdr:col>
      <xdr:colOff>114300</xdr:colOff>
      <xdr:row>40</xdr:row>
      <xdr:rowOff>7620</xdr:rowOff>
    </xdr:to>
    <xdr:cxnSp macro="">
      <xdr:nvCxnSpPr>
        <xdr:cNvPr id="396" name="直線コネクタ 395">
          <a:extLst>
            <a:ext uri="{FF2B5EF4-FFF2-40B4-BE49-F238E27FC236}">
              <a16:creationId xmlns:a16="http://schemas.microsoft.com/office/drawing/2014/main" id="{BE1EDFA9-7B8B-4E1F-BB87-BDE7CF938309}"/>
            </a:ext>
          </a:extLst>
        </xdr:cNvPr>
        <xdr:cNvCxnSpPr/>
      </xdr:nvCxnSpPr>
      <xdr:spPr>
        <a:xfrm>
          <a:off x="18656300" y="68656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29227</xdr:rowOff>
    </xdr:from>
    <xdr:ext cx="469744" cy="259045"/>
    <xdr:sp macro="" textlink="">
      <xdr:nvSpPr>
        <xdr:cNvPr id="397" name="n_1aveValue【認定こども園・幼稚園・保育所】&#10;一人当たり面積">
          <a:extLst>
            <a:ext uri="{FF2B5EF4-FFF2-40B4-BE49-F238E27FC236}">
              <a16:creationId xmlns:a16="http://schemas.microsoft.com/office/drawing/2014/main" id="{0B120B2B-E78A-433D-8EAE-9E34834D52D4}"/>
            </a:ext>
          </a:extLst>
        </xdr:cNvPr>
        <xdr:cNvSpPr txBox="1"/>
      </xdr:nvSpPr>
      <xdr:spPr>
        <a:xfrm>
          <a:off x="21075727" y="654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6367</xdr:rowOff>
    </xdr:from>
    <xdr:ext cx="469744" cy="259045"/>
    <xdr:sp macro="" textlink="">
      <xdr:nvSpPr>
        <xdr:cNvPr id="398" name="n_2aveValue【認定こども園・幼稚園・保育所】&#10;一人当たり面積">
          <a:extLst>
            <a:ext uri="{FF2B5EF4-FFF2-40B4-BE49-F238E27FC236}">
              <a16:creationId xmlns:a16="http://schemas.microsoft.com/office/drawing/2014/main" id="{3884A27A-CD0D-4AD8-B2E3-D0FBE974AA76}"/>
            </a:ext>
          </a:extLst>
        </xdr:cNvPr>
        <xdr:cNvSpPr txBox="1"/>
      </xdr:nvSpPr>
      <xdr:spPr>
        <a:xfrm>
          <a:off x="20199427" y="652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147337</xdr:rowOff>
    </xdr:from>
    <xdr:ext cx="469744" cy="259045"/>
    <xdr:sp macro="" textlink="">
      <xdr:nvSpPr>
        <xdr:cNvPr id="399" name="n_3aveValue【認定こども園・幼稚園・保育所】&#10;一人当たり面積">
          <a:extLst>
            <a:ext uri="{FF2B5EF4-FFF2-40B4-BE49-F238E27FC236}">
              <a16:creationId xmlns:a16="http://schemas.microsoft.com/office/drawing/2014/main" id="{00042DC6-D91A-40FC-ABF0-946EC2FFF53C}"/>
            </a:ext>
          </a:extLst>
        </xdr:cNvPr>
        <xdr:cNvSpPr txBox="1"/>
      </xdr:nvSpPr>
      <xdr:spPr>
        <a:xfrm>
          <a:off x="19310427"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162577</xdr:rowOff>
    </xdr:from>
    <xdr:ext cx="469744" cy="259045"/>
    <xdr:sp macro="" textlink="">
      <xdr:nvSpPr>
        <xdr:cNvPr id="400" name="n_4aveValue【認定こども園・幼稚園・保育所】&#10;一人当たり面積">
          <a:extLst>
            <a:ext uri="{FF2B5EF4-FFF2-40B4-BE49-F238E27FC236}">
              <a16:creationId xmlns:a16="http://schemas.microsoft.com/office/drawing/2014/main" id="{6DAC8CB5-8CA1-429E-A07C-BD5DCCE998CE}"/>
            </a:ext>
          </a:extLst>
        </xdr:cNvPr>
        <xdr:cNvSpPr txBox="1"/>
      </xdr:nvSpPr>
      <xdr:spPr>
        <a:xfrm>
          <a:off x="18421427" y="650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41927</xdr:rowOff>
    </xdr:from>
    <xdr:ext cx="469744" cy="259045"/>
    <xdr:sp macro="" textlink="">
      <xdr:nvSpPr>
        <xdr:cNvPr id="401" name="n_1mainValue【認定こども園・幼稚園・保育所】&#10;一人当たり面積">
          <a:extLst>
            <a:ext uri="{FF2B5EF4-FFF2-40B4-BE49-F238E27FC236}">
              <a16:creationId xmlns:a16="http://schemas.microsoft.com/office/drawing/2014/main" id="{F01B14D2-6A96-46A9-8E19-9359165616A4}"/>
            </a:ext>
          </a:extLst>
        </xdr:cNvPr>
        <xdr:cNvSpPr txBox="1"/>
      </xdr:nvSpPr>
      <xdr:spPr>
        <a:xfrm>
          <a:off x="21075727" y="689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167657</xdr:rowOff>
    </xdr:from>
    <xdr:ext cx="469744" cy="259045"/>
    <xdr:sp macro="" textlink="">
      <xdr:nvSpPr>
        <xdr:cNvPr id="402" name="n_2mainValue【認定こども園・幼稚園・保育所】&#10;一人当たり面積">
          <a:extLst>
            <a:ext uri="{FF2B5EF4-FFF2-40B4-BE49-F238E27FC236}">
              <a16:creationId xmlns:a16="http://schemas.microsoft.com/office/drawing/2014/main" id="{6B65AEC0-D663-427F-A06C-F26EA8311A9E}"/>
            </a:ext>
          </a:extLst>
        </xdr:cNvPr>
        <xdr:cNvSpPr txBox="1"/>
      </xdr:nvSpPr>
      <xdr:spPr>
        <a:xfrm>
          <a:off x="20199427" y="685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49547</xdr:rowOff>
    </xdr:from>
    <xdr:ext cx="469744" cy="259045"/>
    <xdr:sp macro="" textlink="">
      <xdr:nvSpPr>
        <xdr:cNvPr id="403" name="n_3mainValue【認定こども園・幼稚園・保育所】&#10;一人当たり面積">
          <a:extLst>
            <a:ext uri="{FF2B5EF4-FFF2-40B4-BE49-F238E27FC236}">
              <a16:creationId xmlns:a16="http://schemas.microsoft.com/office/drawing/2014/main" id="{C26AA130-9B48-4708-B453-95F681D3A20E}"/>
            </a:ext>
          </a:extLst>
        </xdr:cNvPr>
        <xdr:cNvSpPr txBox="1"/>
      </xdr:nvSpPr>
      <xdr:spPr>
        <a:xfrm>
          <a:off x="193104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49547</xdr:rowOff>
    </xdr:from>
    <xdr:ext cx="469744" cy="259045"/>
    <xdr:sp macro="" textlink="">
      <xdr:nvSpPr>
        <xdr:cNvPr id="404" name="n_4mainValue【認定こども園・幼稚園・保育所】&#10;一人当たり面積">
          <a:extLst>
            <a:ext uri="{FF2B5EF4-FFF2-40B4-BE49-F238E27FC236}">
              <a16:creationId xmlns:a16="http://schemas.microsoft.com/office/drawing/2014/main" id="{F55D1979-D633-4EDC-B788-7575B659B194}"/>
            </a:ext>
          </a:extLst>
        </xdr:cNvPr>
        <xdr:cNvSpPr txBox="1"/>
      </xdr:nvSpPr>
      <xdr:spPr>
        <a:xfrm>
          <a:off x="184214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5" name="正方形/長方形 404">
          <a:extLst>
            <a:ext uri="{FF2B5EF4-FFF2-40B4-BE49-F238E27FC236}">
              <a16:creationId xmlns:a16="http://schemas.microsoft.com/office/drawing/2014/main" id="{AEEBF6A6-2F4B-40F2-BBEF-21B75805324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6" name="正方形/長方形 405">
          <a:extLst>
            <a:ext uri="{FF2B5EF4-FFF2-40B4-BE49-F238E27FC236}">
              <a16:creationId xmlns:a16="http://schemas.microsoft.com/office/drawing/2014/main" id="{4FA2973D-E96C-4496-86F2-F19129FAF5D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7" name="正方形/長方形 406">
          <a:extLst>
            <a:ext uri="{FF2B5EF4-FFF2-40B4-BE49-F238E27FC236}">
              <a16:creationId xmlns:a16="http://schemas.microsoft.com/office/drawing/2014/main" id="{39938C68-9D9D-47FB-9CDE-3943787E808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8" name="正方形/長方形 407">
          <a:extLst>
            <a:ext uri="{FF2B5EF4-FFF2-40B4-BE49-F238E27FC236}">
              <a16:creationId xmlns:a16="http://schemas.microsoft.com/office/drawing/2014/main" id="{8184766E-4E0B-413C-BAD8-630A9DB5602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9" name="正方形/長方形 408">
          <a:extLst>
            <a:ext uri="{FF2B5EF4-FFF2-40B4-BE49-F238E27FC236}">
              <a16:creationId xmlns:a16="http://schemas.microsoft.com/office/drawing/2014/main" id="{7BEAF14B-10A1-4DF5-AC1E-7E1C7E9BA0F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0" name="正方形/長方形 409">
          <a:extLst>
            <a:ext uri="{FF2B5EF4-FFF2-40B4-BE49-F238E27FC236}">
              <a16:creationId xmlns:a16="http://schemas.microsoft.com/office/drawing/2014/main" id="{7767E947-7369-4A93-A06F-D595DBD8B14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1" name="正方形/長方形 410">
          <a:extLst>
            <a:ext uri="{FF2B5EF4-FFF2-40B4-BE49-F238E27FC236}">
              <a16:creationId xmlns:a16="http://schemas.microsoft.com/office/drawing/2014/main" id="{AE7A9F55-93CA-458C-8D21-5CB73FD7323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2" name="正方形/長方形 411">
          <a:extLst>
            <a:ext uri="{FF2B5EF4-FFF2-40B4-BE49-F238E27FC236}">
              <a16:creationId xmlns:a16="http://schemas.microsoft.com/office/drawing/2014/main" id="{46549D52-F455-4A44-AA61-81FCB85941C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3" name="テキスト ボックス 412">
          <a:extLst>
            <a:ext uri="{FF2B5EF4-FFF2-40B4-BE49-F238E27FC236}">
              <a16:creationId xmlns:a16="http://schemas.microsoft.com/office/drawing/2014/main" id="{74F10CEC-B4A4-4533-949C-98E4BEE36DEE}"/>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4" name="直線コネクタ 413">
          <a:extLst>
            <a:ext uri="{FF2B5EF4-FFF2-40B4-BE49-F238E27FC236}">
              <a16:creationId xmlns:a16="http://schemas.microsoft.com/office/drawing/2014/main" id="{05055CC4-6F25-4834-A5B1-A7EA7DECDDBD}"/>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5" name="テキスト ボックス 414">
          <a:extLst>
            <a:ext uri="{FF2B5EF4-FFF2-40B4-BE49-F238E27FC236}">
              <a16:creationId xmlns:a16="http://schemas.microsoft.com/office/drawing/2014/main" id="{0D1630D1-DD12-46DC-ACC2-CF054B7D134B}"/>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416" name="直線コネクタ 415">
          <a:extLst>
            <a:ext uri="{FF2B5EF4-FFF2-40B4-BE49-F238E27FC236}">
              <a16:creationId xmlns:a16="http://schemas.microsoft.com/office/drawing/2014/main" id="{859AFB90-25D8-4067-83C9-8EFEA1984CE8}"/>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417" name="テキスト ボックス 416">
          <a:extLst>
            <a:ext uri="{FF2B5EF4-FFF2-40B4-BE49-F238E27FC236}">
              <a16:creationId xmlns:a16="http://schemas.microsoft.com/office/drawing/2014/main" id="{0F658449-253D-4134-97E6-2F50F2DAF2B5}"/>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418" name="直線コネクタ 417">
          <a:extLst>
            <a:ext uri="{FF2B5EF4-FFF2-40B4-BE49-F238E27FC236}">
              <a16:creationId xmlns:a16="http://schemas.microsoft.com/office/drawing/2014/main" id="{3E6796E3-7A42-46D9-8B26-D0A98F565B8B}"/>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419" name="テキスト ボックス 418">
          <a:extLst>
            <a:ext uri="{FF2B5EF4-FFF2-40B4-BE49-F238E27FC236}">
              <a16:creationId xmlns:a16="http://schemas.microsoft.com/office/drawing/2014/main" id="{AF1B3CAD-678F-47E7-94E7-1DA919443043}"/>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420" name="直線コネクタ 419">
          <a:extLst>
            <a:ext uri="{FF2B5EF4-FFF2-40B4-BE49-F238E27FC236}">
              <a16:creationId xmlns:a16="http://schemas.microsoft.com/office/drawing/2014/main" id="{A155F368-A890-4877-A8FB-8F2AA7B8FA19}"/>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421" name="テキスト ボックス 420">
          <a:extLst>
            <a:ext uri="{FF2B5EF4-FFF2-40B4-BE49-F238E27FC236}">
              <a16:creationId xmlns:a16="http://schemas.microsoft.com/office/drawing/2014/main" id="{EC361356-5F43-4208-ACEF-DF4699D7E79A}"/>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422" name="直線コネクタ 421">
          <a:extLst>
            <a:ext uri="{FF2B5EF4-FFF2-40B4-BE49-F238E27FC236}">
              <a16:creationId xmlns:a16="http://schemas.microsoft.com/office/drawing/2014/main" id="{99460C20-B4F7-409C-A4B5-8AA6607C9711}"/>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423" name="テキスト ボックス 422">
          <a:extLst>
            <a:ext uri="{FF2B5EF4-FFF2-40B4-BE49-F238E27FC236}">
              <a16:creationId xmlns:a16="http://schemas.microsoft.com/office/drawing/2014/main" id="{58100454-0FAB-4605-A6A9-FF9498E0ED2F}"/>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4" name="直線コネクタ 423">
          <a:extLst>
            <a:ext uri="{FF2B5EF4-FFF2-40B4-BE49-F238E27FC236}">
              <a16:creationId xmlns:a16="http://schemas.microsoft.com/office/drawing/2014/main" id="{CE7856C2-5F90-4A54-B870-4E7D3FE190C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25" name="テキスト ボックス 424">
          <a:extLst>
            <a:ext uri="{FF2B5EF4-FFF2-40B4-BE49-F238E27FC236}">
              <a16:creationId xmlns:a16="http://schemas.microsoft.com/office/drawing/2014/main" id="{5AA70012-CDDB-4CB7-8112-2E9305B2E3B4}"/>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6" name="【学校施設】&#10;有形固定資産減価償却率グラフ枠">
          <a:extLst>
            <a:ext uri="{FF2B5EF4-FFF2-40B4-BE49-F238E27FC236}">
              <a16:creationId xmlns:a16="http://schemas.microsoft.com/office/drawing/2014/main" id="{BC9AC4A9-716E-458D-A619-93E89BC10F9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34290</xdr:rowOff>
    </xdr:from>
    <xdr:to>
      <xdr:col>85</xdr:col>
      <xdr:colOff>126364</xdr:colOff>
      <xdr:row>62</xdr:row>
      <xdr:rowOff>153162</xdr:rowOff>
    </xdr:to>
    <xdr:cxnSp macro="">
      <xdr:nvCxnSpPr>
        <xdr:cNvPr id="427" name="直線コネクタ 426">
          <a:extLst>
            <a:ext uri="{FF2B5EF4-FFF2-40B4-BE49-F238E27FC236}">
              <a16:creationId xmlns:a16="http://schemas.microsoft.com/office/drawing/2014/main" id="{402CFA3B-2B49-4B30-AA26-0E8759B757CA}"/>
            </a:ext>
          </a:extLst>
        </xdr:cNvPr>
        <xdr:cNvCxnSpPr/>
      </xdr:nvCxnSpPr>
      <xdr:spPr>
        <a:xfrm flipV="1">
          <a:off x="16318864" y="9464040"/>
          <a:ext cx="0" cy="131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156989</xdr:rowOff>
    </xdr:from>
    <xdr:ext cx="405111" cy="259045"/>
    <xdr:sp macro="" textlink="">
      <xdr:nvSpPr>
        <xdr:cNvPr id="428" name="【学校施設】&#10;有形固定資産減価償却率最小値テキスト">
          <a:extLst>
            <a:ext uri="{FF2B5EF4-FFF2-40B4-BE49-F238E27FC236}">
              <a16:creationId xmlns:a16="http://schemas.microsoft.com/office/drawing/2014/main" id="{8CE32D6D-F914-441A-A068-229F4D87D697}"/>
            </a:ext>
          </a:extLst>
        </xdr:cNvPr>
        <xdr:cNvSpPr txBox="1"/>
      </xdr:nvSpPr>
      <xdr:spPr>
        <a:xfrm>
          <a:off x="16357600" y="10786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153162</xdr:rowOff>
    </xdr:from>
    <xdr:to>
      <xdr:col>86</xdr:col>
      <xdr:colOff>25400</xdr:colOff>
      <xdr:row>62</xdr:row>
      <xdr:rowOff>153162</xdr:rowOff>
    </xdr:to>
    <xdr:cxnSp macro="">
      <xdr:nvCxnSpPr>
        <xdr:cNvPr id="429" name="直線コネクタ 428">
          <a:extLst>
            <a:ext uri="{FF2B5EF4-FFF2-40B4-BE49-F238E27FC236}">
              <a16:creationId xmlns:a16="http://schemas.microsoft.com/office/drawing/2014/main" id="{361A19B2-1795-4630-8A11-715414BBA64E}"/>
            </a:ext>
          </a:extLst>
        </xdr:cNvPr>
        <xdr:cNvCxnSpPr/>
      </xdr:nvCxnSpPr>
      <xdr:spPr>
        <a:xfrm>
          <a:off x="16230600" y="10783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152417</xdr:rowOff>
    </xdr:from>
    <xdr:ext cx="405111" cy="259045"/>
    <xdr:sp macro="" textlink="">
      <xdr:nvSpPr>
        <xdr:cNvPr id="430" name="【学校施設】&#10;有形固定資産減価償却率最大値テキスト">
          <a:extLst>
            <a:ext uri="{FF2B5EF4-FFF2-40B4-BE49-F238E27FC236}">
              <a16:creationId xmlns:a16="http://schemas.microsoft.com/office/drawing/2014/main" id="{8A8B545B-D8E8-4B61-A9D0-90EF174AA98D}"/>
            </a:ext>
          </a:extLst>
        </xdr:cNvPr>
        <xdr:cNvSpPr txBox="1"/>
      </xdr:nvSpPr>
      <xdr:spPr>
        <a:xfrm>
          <a:off x="16357600" y="923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34290</xdr:rowOff>
    </xdr:from>
    <xdr:to>
      <xdr:col>86</xdr:col>
      <xdr:colOff>25400</xdr:colOff>
      <xdr:row>55</xdr:row>
      <xdr:rowOff>34290</xdr:rowOff>
    </xdr:to>
    <xdr:cxnSp macro="">
      <xdr:nvCxnSpPr>
        <xdr:cNvPr id="431" name="直線コネクタ 430">
          <a:extLst>
            <a:ext uri="{FF2B5EF4-FFF2-40B4-BE49-F238E27FC236}">
              <a16:creationId xmlns:a16="http://schemas.microsoft.com/office/drawing/2014/main" id="{F0A5D6E3-E1B9-4044-A9A8-9155784FDB62}"/>
            </a:ext>
          </a:extLst>
        </xdr:cNvPr>
        <xdr:cNvCxnSpPr/>
      </xdr:nvCxnSpPr>
      <xdr:spPr>
        <a:xfrm>
          <a:off x="16230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72661</xdr:rowOff>
    </xdr:from>
    <xdr:ext cx="405111" cy="259045"/>
    <xdr:sp macro="" textlink="">
      <xdr:nvSpPr>
        <xdr:cNvPr id="432" name="【学校施設】&#10;有形固定資産減価償却率平均値テキスト">
          <a:extLst>
            <a:ext uri="{FF2B5EF4-FFF2-40B4-BE49-F238E27FC236}">
              <a16:creationId xmlns:a16="http://schemas.microsoft.com/office/drawing/2014/main" id="{CB73C10B-ECE9-4F43-8ED3-CF81D6B9EC2A}"/>
            </a:ext>
          </a:extLst>
        </xdr:cNvPr>
        <xdr:cNvSpPr txBox="1"/>
      </xdr:nvSpPr>
      <xdr:spPr>
        <a:xfrm>
          <a:off x="16357600" y="100167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49784</xdr:rowOff>
    </xdr:from>
    <xdr:to>
      <xdr:col>85</xdr:col>
      <xdr:colOff>177800</xdr:colOff>
      <xdr:row>59</xdr:row>
      <xdr:rowOff>151384</xdr:rowOff>
    </xdr:to>
    <xdr:sp macro="" textlink="">
      <xdr:nvSpPr>
        <xdr:cNvPr id="433" name="フローチャート: 判断 432">
          <a:extLst>
            <a:ext uri="{FF2B5EF4-FFF2-40B4-BE49-F238E27FC236}">
              <a16:creationId xmlns:a16="http://schemas.microsoft.com/office/drawing/2014/main" id="{6DDD34CD-2464-4DA8-B84A-7EC57FC43D52}"/>
            </a:ext>
          </a:extLst>
        </xdr:cNvPr>
        <xdr:cNvSpPr/>
      </xdr:nvSpPr>
      <xdr:spPr>
        <a:xfrm>
          <a:off x="16268700" y="10165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49784</xdr:rowOff>
    </xdr:from>
    <xdr:to>
      <xdr:col>81</xdr:col>
      <xdr:colOff>101600</xdr:colOff>
      <xdr:row>59</xdr:row>
      <xdr:rowOff>151384</xdr:rowOff>
    </xdr:to>
    <xdr:sp macro="" textlink="">
      <xdr:nvSpPr>
        <xdr:cNvPr id="434" name="フローチャート: 判断 433">
          <a:extLst>
            <a:ext uri="{FF2B5EF4-FFF2-40B4-BE49-F238E27FC236}">
              <a16:creationId xmlns:a16="http://schemas.microsoft.com/office/drawing/2014/main" id="{9EF1088B-D6BF-46EF-97BD-316B90C43BFE}"/>
            </a:ext>
          </a:extLst>
        </xdr:cNvPr>
        <xdr:cNvSpPr/>
      </xdr:nvSpPr>
      <xdr:spPr>
        <a:xfrm>
          <a:off x="15430500" y="10165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42926</xdr:rowOff>
    </xdr:from>
    <xdr:to>
      <xdr:col>76</xdr:col>
      <xdr:colOff>165100</xdr:colOff>
      <xdr:row>59</xdr:row>
      <xdr:rowOff>144526</xdr:rowOff>
    </xdr:to>
    <xdr:sp macro="" textlink="">
      <xdr:nvSpPr>
        <xdr:cNvPr id="435" name="フローチャート: 判断 434">
          <a:extLst>
            <a:ext uri="{FF2B5EF4-FFF2-40B4-BE49-F238E27FC236}">
              <a16:creationId xmlns:a16="http://schemas.microsoft.com/office/drawing/2014/main" id="{37AF632B-3E1C-4CAB-A41B-DDBF46BBAFDF}"/>
            </a:ext>
          </a:extLst>
        </xdr:cNvPr>
        <xdr:cNvSpPr/>
      </xdr:nvSpPr>
      <xdr:spPr>
        <a:xfrm>
          <a:off x="14541500" y="10158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33782</xdr:rowOff>
    </xdr:from>
    <xdr:to>
      <xdr:col>72</xdr:col>
      <xdr:colOff>38100</xdr:colOff>
      <xdr:row>59</xdr:row>
      <xdr:rowOff>135382</xdr:rowOff>
    </xdr:to>
    <xdr:sp macro="" textlink="">
      <xdr:nvSpPr>
        <xdr:cNvPr id="436" name="フローチャート: 判断 435">
          <a:extLst>
            <a:ext uri="{FF2B5EF4-FFF2-40B4-BE49-F238E27FC236}">
              <a16:creationId xmlns:a16="http://schemas.microsoft.com/office/drawing/2014/main" id="{F192E0FC-371F-49E6-B28F-0EE19076A7C4}"/>
            </a:ext>
          </a:extLst>
        </xdr:cNvPr>
        <xdr:cNvSpPr/>
      </xdr:nvSpPr>
      <xdr:spPr>
        <a:xfrm>
          <a:off x="13652500" y="1014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33782</xdr:rowOff>
    </xdr:from>
    <xdr:to>
      <xdr:col>67</xdr:col>
      <xdr:colOff>101600</xdr:colOff>
      <xdr:row>59</xdr:row>
      <xdr:rowOff>135382</xdr:rowOff>
    </xdr:to>
    <xdr:sp macro="" textlink="">
      <xdr:nvSpPr>
        <xdr:cNvPr id="437" name="フローチャート: 判断 436">
          <a:extLst>
            <a:ext uri="{FF2B5EF4-FFF2-40B4-BE49-F238E27FC236}">
              <a16:creationId xmlns:a16="http://schemas.microsoft.com/office/drawing/2014/main" id="{5010C973-2604-4598-A162-CD14C909653E}"/>
            </a:ext>
          </a:extLst>
        </xdr:cNvPr>
        <xdr:cNvSpPr/>
      </xdr:nvSpPr>
      <xdr:spPr>
        <a:xfrm>
          <a:off x="12763500" y="1014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38" name="テキスト ボックス 437">
          <a:extLst>
            <a:ext uri="{FF2B5EF4-FFF2-40B4-BE49-F238E27FC236}">
              <a16:creationId xmlns:a16="http://schemas.microsoft.com/office/drawing/2014/main" id="{FFE31654-1073-4FA4-AC9C-FCDD81C12E8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39" name="テキスト ボックス 438">
          <a:extLst>
            <a:ext uri="{FF2B5EF4-FFF2-40B4-BE49-F238E27FC236}">
              <a16:creationId xmlns:a16="http://schemas.microsoft.com/office/drawing/2014/main" id="{33006C20-8F3B-4809-B31C-59324227703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0" name="テキスト ボックス 439">
          <a:extLst>
            <a:ext uri="{FF2B5EF4-FFF2-40B4-BE49-F238E27FC236}">
              <a16:creationId xmlns:a16="http://schemas.microsoft.com/office/drawing/2014/main" id="{4DE4D584-CA6D-4305-9D15-580DC151108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id="{438C48FF-8447-4EA0-A201-F19720ACAD2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D2FDB6C0-71B3-459C-9575-2FE46C5617F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102362</xdr:rowOff>
    </xdr:from>
    <xdr:to>
      <xdr:col>85</xdr:col>
      <xdr:colOff>177800</xdr:colOff>
      <xdr:row>63</xdr:row>
      <xdr:rowOff>32512</xdr:rowOff>
    </xdr:to>
    <xdr:sp macro="" textlink="">
      <xdr:nvSpPr>
        <xdr:cNvPr id="443" name="楕円 442">
          <a:extLst>
            <a:ext uri="{FF2B5EF4-FFF2-40B4-BE49-F238E27FC236}">
              <a16:creationId xmlns:a16="http://schemas.microsoft.com/office/drawing/2014/main" id="{D895F190-350A-4895-B81E-945F700C6C84}"/>
            </a:ext>
          </a:extLst>
        </xdr:cNvPr>
        <xdr:cNvSpPr/>
      </xdr:nvSpPr>
      <xdr:spPr>
        <a:xfrm>
          <a:off x="16268700" y="10732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17289</xdr:rowOff>
    </xdr:from>
    <xdr:ext cx="405111" cy="259045"/>
    <xdr:sp macro="" textlink="">
      <xdr:nvSpPr>
        <xdr:cNvPr id="444" name="【学校施設】&#10;有形固定資産減価償却率該当値テキスト">
          <a:extLst>
            <a:ext uri="{FF2B5EF4-FFF2-40B4-BE49-F238E27FC236}">
              <a16:creationId xmlns:a16="http://schemas.microsoft.com/office/drawing/2014/main" id="{B561B28B-3E80-4452-88C8-2D23E26205DF}"/>
            </a:ext>
          </a:extLst>
        </xdr:cNvPr>
        <xdr:cNvSpPr txBox="1"/>
      </xdr:nvSpPr>
      <xdr:spPr>
        <a:xfrm>
          <a:off x="16357600" y="10647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47498</xdr:rowOff>
    </xdr:from>
    <xdr:to>
      <xdr:col>81</xdr:col>
      <xdr:colOff>101600</xdr:colOff>
      <xdr:row>63</xdr:row>
      <xdr:rowOff>149098</xdr:rowOff>
    </xdr:to>
    <xdr:sp macro="" textlink="">
      <xdr:nvSpPr>
        <xdr:cNvPr id="445" name="楕円 444">
          <a:extLst>
            <a:ext uri="{FF2B5EF4-FFF2-40B4-BE49-F238E27FC236}">
              <a16:creationId xmlns:a16="http://schemas.microsoft.com/office/drawing/2014/main" id="{827B1402-E522-4A47-B937-F4C3F7EC0FA7}"/>
            </a:ext>
          </a:extLst>
        </xdr:cNvPr>
        <xdr:cNvSpPr/>
      </xdr:nvSpPr>
      <xdr:spPr>
        <a:xfrm>
          <a:off x="15430500" y="1084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153162</xdr:rowOff>
    </xdr:from>
    <xdr:to>
      <xdr:col>85</xdr:col>
      <xdr:colOff>127000</xdr:colOff>
      <xdr:row>63</xdr:row>
      <xdr:rowOff>98298</xdr:rowOff>
    </xdr:to>
    <xdr:cxnSp macro="">
      <xdr:nvCxnSpPr>
        <xdr:cNvPr id="446" name="直線コネクタ 445">
          <a:extLst>
            <a:ext uri="{FF2B5EF4-FFF2-40B4-BE49-F238E27FC236}">
              <a16:creationId xmlns:a16="http://schemas.microsoft.com/office/drawing/2014/main" id="{2B3E1E6A-A9EB-4616-B3E4-A82C83FDDA98}"/>
            </a:ext>
          </a:extLst>
        </xdr:cNvPr>
        <xdr:cNvCxnSpPr/>
      </xdr:nvCxnSpPr>
      <xdr:spPr>
        <a:xfrm flipV="1">
          <a:off x="15481300" y="10783062"/>
          <a:ext cx="838200" cy="116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93218</xdr:rowOff>
    </xdr:from>
    <xdr:to>
      <xdr:col>76</xdr:col>
      <xdr:colOff>165100</xdr:colOff>
      <xdr:row>63</xdr:row>
      <xdr:rowOff>23368</xdr:rowOff>
    </xdr:to>
    <xdr:sp macro="" textlink="">
      <xdr:nvSpPr>
        <xdr:cNvPr id="447" name="楕円 446">
          <a:extLst>
            <a:ext uri="{FF2B5EF4-FFF2-40B4-BE49-F238E27FC236}">
              <a16:creationId xmlns:a16="http://schemas.microsoft.com/office/drawing/2014/main" id="{2A1A7DEB-3F45-43C8-875D-08DC30D2CC08}"/>
            </a:ext>
          </a:extLst>
        </xdr:cNvPr>
        <xdr:cNvSpPr/>
      </xdr:nvSpPr>
      <xdr:spPr>
        <a:xfrm>
          <a:off x="14541500" y="1072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144018</xdr:rowOff>
    </xdr:from>
    <xdr:to>
      <xdr:col>81</xdr:col>
      <xdr:colOff>50800</xdr:colOff>
      <xdr:row>63</xdr:row>
      <xdr:rowOff>98298</xdr:rowOff>
    </xdr:to>
    <xdr:cxnSp macro="">
      <xdr:nvCxnSpPr>
        <xdr:cNvPr id="448" name="直線コネクタ 447">
          <a:extLst>
            <a:ext uri="{FF2B5EF4-FFF2-40B4-BE49-F238E27FC236}">
              <a16:creationId xmlns:a16="http://schemas.microsoft.com/office/drawing/2014/main" id="{AED2976E-194C-45A6-891A-1816D7E77F76}"/>
            </a:ext>
          </a:extLst>
        </xdr:cNvPr>
        <xdr:cNvCxnSpPr/>
      </xdr:nvCxnSpPr>
      <xdr:spPr>
        <a:xfrm>
          <a:off x="14592300" y="10773918"/>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72644</xdr:rowOff>
    </xdr:from>
    <xdr:to>
      <xdr:col>72</xdr:col>
      <xdr:colOff>38100</xdr:colOff>
      <xdr:row>63</xdr:row>
      <xdr:rowOff>2794</xdr:rowOff>
    </xdr:to>
    <xdr:sp macro="" textlink="">
      <xdr:nvSpPr>
        <xdr:cNvPr id="449" name="楕円 448">
          <a:extLst>
            <a:ext uri="{FF2B5EF4-FFF2-40B4-BE49-F238E27FC236}">
              <a16:creationId xmlns:a16="http://schemas.microsoft.com/office/drawing/2014/main" id="{AC66B27A-B60C-468B-B0E6-938FC9A9344C}"/>
            </a:ext>
          </a:extLst>
        </xdr:cNvPr>
        <xdr:cNvSpPr/>
      </xdr:nvSpPr>
      <xdr:spPr>
        <a:xfrm>
          <a:off x="13652500" y="1070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123444</xdr:rowOff>
    </xdr:from>
    <xdr:to>
      <xdr:col>76</xdr:col>
      <xdr:colOff>114300</xdr:colOff>
      <xdr:row>62</xdr:row>
      <xdr:rowOff>144018</xdr:rowOff>
    </xdr:to>
    <xdr:cxnSp macro="">
      <xdr:nvCxnSpPr>
        <xdr:cNvPr id="450" name="直線コネクタ 449">
          <a:extLst>
            <a:ext uri="{FF2B5EF4-FFF2-40B4-BE49-F238E27FC236}">
              <a16:creationId xmlns:a16="http://schemas.microsoft.com/office/drawing/2014/main" id="{2A051EC2-6EBB-4752-B31C-25208E72E6D7}"/>
            </a:ext>
          </a:extLst>
        </xdr:cNvPr>
        <xdr:cNvCxnSpPr/>
      </xdr:nvCxnSpPr>
      <xdr:spPr>
        <a:xfrm>
          <a:off x="13703300" y="10753344"/>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70358</xdr:rowOff>
    </xdr:from>
    <xdr:to>
      <xdr:col>67</xdr:col>
      <xdr:colOff>101600</xdr:colOff>
      <xdr:row>63</xdr:row>
      <xdr:rowOff>508</xdr:rowOff>
    </xdr:to>
    <xdr:sp macro="" textlink="">
      <xdr:nvSpPr>
        <xdr:cNvPr id="451" name="楕円 450">
          <a:extLst>
            <a:ext uri="{FF2B5EF4-FFF2-40B4-BE49-F238E27FC236}">
              <a16:creationId xmlns:a16="http://schemas.microsoft.com/office/drawing/2014/main" id="{1B1C2B4A-CB4D-43CD-968E-37E801E2E407}"/>
            </a:ext>
          </a:extLst>
        </xdr:cNvPr>
        <xdr:cNvSpPr/>
      </xdr:nvSpPr>
      <xdr:spPr>
        <a:xfrm>
          <a:off x="12763500" y="10700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121158</xdr:rowOff>
    </xdr:from>
    <xdr:to>
      <xdr:col>71</xdr:col>
      <xdr:colOff>177800</xdr:colOff>
      <xdr:row>62</xdr:row>
      <xdr:rowOff>123444</xdr:rowOff>
    </xdr:to>
    <xdr:cxnSp macro="">
      <xdr:nvCxnSpPr>
        <xdr:cNvPr id="452" name="直線コネクタ 451">
          <a:extLst>
            <a:ext uri="{FF2B5EF4-FFF2-40B4-BE49-F238E27FC236}">
              <a16:creationId xmlns:a16="http://schemas.microsoft.com/office/drawing/2014/main" id="{A0DD07D4-9E83-4397-9205-DD5E33F694DD}"/>
            </a:ext>
          </a:extLst>
        </xdr:cNvPr>
        <xdr:cNvCxnSpPr/>
      </xdr:nvCxnSpPr>
      <xdr:spPr>
        <a:xfrm>
          <a:off x="12814300" y="1075105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167911</xdr:rowOff>
    </xdr:from>
    <xdr:ext cx="405111" cy="259045"/>
    <xdr:sp macro="" textlink="">
      <xdr:nvSpPr>
        <xdr:cNvPr id="453" name="n_1aveValue【学校施設】&#10;有形固定資産減価償却率">
          <a:extLst>
            <a:ext uri="{FF2B5EF4-FFF2-40B4-BE49-F238E27FC236}">
              <a16:creationId xmlns:a16="http://schemas.microsoft.com/office/drawing/2014/main" id="{63ED13BB-1D71-4CF4-A8C5-3011FB6607B1}"/>
            </a:ext>
          </a:extLst>
        </xdr:cNvPr>
        <xdr:cNvSpPr txBox="1"/>
      </xdr:nvSpPr>
      <xdr:spPr>
        <a:xfrm>
          <a:off x="15266044" y="9940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161053</xdr:rowOff>
    </xdr:from>
    <xdr:ext cx="405111" cy="259045"/>
    <xdr:sp macro="" textlink="">
      <xdr:nvSpPr>
        <xdr:cNvPr id="454" name="n_2aveValue【学校施設】&#10;有形固定資産減価償却率">
          <a:extLst>
            <a:ext uri="{FF2B5EF4-FFF2-40B4-BE49-F238E27FC236}">
              <a16:creationId xmlns:a16="http://schemas.microsoft.com/office/drawing/2014/main" id="{422BBBD7-CF7A-48D0-B3D6-1D02242BE82A}"/>
            </a:ext>
          </a:extLst>
        </xdr:cNvPr>
        <xdr:cNvSpPr txBox="1"/>
      </xdr:nvSpPr>
      <xdr:spPr>
        <a:xfrm>
          <a:off x="14389744" y="9933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151909</xdr:rowOff>
    </xdr:from>
    <xdr:ext cx="405111" cy="259045"/>
    <xdr:sp macro="" textlink="">
      <xdr:nvSpPr>
        <xdr:cNvPr id="455" name="n_3aveValue【学校施設】&#10;有形固定資産減価償却率">
          <a:extLst>
            <a:ext uri="{FF2B5EF4-FFF2-40B4-BE49-F238E27FC236}">
              <a16:creationId xmlns:a16="http://schemas.microsoft.com/office/drawing/2014/main" id="{41386972-E82C-4269-A86A-1785FA038E00}"/>
            </a:ext>
          </a:extLst>
        </xdr:cNvPr>
        <xdr:cNvSpPr txBox="1"/>
      </xdr:nvSpPr>
      <xdr:spPr>
        <a:xfrm>
          <a:off x="13500744" y="992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151909</xdr:rowOff>
    </xdr:from>
    <xdr:ext cx="405111" cy="259045"/>
    <xdr:sp macro="" textlink="">
      <xdr:nvSpPr>
        <xdr:cNvPr id="456" name="n_4aveValue【学校施設】&#10;有形固定資産減価償却率">
          <a:extLst>
            <a:ext uri="{FF2B5EF4-FFF2-40B4-BE49-F238E27FC236}">
              <a16:creationId xmlns:a16="http://schemas.microsoft.com/office/drawing/2014/main" id="{9D551681-2070-45D9-A437-7EBA04B68B84}"/>
            </a:ext>
          </a:extLst>
        </xdr:cNvPr>
        <xdr:cNvSpPr txBox="1"/>
      </xdr:nvSpPr>
      <xdr:spPr>
        <a:xfrm>
          <a:off x="12611744" y="992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140225</xdr:rowOff>
    </xdr:from>
    <xdr:ext cx="405111" cy="259045"/>
    <xdr:sp macro="" textlink="">
      <xdr:nvSpPr>
        <xdr:cNvPr id="457" name="n_1mainValue【学校施設】&#10;有形固定資産減価償却率">
          <a:extLst>
            <a:ext uri="{FF2B5EF4-FFF2-40B4-BE49-F238E27FC236}">
              <a16:creationId xmlns:a16="http://schemas.microsoft.com/office/drawing/2014/main" id="{8F51A771-08A2-4393-8EE1-F4F40F0D5B51}"/>
            </a:ext>
          </a:extLst>
        </xdr:cNvPr>
        <xdr:cNvSpPr txBox="1"/>
      </xdr:nvSpPr>
      <xdr:spPr>
        <a:xfrm>
          <a:off x="15266044" y="10941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14495</xdr:rowOff>
    </xdr:from>
    <xdr:ext cx="405111" cy="259045"/>
    <xdr:sp macro="" textlink="">
      <xdr:nvSpPr>
        <xdr:cNvPr id="458" name="n_2mainValue【学校施設】&#10;有形固定資産減価償却率">
          <a:extLst>
            <a:ext uri="{FF2B5EF4-FFF2-40B4-BE49-F238E27FC236}">
              <a16:creationId xmlns:a16="http://schemas.microsoft.com/office/drawing/2014/main" id="{E2870CD0-0229-45C4-8B9D-6C9F84372C31}"/>
            </a:ext>
          </a:extLst>
        </xdr:cNvPr>
        <xdr:cNvSpPr txBox="1"/>
      </xdr:nvSpPr>
      <xdr:spPr>
        <a:xfrm>
          <a:off x="14389744" y="10815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165371</xdr:rowOff>
    </xdr:from>
    <xdr:ext cx="405111" cy="259045"/>
    <xdr:sp macro="" textlink="">
      <xdr:nvSpPr>
        <xdr:cNvPr id="459" name="n_3mainValue【学校施設】&#10;有形固定資産減価償却率">
          <a:extLst>
            <a:ext uri="{FF2B5EF4-FFF2-40B4-BE49-F238E27FC236}">
              <a16:creationId xmlns:a16="http://schemas.microsoft.com/office/drawing/2014/main" id="{D99AC819-09CE-4885-B1D2-5A1EDC6C88C4}"/>
            </a:ext>
          </a:extLst>
        </xdr:cNvPr>
        <xdr:cNvSpPr txBox="1"/>
      </xdr:nvSpPr>
      <xdr:spPr>
        <a:xfrm>
          <a:off x="13500744" y="10795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163085</xdr:rowOff>
    </xdr:from>
    <xdr:ext cx="405111" cy="259045"/>
    <xdr:sp macro="" textlink="">
      <xdr:nvSpPr>
        <xdr:cNvPr id="460" name="n_4mainValue【学校施設】&#10;有形固定資産減価償却率">
          <a:extLst>
            <a:ext uri="{FF2B5EF4-FFF2-40B4-BE49-F238E27FC236}">
              <a16:creationId xmlns:a16="http://schemas.microsoft.com/office/drawing/2014/main" id="{032653DE-CA90-4139-B8C6-A2B4158336FB}"/>
            </a:ext>
          </a:extLst>
        </xdr:cNvPr>
        <xdr:cNvSpPr txBox="1"/>
      </xdr:nvSpPr>
      <xdr:spPr>
        <a:xfrm>
          <a:off x="12611744" y="10792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1" name="正方形/長方形 460">
          <a:extLst>
            <a:ext uri="{FF2B5EF4-FFF2-40B4-BE49-F238E27FC236}">
              <a16:creationId xmlns:a16="http://schemas.microsoft.com/office/drawing/2014/main" id="{F895F478-3927-47CE-9C3F-F142D816A7C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2" name="正方形/長方形 461">
          <a:extLst>
            <a:ext uri="{FF2B5EF4-FFF2-40B4-BE49-F238E27FC236}">
              <a16:creationId xmlns:a16="http://schemas.microsoft.com/office/drawing/2014/main" id="{18D0E961-3D9E-406B-8D61-DB2FAA26D5D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3" name="正方形/長方形 462">
          <a:extLst>
            <a:ext uri="{FF2B5EF4-FFF2-40B4-BE49-F238E27FC236}">
              <a16:creationId xmlns:a16="http://schemas.microsoft.com/office/drawing/2014/main" id="{38DFC46C-5C1B-4F22-A8DF-2B19E394CC6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4" name="正方形/長方形 463">
          <a:extLst>
            <a:ext uri="{FF2B5EF4-FFF2-40B4-BE49-F238E27FC236}">
              <a16:creationId xmlns:a16="http://schemas.microsoft.com/office/drawing/2014/main" id="{47DBDBF3-0981-4B63-9646-D856182076B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5" name="正方形/長方形 464">
          <a:extLst>
            <a:ext uri="{FF2B5EF4-FFF2-40B4-BE49-F238E27FC236}">
              <a16:creationId xmlns:a16="http://schemas.microsoft.com/office/drawing/2014/main" id="{4D58496A-AB48-44E5-A1CD-0370F6EC02F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6" name="正方形/長方形 465">
          <a:extLst>
            <a:ext uri="{FF2B5EF4-FFF2-40B4-BE49-F238E27FC236}">
              <a16:creationId xmlns:a16="http://schemas.microsoft.com/office/drawing/2014/main" id="{43AB4608-578D-4CC3-AF37-F404B2B8028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67" name="正方形/長方形 466">
          <a:extLst>
            <a:ext uri="{FF2B5EF4-FFF2-40B4-BE49-F238E27FC236}">
              <a16:creationId xmlns:a16="http://schemas.microsoft.com/office/drawing/2014/main" id="{6A429697-87FA-4F5C-B6F9-23A4A7E5B1D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68" name="正方形/長方形 467">
          <a:extLst>
            <a:ext uri="{FF2B5EF4-FFF2-40B4-BE49-F238E27FC236}">
              <a16:creationId xmlns:a16="http://schemas.microsoft.com/office/drawing/2014/main" id="{0F697236-10FE-4FBA-A0F2-DECE6C122609}"/>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69" name="テキスト ボックス 468">
          <a:extLst>
            <a:ext uri="{FF2B5EF4-FFF2-40B4-BE49-F238E27FC236}">
              <a16:creationId xmlns:a16="http://schemas.microsoft.com/office/drawing/2014/main" id="{923CC56B-34CA-4CE0-8772-9BE32D96753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0" name="直線コネクタ 469">
          <a:extLst>
            <a:ext uri="{FF2B5EF4-FFF2-40B4-BE49-F238E27FC236}">
              <a16:creationId xmlns:a16="http://schemas.microsoft.com/office/drawing/2014/main" id="{7FFC906B-E475-4D3E-9D2D-3CAAAF7C356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1" name="テキスト ボックス 470">
          <a:extLst>
            <a:ext uri="{FF2B5EF4-FFF2-40B4-BE49-F238E27FC236}">
              <a16:creationId xmlns:a16="http://schemas.microsoft.com/office/drawing/2014/main" id="{F80A92BA-A3D9-4E57-8F45-25FD175975C9}"/>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472" name="直線コネクタ 471">
          <a:extLst>
            <a:ext uri="{FF2B5EF4-FFF2-40B4-BE49-F238E27FC236}">
              <a16:creationId xmlns:a16="http://schemas.microsoft.com/office/drawing/2014/main" id="{CB5216AD-EA50-4B44-9AB3-04F75F38E337}"/>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73" name="テキスト ボックス 472">
          <a:extLst>
            <a:ext uri="{FF2B5EF4-FFF2-40B4-BE49-F238E27FC236}">
              <a16:creationId xmlns:a16="http://schemas.microsoft.com/office/drawing/2014/main" id="{5ACE3E7F-F49E-4ADC-B957-3A2BABB967A3}"/>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74" name="直線コネクタ 473">
          <a:extLst>
            <a:ext uri="{FF2B5EF4-FFF2-40B4-BE49-F238E27FC236}">
              <a16:creationId xmlns:a16="http://schemas.microsoft.com/office/drawing/2014/main" id="{0DB0C16C-EAF4-486C-8257-F45EBE69AD7B}"/>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75" name="テキスト ボックス 474">
          <a:extLst>
            <a:ext uri="{FF2B5EF4-FFF2-40B4-BE49-F238E27FC236}">
              <a16:creationId xmlns:a16="http://schemas.microsoft.com/office/drawing/2014/main" id="{AF660B08-2673-474F-8529-5CFFBC5660BF}"/>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76" name="直線コネクタ 475">
          <a:extLst>
            <a:ext uri="{FF2B5EF4-FFF2-40B4-BE49-F238E27FC236}">
              <a16:creationId xmlns:a16="http://schemas.microsoft.com/office/drawing/2014/main" id="{4F5B4108-4A92-475E-8C00-6EFB62657C49}"/>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77" name="テキスト ボックス 476">
          <a:extLst>
            <a:ext uri="{FF2B5EF4-FFF2-40B4-BE49-F238E27FC236}">
              <a16:creationId xmlns:a16="http://schemas.microsoft.com/office/drawing/2014/main" id="{2911A033-2179-4F57-9079-B18BFC3EDDC5}"/>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78" name="直線コネクタ 477">
          <a:extLst>
            <a:ext uri="{FF2B5EF4-FFF2-40B4-BE49-F238E27FC236}">
              <a16:creationId xmlns:a16="http://schemas.microsoft.com/office/drawing/2014/main" id="{6F005378-F22F-4006-99C7-211DFAED1A58}"/>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79" name="テキスト ボックス 478">
          <a:extLst>
            <a:ext uri="{FF2B5EF4-FFF2-40B4-BE49-F238E27FC236}">
              <a16:creationId xmlns:a16="http://schemas.microsoft.com/office/drawing/2014/main" id="{109DA06A-AD40-4F66-B559-14F5079420B2}"/>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80" name="直線コネクタ 479">
          <a:extLst>
            <a:ext uri="{FF2B5EF4-FFF2-40B4-BE49-F238E27FC236}">
              <a16:creationId xmlns:a16="http://schemas.microsoft.com/office/drawing/2014/main" id="{12323120-399E-4D55-A4BF-D92EAFF9DE44}"/>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81" name="テキスト ボックス 480">
          <a:extLst>
            <a:ext uri="{FF2B5EF4-FFF2-40B4-BE49-F238E27FC236}">
              <a16:creationId xmlns:a16="http://schemas.microsoft.com/office/drawing/2014/main" id="{4C4A6500-33A9-47F7-927C-31AEA4FE2E4C}"/>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82" name="直線コネクタ 481">
          <a:extLst>
            <a:ext uri="{FF2B5EF4-FFF2-40B4-BE49-F238E27FC236}">
              <a16:creationId xmlns:a16="http://schemas.microsoft.com/office/drawing/2014/main" id="{1056E20E-72C8-4B10-9AA5-172E17703DFA}"/>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83" name="テキスト ボックス 482">
          <a:extLst>
            <a:ext uri="{FF2B5EF4-FFF2-40B4-BE49-F238E27FC236}">
              <a16:creationId xmlns:a16="http://schemas.microsoft.com/office/drawing/2014/main" id="{F8035D7A-9A6A-4343-86EC-89DB0A0DB68C}"/>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4" name="直線コネクタ 483">
          <a:extLst>
            <a:ext uri="{FF2B5EF4-FFF2-40B4-BE49-F238E27FC236}">
              <a16:creationId xmlns:a16="http://schemas.microsoft.com/office/drawing/2014/main" id="{DB3397AE-8C7C-49CB-A34A-7238CEFA382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5" name="テキスト ボックス 484">
          <a:extLst>
            <a:ext uri="{FF2B5EF4-FFF2-40B4-BE49-F238E27FC236}">
              <a16:creationId xmlns:a16="http://schemas.microsoft.com/office/drawing/2014/main" id="{1E9B2751-20D5-4E81-974E-7386311BA75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6" name="【学校施設】&#10;一人当たり面積グラフ枠">
          <a:extLst>
            <a:ext uri="{FF2B5EF4-FFF2-40B4-BE49-F238E27FC236}">
              <a16:creationId xmlns:a16="http://schemas.microsoft.com/office/drawing/2014/main" id="{075DF983-17CC-4B56-B746-30EE9C827C4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163285</xdr:rowOff>
    </xdr:from>
    <xdr:to>
      <xdr:col>116</xdr:col>
      <xdr:colOff>62864</xdr:colOff>
      <xdr:row>64</xdr:row>
      <xdr:rowOff>76744</xdr:rowOff>
    </xdr:to>
    <xdr:cxnSp macro="">
      <xdr:nvCxnSpPr>
        <xdr:cNvPr id="487" name="直線コネクタ 486">
          <a:extLst>
            <a:ext uri="{FF2B5EF4-FFF2-40B4-BE49-F238E27FC236}">
              <a16:creationId xmlns:a16="http://schemas.microsoft.com/office/drawing/2014/main" id="{D8FE8313-A76A-451A-9AF3-9007B32622A2}"/>
            </a:ext>
          </a:extLst>
        </xdr:cNvPr>
        <xdr:cNvCxnSpPr/>
      </xdr:nvCxnSpPr>
      <xdr:spPr>
        <a:xfrm flipV="1">
          <a:off x="22160864" y="9593035"/>
          <a:ext cx="0" cy="1456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80571</xdr:rowOff>
    </xdr:from>
    <xdr:ext cx="469744" cy="259045"/>
    <xdr:sp macro="" textlink="">
      <xdr:nvSpPr>
        <xdr:cNvPr id="488" name="【学校施設】&#10;一人当たり面積最小値テキスト">
          <a:extLst>
            <a:ext uri="{FF2B5EF4-FFF2-40B4-BE49-F238E27FC236}">
              <a16:creationId xmlns:a16="http://schemas.microsoft.com/office/drawing/2014/main" id="{1A259CD2-B1FE-49F1-B0C5-10349025D2EB}"/>
            </a:ext>
          </a:extLst>
        </xdr:cNvPr>
        <xdr:cNvSpPr txBox="1"/>
      </xdr:nvSpPr>
      <xdr:spPr>
        <a:xfrm>
          <a:off x="22199600" y="11053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76744</xdr:rowOff>
    </xdr:from>
    <xdr:to>
      <xdr:col>116</xdr:col>
      <xdr:colOff>152400</xdr:colOff>
      <xdr:row>64</xdr:row>
      <xdr:rowOff>76744</xdr:rowOff>
    </xdr:to>
    <xdr:cxnSp macro="">
      <xdr:nvCxnSpPr>
        <xdr:cNvPr id="489" name="直線コネクタ 488">
          <a:extLst>
            <a:ext uri="{FF2B5EF4-FFF2-40B4-BE49-F238E27FC236}">
              <a16:creationId xmlns:a16="http://schemas.microsoft.com/office/drawing/2014/main" id="{98AA142C-6676-4D08-AA9C-8F3C1D126196}"/>
            </a:ext>
          </a:extLst>
        </xdr:cNvPr>
        <xdr:cNvCxnSpPr/>
      </xdr:nvCxnSpPr>
      <xdr:spPr>
        <a:xfrm>
          <a:off x="22072600" y="110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109962</xdr:rowOff>
    </xdr:from>
    <xdr:ext cx="469744" cy="259045"/>
    <xdr:sp macro="" textlink="">
      <xdr:nvSpPr>
        <xdr:cNvPr id="490" name="【学校施設】&#10;一人当たり面積最大値テキスト">
          <a:extLst>
            <a:ext uri="{FF2B5EF4-FFF2-40B4-BE49-F238E27FC236}">
              <a16:creationId xmlns:a16="http://schemas.microsoft.com/office/drawing/2014/main" id="{3EA434A6-2AB1-4A96-9BA4-CF6FC1B465A4}"/>
            </a:ext>
          </a:extLst>
        </xdr:cNvPr>
        <xdr:cNvSpPr txBox="1"/>
      </xdr:nvSpPr>
      <xdr:spPr>
        <a:xfrm>
          <a:off x="22199600" y="9368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163285</xdr:rowOff>
    </xdr:from>
    <xdr:to>
      <xdr:col>116</xdr:col>
      <xdr:colOff>152400</xdr:colOff>
      <xdr:row>55</xdr:row>
      <xdr:rowOff>163285</xdr:rowOff>
    </xdr:to>
    <xdr:cxnSp macro="">
      <xdr:nvCxnSpPr>
        <xdr:cNvPr id="491" name="直線コネクタ 490">
          <a:extLst>
            <a:ext uri="{FF2B5EF4-FFF2-40B4-BE49-F238E27FC236}">
              <a16:creationId xmlns:a16="http://schemas.microsoft.com/office/drawing/2014/main" id="{F2D6E137-53E4-4869-A162-A506695606FC}"/>
            </a:ext>
          </a:extLst>
        </xdr:cNvPr>
        <xdr:cNvCxnSpPr/>
      </xdr:nvCxnSpPr>
      <xdr:spPr>
        <a:xfrm>
          <a:off x="22072600" y="9593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42290</xdr:rowOff>
    </xdr:from>
    <xdr:ext cx="469744" cy="259045"/>
    <xdr:sp macro="" textlink="">
      <xdr:nvSpPr>
        <xdr:cNvPr id="492" name="【学校施設】&#10;一人当たり面積平均値テキスト">
          <a:extLst>
            <a:ext uri="{FF2B5EF4-FFF2-40B4-BE49-F238E27FC236}">
              <a16:creationId xmlns:a16="http://schemas.microsoft.com/office/drawing/2014/main" id="{F90D398E-710A-47EB-9C24-993D1F03B6E0}"/>
            </a:ext>
          </a:extLst>
        </xdr:cNvPr>
        <xdr:cNvSpPr txBox="1"/>
      </xdr:nvSpPr>
      <xdr:spPr>
        <a:xfrm>
          <a:off x="22199600" y="103292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19413</xdr:rowOff>
    </xdr:from>
    <xdr:to>
      <xdr:col>116</xdr:col>
      <xdr:colOff>114300</xdr:colOff>
      <xdr:row>61</xdr:row>
      <xdr:rowOff>121013</xdr:rowOff>
    </xdr:to>
    <xdr:sp macro="" textlink="">
      <xdr:nvSpPr>
        <xdr:cNvPr id="493" name="フローチャート: 判断 492">
          <a:extLst>
            <a:ext uri="{FF2B5EF4-FFF2-40B4-BE49-F238E27FC236}">
              <a16:creationId xmlns:a16="http://schemas.microsoft.com/office/drawing/2014/main" id="{C0658288-B221-4B06-A337-D02FE60A7FC0}"/>
            </a:ext>
          </a:extLst>
        </xdr:cNvPr>
        <xdr:cNvSpPr/>
      </xdr:nvSpPr>
      <xdr:spPr>
        <a:xfrm>
          <a:off x="22110700" y="1047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11249</xdr:rowOff>
    </xdr:from>
    <xdr:to>
      <xdr:col>112</xdr:col>
      <xdr:colOff>38100</xdr:colOff>
      <xdr:row>61</xdr:row>
      <xdr:rowOff>112849</xdr:rowOff>
    </xdr:to>
    <xdr:sp macro="" textlink="">
      <xdr:nvSpPr>
        <xdr:cNvPr id="494" name="フローチャート: 判断 493">
          <a:extLst>
            <a:ext uri="{FF2B5EF4-FFF2-40B4-BE49-F238E27FC236}">
              <a16:creationId xmlns:a16="http://schemas.microsoft.com/office/drawing/2014/main" id="{885FD324-7AB7-4C29-9BC6-274616A7CD95}"/>
            </a:ext>
          </a:extLst>
        </xdr:cNvPr>
        <xdr:cNvSpPr/>
      </xdr:nvSpPr>
      <xdr:spPr>
        <a:xfrm>
          <a:off x="21272500" y="1046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21046</xdr:rowOff>
    </xdr:from>
    <xdr:to>
      <xdr:col>107</xdr:col>
      <xdr:colOff>101600</xdr:colOff>
      <xdr:row>61</xdr:row>
      <xdr:rowOff>122646</xdr:rowOff>
    </xdr:to>
    <xdr:sp macro="" textlink="">
      <xdr:nvSpPr>
        <xdr:cNvPr id="495" name="フローチャート: 判断 494">
          <a:extLst>
            <a:ext uri="{FF2B5EF4-FFF2-40B4-BE49-F238E27FC236}">
              <a16:creationId xmlns:a16="http://schemas.microsoft.com/office/drawing/2014/main" id="{050DA3D2-1280-4F97-999F-4FF2CF02C703}"/>
            </a:ext>
          </a:extLst>
        </xdr:cNvPr>
        <xdr:cNvSpPr/>
      </xdr:nvSpPr>
      <xdr:spPr>
        <a:xfrm>
          <a:off x="20383500" y="1047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47172</xdr:rowOff>
    </xdr:from>
    <xdr:to>
      <xdr:col>102</xdr:col>
      <xdr:colOff>165100</xdr:colOff>
      <xdr:row>60</xdr:row>
      <xdr:rowOff>148772</xdr:rowOff>
    </xdr:to>
    <xdr:sp macro="" textlink="">
      <xdr:nvSpPr>
        <xdr:cNvPr id="496" name="フローチャート: 判断 495">
          <a:extLst>
            <a:ext uri="{FF2B5EF4-FFF2-40B4-BE49-F238E27FC236}">
              <a16:creationId xmlns:a16="http://schemas.microsoft.com/office/drawing/2014/main" id="{68F955C5-7BB4-4975-9576-E2DED8C97647}"/>
            </a:ext>
          </a:extLst>
        </xdr:cNvPr>
        <xdr:cNvSpPr/>
      </xdr:nvSpPr>
      <xdr:spPr>
        <a:xfrm>
          <a:off x="19494500" y="10334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12881</xdr:rowOff>
    </xdr:from>
    <xdr:to>
      <xdr:col>98</xdr:col>
      <xdr:colOff>38100</xdr:colOff>
      <xdr:row>60</xdr:row>
      <xdr:rowOff>114481</xdr:rowOff>
    </xdr:to>
    <xdr:sp macro="" textlink="">
      <xdr:nvSpPr>
        <xdr:cNvPr id="497" name="フローチャート: 判断 496">
          <a:extLst>
            <a:ext uri="{FF2B5EF4-FFF2-40B4-BE49-F238E27FC236}">
              <a16:creationId xmlns:a16="http://schemas.microsoft.com/office/drawing/2014/main" id="{4583FB75-CEB4-4F4E-AD4F-A0024E0EAC55}"/>
            </a:ext>
          </a:extLst>
        </xdr:cNvPr>
        <xdr:cNvSpPr/>
      </xdr:nvSpPr>
      <xdr:spPr>
        <a:xfrm>
          <a:off x="18605500" y="1029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F437C182-E323-4BD7-89C4-D66E88BC6D1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61FE96BB-86B2-47CF-914C-341F0855959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B5DFAC5A-394E-4761-BC11-5DB74AE1055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6892425E-C394-45B0-B069-1AAB930619D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6AD03184-C683-4602-8411-D0A76DF9C116}"/>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6350</xdr:rowOff>
    </xdr:from>
    <xdr:to>
      <xdr:col>116</xdr:col>
      <xdr:colOff>114300</xdr:colOff>
      <xdr:row>62</xdr:row>
      <xdr:rowOff>107950</xdr:rowOff>
    </xdr:to>
    <xdr:sp macro="" textlink="">
      <xdr:nvSpPr>
        <xdr:cNvPr id="503" name="楕円 502">
          <a:extLst>
            <a:ext uri="{FF2B5EF4-FFF2-40B4-BE49-F238E27FC236}">
              <a16:creationId xmlns:a16="http://schemas.microsoft.com/office/drawing/2014/main" id="{0EABF5E4-CDDD-48B0-AC11-37E6E1AD75FF}"/>
            </a:ext>
          </a:extLst>
        </xdr:cNvPr>
        <xdr:cNvSpPr/>
      </xdr:nvSpPr>
      <xdr:spPr>
        <a:xfrm>
          <a:off x="22110700" y="1063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156227</xdr:rowOff>
    </xdr:from>
    <xdr:ext cx="469744" cy="259045"/>
    <xdr:sp macro="" textlink="">
      <xdr:nvSpPr>
        <xdr:cNvPr id="504" name="【学校施設】&#10;一人当たり面積該当値テキスト">
          <a:extLst>
            <a:ext uri="{FF2B5EF4-FFF2-40B4-BE49-F238E27FC236}">
              <a16:creationId xmlns:a16="http://schemas.microsoft.com/office/drawing/2014/main" id="{4E144FA3-1139-4F78-9741-8843A8BB5B02}"/>
            </a:ext>
          </a:extLst>
        </xdr:cNvPr>
        <xdr:cNvSpPr txBox="1"/>
      </xdr:nvSpPr>
      <xdr:spPr>
        <a:xfrm>
          <a:off x="22199600" y="1061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166370</xdr:rowOff>
    </xdr:from>
    <xdr:to>
      <xdr:col>112</xdr:col>
      <xdr:colOff>38100</xdr:colOff>
      <xdr:row>62</xdr:row>
      <xdr:rowOff>96520</xdr:rowOff>
    </xdr:to>
    <xdr:sp macro="" textlink="">
      <xdr:nvSpPr>
        <xdr:cNvPr id="505" name="楕円 504">
          <a:extLst>
            <a:ext uri="{FF2B5EF4-FFF2-40B4-BE49-F238E27FC236}">
              <a16:creationId xmlns:a16="http://schemas.microsoft.com/office/drawing/2014/main" id="{5AD69084-3B6C-4CF6-A127-FB5DF53FD4ED}"/>
            </a:ext>
          </a:extLst>
        </xdr:cNvPr>
        <xdr:cNvSpPr/>
      </xdr:nvSpPr>
      <xdr:spPr>
        <a:xfrm>
          <a:off x="21272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45720</xdr:rowOff>
    </xdr:from>
    <xdr:to>
      <xdr:col>116</xdr:col>
      <xdr:colOff>63500</xdr:colOff>
      <xdr:row>62</xdr:row>
      <xdr:rowOff>57150</xdr:rowOff>
    </xdr:to>
    <xdr:cxnSp macro="">
      <xdr:nvCxnSpPr>
        <xdr:cNvPr id="506" name="直線コネクタ 505">
          <a:extLst>
            <a:ext uri="{FF2B5EF4-FFF2-40B4-BE49-F238E27FC236}">
              <a16:creationId xmlns:a16="http://schemas.microsoft.com/office/drawing/2014/main" id="{96E73AC1-474C-4F70-98F5-418AD2F8C26B}"/>
            </a:ext>
          </a:extLst>
        </xdr:cNvPr>
        <xdr:cNvCxnSpPr/>
      </xdr:nvCxnSpPr>
      <xdr:spPr>
        <a:xfrm>
          <a:off x="21323300" y="1067562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166370</xdr:rowOff>
    </xdr:from>
    <xdr:to>
      <xdr:col>107</xdr:col>
      <xdr:colOff>101600</xdr:colOff>
      <xdr:row>62</xdr:row>
      <xdr:rowOff>96520</xdr:rowOff>
    </xdr:to>
    <xdr:sp macro="" textlink="">
      <xdr:nvSpPr>
        <xdr:cNvPr id="507" name="楕円 506">
          <a:extLst>
            <a:ext uri="{FF2B5EF4-FFF2-40B4-BE49-F238E27FC236}">
              <a16:creationId xmlns:a16="http://schemas.microsoft.com/office/drawing/2014/main" id="{F218087B-1BFB-4B3B-AD92-91DBE66E6D74}"/>
            </a:ext>
          </a:extLst>
        </xdr:cNvPr>
        <xdr:cNvSpPr/>
      </xdr:nvSpPr>
      <xdr:spPr>
        <a:xfrm>
          <a:off x="20383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45720</xdr:rowOff>
    </xdr:from>
    <xdr:to>
      <xdr:col>111</xdr:col>
      <xdr:colOff>177800</xdr:colOff>
      <xdr:row>62</xdr:row>
      <xdr:rowOff>45720</xdr:rowOff>
    </xdr:to>
    <xdr:cxnSp macro="">
      <xdr:nvCxnSpPr>
        <xdr:cNvPr id="508" name="直線コネクタ 507">
          <a:extLst>
            <a:ext uri="{FF2B5EF4-FFF2-40B4-BE49-F238E27FC236}">
              <a16:creationId xmlns:a16="http://schemas.microsoft.com/office/drawing/2014/main" id="{9C307A8B-5CEA-416C-8F67-400AE2A5826B}"/>
            </a:ext>
          </a:extLst>
        </xdr:cNvPr>
        <xdr:cNvCxnSpPr/>
      </xdr:nvCxnSpPr>
      <xdr:spPr>
        <a:xfrm>
          <a:off x="20434300" y="106756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168003</xdr:rowOff>
    </xdr:from>
    <xdr:to>
      <xdr:col>102</xdr:col>
      <xdr:colOff>165100</xdr:colOff>
      <xdr:row>62</xdr:row>
      <xdr:rowOff>98153</xdr:rowOff>
    </xdr:to>
    <xdr:sp macro="" textlink="">
      <xdr:nvSpPr>
        <xdr:cNvPr id="509" name="楕円 508">
          <a:extLst>
            <a:ext uri="{FF2B5EF4-FFF2-40B4-BE49-F238E27FC236}">
              <a16:creationId xmlns:a16="http://schemas.microsoft.com/office/drawing/2014/main" id="{4538A008-72C0-414C-BDEA-A8E8592D5312}"/>
            </a:ext>
          </a:extLst>
        </xdr:cNvPr>
        <xdr:cNvSpPr/>
      </xdr:nvSpPr>
      <xdr:spPr>
        <a:xfrm>
          <a:off x="19494500" y="10626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45720</xdr:rowOff>
    </xdr:from>
    <xdr:to>
      <xdr:col>107</xdr:col>
      <xdr:colOff>50800</xdr:colOff>
      <xdr:row>62</xdr:row>
      <xdr:rowOff>47353</xdr:rowOff>
    </xdr:to>
    <xdr:cxnSp macro="">
      <xdr:nvCxnSpPr>
        <xdr:cNvPr id="510" name="直線コネクタ 509">
          <a:extLst>
            <a:ext uri="{FF2B5EF4-FFF2-40B4-BE49-F238E27FC236}">
              <a16:creationId xmlns:a16="http://schemas.microsoft.com/office/drawing/2014/main" id="{BDD122CE-B4CD-4165-B6DF-9FE1B0E04DE5}"/>
            </a:ext>
          </a:extLst>
        </xdr:cNvPr>
        <xdr:cNvCxnSpPr/>
      </xdr:nvCxnSpPr>
      <xdr:spPr>
        <a:xfrm flipV="1">
          <a:off x="19545300" y="10675620"/>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159838</xdr:rowOff>
    </xdr:from>
    <xdr:to>
      <xdr:col>98</xdr:col>
      <xdr:colOff>38100</xdr:colOff>
      <xdr:row>62</xdr:row>
      <xdr:rowOff>89988</xdr:rowOff>
    </xdr:to>
    <xdr:sp macro="" textlink="">
      <xdr:nvSpPr>
        <xdr:cNvPr id="511" name="楕円 510">
          <a:extLst>
            <a:ext uri="{FF2B5EF4-FFF2-40B4-BE49-F238E27FC236}">
              <a16:creationId xmlns:a16="http://schemas.microsoft.com/office/drawing/2014/main" id="{10B9D9B1-C04C-46F5-99B0-49613F631911}"/>
            </a:ext>
          </a:extLst>
        </xdr:cNvPr>
        <xdr:cNvSpPr/>
      </xdr:nvSpPr>
      <xdr:spPr>
        <a:xfrm>
          <a:off x="18605500" y="1061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39188</xdr:rowOff>
    </xdr:from>
    <xdr:to>
      <xdr:col>102</xdr:col>
      <xdr:colOff>114300</xdr:colOff>
      <xdr:row>62</xdr:row>
      <xdr:rowOff>47353</xdr:rowOff>
    </xdr:to>
    <xdr:cxnSp macro="">
      <xdr:nvCxnSpPr>
        <xdr:cNvPr id="512" name="直線コネクタ 511">
          <a:extLst>
            <a:ext uri="{FF2B5EF4-FFF2-40B4-BE49-F238E27FC236}">
              <a16:creationId xmlns:a16="http://schemas.microsoft.com/office/drawing/2014/main" id="{E140FFC9-C618-4CA6-9A48-5941E8249FB6}"/>
            </a:ext>
          </a:extLst>
        </xdr:cNvPr>
        <xdr:cNvCxnSpPr/>
      </xdr:nvCxnSpPr>
      <xdr:spPr>
        <a:xfrm>
          <a:off x="18656300" y="10669088"/>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129376</xdr:rowOff>
    </xdr:from>
    <xdr:ext cx="469744" cy="259045"/>
    <xdr:sp macro="" textlink="">
      <xdr:nvSpPr>
        <xdr:cNvPr id="513" name="n_1aveValue【学校施設】&#10;一人当たり面積">
          <a:extLst>
            <a:ext uri="{FF2B5EF4-FFF2-40B4-BE49-F238E27FC236}">
              <a16:creationId xmlns:a16="http://schemas.microsoft.com/office/drawing/2014/main" id="{7A7DCE92-3027-44D8-80CE-7C3F5903EC18}"/>
            </a:ext>
          </a:extLst>
        </xdr:cNvPr>
        <xdr:cNvSpPr txBox="1"/>
      </xdr:nvSpPr>
      <xdr:spPr>
        <a:xfrm>
          <a:off x="21075727" y="10244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139173</xdr:rowOff>
    </xdr:from>
    <xdr:ext cx="469744" cy="259045"/>
    <xdr:sp macro="" textlink="">
      <xdr:nvSpPr>
        <xdr:cNvPr id="514" name="n_2aveValue【学校施設】&#10;一人当たり面積">
          <a:extLst>
            <a:ext uri="{FF2B5EF4-FFF2-40B4-BE49-F238E27FC236}">
              <a16:creationId xmlns:a16="http://schemas.microsoft.com/office/drawing/2014/main" id="{E8696727-3508-430C-8255-3DBCF8805AA4}"/>
            </a:ext>
          </a:extLst>
        </xdr:cNvPr>
        <xdr:cNvSpPr txBox="1"/>
      </xdr:nvSpPr>
      <xdr:spPr>
        <a:xfrm>
          <a:off x="20199427" y="10254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165299</xdr:rowOff>
    </xdr:from>
    <xdr:ext cx="469744" cy="259045"/>
    <xdr:sp macro="" textlink="">
      <xdr:nvSpPr>
        <xdr:cNvPr id="515" name="n_3aveValue【学校施設】&#10;一人当たり面積">
          <a:extLst>
            <a:ext uri="{FF2B5EF4-FFF2-40B4-BE49-F238E27FC236}">
              <a16:creationId xmlns:a16="http://schemas.microsoft.com/office/drawing/2014/main" id="{6640088C-8958-4BE6-84DE-AD0B6513342B}"/>
            </a:ext>
          </a:extLst>
        </xdr:cNvPr>
        <xdr:cNvSpPr txBox="1"/>
      </xdr:nvSpPr>
      <xdr:spPr>
        <a:xfrm>
          <a:off x="19310427" y="10109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131008</xdr:rowOff>
    </xdr:from>
    <xdr:ext cx="469744" cy="259045"/>
    <xdr:sp macro="" textlink="">
      <xdr:nvSpPr>
        <xdr:cNvPr id="516" name="n_4aveValue【学校施設】&#10;一人当たり面積">
          <a:extLst>
            <a:ext uri="{FF2B5EF4-FFF2-40B4-BE49-F238E27FC236}">
              <a16:creationId xmlns:a16="http://schemas.microsoft.com/office/drawing/2014/main" id="{A6A7F0A6-F1B7-48EC-93B2-47C3F0296B6C}"/>
            </a:ext>
          </a:extLst>
        </xdr:cNvPr>
        <xdr:cNvSpPr txBox="1"/>
      </xdr:nvSpPr>
      <xdr:spPr>
        <a:xfrm>
          <a:off x="18421427" y="10075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87647</xdr:rowOff>
    </xdr:from>
    <xdr:ext cx="469744" cy="259045"/>
    <xdr:sp macro="" textlink="">
      <xdr:nvSpPr>
        <xdr:cNvPr id="517" name="n_1mainValue【学校施設】&#10;一人当たり面積">
          <a:extLst>
            <a:ext uri="{FF2B5EF4-FFF2-40B4-BE49-F238E27FC236}">
              <a16:creationId xmlns:a16="http://schemas.microsoft.com/office/drawing/2014/main" id="{2736DE57-E813-44A0-84B0-7ECDE4FBBF27}"/>
            </a:ext>
          </a:extLst>
        </xdr:cNvPr>
        <xdr:cNvSpPr txBox="1"/>
      </xdr:nvSpPr>
      <xdr:spPr>
        <a:xfrm>
          <a:off x="21075727" y="1071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87647</xdr:rowOff>
    </xdr:from>
    <xdr:ext cx="469744" cy="259045"/>
    <xdr:sp macro="" textlink="">
      <xdr:nvSpPr>
        <xdr:cNvPr id="518" name="n_2mainValue【学校施設】&#10;一人当たり面積">
          <a:extLst>
            <a:ext uri="{FF2B5EF4-FFF2-40B4-BE49-F238E27FC236}">
              <a16:creationId xmlns:a16="http://schemas.microsoft.com/office/drawing/2014/main" id="{209B4AFE-3EC3-4D04-8220-0AE463BA91CA}"/>
            </a:ext>
          </a:extLst>
        </xdr:cNvPr>
        <xdr:cNvSpPr txBox="1"/>
      </xdr:nvSpPr>
      <xdr:spPr>
        <a:xfrm>
          <a:off x="20199427" y="1071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89280</xdr:rowOff>
    </xdr:from>
    <xdr:ext cx="469744" cy="259045"/>
    <xdr:sp macro="" textlink="">
      <xdr:nvSpPr>
        <xdr:cNvPr id="519" name="n_3mainValue【学校施設】&#10;一人当たり面積">
          <a:extLst>
            <a:ext uri="{FF2B5EF4-FFF2-40B4-BE49-F238E27FC236}">
              <a16:creationId xmlns:a16="http://schemas.microsoft.com/office/drawing/2014/main" id="{34F644EC-A203-4D4D-8F26-C525F8B7A66A}"/>
            </a:ext>
          </a:extLst>
        </xdr:cNvPr>
        <xdr:cNvSpPr txBox="1"/>
      </xdr:nvSpPr>
      <xdr:spPr>
        <a:xfrm>
          <a:off x="19310427" y="1071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81115</xdr:rowOff>
    </xdr:from>
    <xdr:ext cx="469744" cy="259045"/>
    <xdr:sp macro="" textlink="">
      <xdr:nvSpPr>
        <xdr:cNvPr id="520" name="n_4mainValue【学校施設】&#10;一人当たり面積">
          <a:extLst>
            <a:ext uri="{FF2B5EF4-FFF2-40B4-BE49-F238E27FC236}">
              <a16:creationId xmlns:a16="http://schemas.microsoft.com/office/drawing/2014/main" id="{74411CE9-7449-4272-A1CF-722D21DBFBEB}"/>
            </a:ext>
          </a:extLst>
        </xdr:cNvPr>
        <xdr:cNvSpPr txBox="1"/>
      </xdr:nvSpPr>
      <xdr:spPr>
        <a:xfrm>
          <a:off x="18421427" y="10711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1" name="正方形/長方形 520">
          <a:extLst>
            <a:ext uri="{FF2B5EF4-FFF2-40B4-BE49-F238E27FC236}">
              <a16:creationId xmlns:a16="http://schemas.microsoft.com/office/drawing/2014/main" id="{51819E2B-4AC5-410A-972A-4C67143FF3C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2" name="正方形/長方形 521">
          <a:extLst>
            <a:ext uri="{FF2B5EF4-FFF2-40B4-BE49-F238E27FC236}">
              <a16:creationId xmlns:a16="http://schemas.microsoft.com/office/drawing/2014/main" id="{6441AD36-B780-4AAB-BDC7-55366EE0F7E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3" name="正方形/長方形 522">
          <a:extLst>
            <a:ext uri="{FF2B5EF4-FFF2-40B4-BE49-F238E27FC236}">
              <a16:creationId xmlns:a16="http://schemas.microsoft.com/office/drawing/2014/main" id="{28CA257E-8785-4D86-8E52-A3750770224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4" name="正方形/長方形 523">
          <a:extLst>
            <a:ext uri="{FF2B5EF4-FFF2-40B4-BE49-F238E27FC236}">
              <a16:creationId xmlns:a16="http://schemas.microsoft.com/office/drawing/2014/main" id="{12A5BF72-9205-4C40-82EB-1441ACD14B2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5" name="正方形/長方形 524">
          <a:extLst>
            <a:ext uri="{FF2B5EF4-FFF2-40B4-BE49-F238E27FC236}">
              <a16:creationId xmlns:a16="http://schemas.microsoft.com/office/drawing/2014/main" id="{D760CA87-4E15-4F7D-927F-0A12C39E5F7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6" name="正方形/長方形 525">
          <a:extLst>
            <a:ext uri="{FF2B5EF4-FFF2-40B4-BE49-F238E27FC236}">
              <a16:creationId xmlns:a16="http://schemas.microsoft.com/office/drawing/2014/main" id="{31871EA5-49D5-4485-8FD5-5AC300D5675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7" name="正方形/長方形 526">
          <a:extLst>
            <a:ext uri="{FF2B5EF4-FFF2-40B4-BE49-F238E27FC236}">
              <a16:creationId xmlns:a16="http://schemas.microsoft.com/office/drawing/2014/main" id="{F8799B11-2789-4EE4-9F29-6B20D4AAF85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8" name="正方形/長方形 527">
          <a:extLst>
            <a:ext uri="{FF2B5EF4-FFF2-40B4-BE49-F238E27FC236}">
              <a16:creationId xmlns:a16="http://schemas.microsoft.com/office/drawing/2014/main" id="{1F6C9C36-AFBF-4018-BF77-1793679752C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9" name="テキスト ボックス 528">
          <a:extLst>
            <a:ext uri="{FF2B5EF4-FFF2-40B4-BE49-F238E27FC236}">
              <a16:creationId xmlns:a16="http://schemas.microsoft.com/office/drawing/2014/main" id="{73571EF5-D55B-45F9-AFB0-F6BCA31D937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0" name="直線コネクタ 529">
          <a:extLst>
            <a:ext uri="{FF2B5EF4-FFF2-40B4-BE49-F238E27FC236}">
              <a16:creationId xmlns:a16="http://schemas.microsoft.com/office/drawing/2014/main" id="{9B6FD332-8546-49ED-A7B1-DD8B75AD2E8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1" name="テキスト ボックス 530">
          <a:extLst>
            <a:ext uri="{FF2B5EF4-FFF2-40B4-BE49-F238E27FC236}">
              <a16:creationId xmlns:a16="http://schemas.microsoft.com/office/drawing/2014/main" id="{6126C803-37A8-49C2-9B64-002FA34B7AD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2" name="直線コネクタ 531">
          <a:extLst>
            <a:ext uri="{FF2B5EF4-FFF2-40B4-BE49-F238E27FC236}">
              <a16:creationId xmlns:a16="http://schemas.microsoft.com/office/drawing/2014/main" id="{C5A68474-6F12-4BE4-920C-E56F43C4A546}"/>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3" name="テキスト ボックス 532">
          <a:extLst>
            <a:ext uri="{FF2B5EF4-FFF2-40B4-BE49-F238E27FC236}">
              <a16:creationId xmlns:a16="http://schemas.microsoft.com/office/drawing/2014/main" id="{0DD893B3-E239-4FD9-9390-B33B9078C3C4}"/>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4" name="直線コネクタ 533">
          <a:extLst>
            <a:ext uri="{FF2B5EF4-FFF2-40B4-BE49-F238E27FC236}">
              <a16:creationId xmlns:a16="http://schemas.microsoft.com/office/drawing/2014/main" id="{B4ADB698-A72A-4ED9-80C6-A3F502A06987}"/>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5" name="テキスト ボックス 534">
          <a:extLst>
            <a:ext uri="{FF2B5EF4-FFF2-40B4-BE49-F238E27FC236}">
              <a16:creationId xmlns:a16="http://schemas.microsoft.com/office/drawing/2014/main" id="{8C7F994F-2B4B-4877-982B-1E391A471D98}"/>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6" name="直線コネクタ 535">
          <a:extLst>
            <a:ext uri="{FF2B5EF4-FFF2-40B4-BE49-F238E27FC236}">
              <a16:creationId xmlns:a16="http://schemas.microsoft.com/office/drawing/2014/main" id="{1EE84784-F68F-45E9-A151-2467B662484D}"/>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37" name="テキスト ボックス 536">
          <a:extLst>
            <a:ext uri="{FF2B5EF4-FFF2-40B4-BE49-F238E27FC236}">
              <a16:creationId xmlns:a16="http://schemas.microsoft.com/office/drawing/2014/main" id="{AA9AAC13-3596-4201-A482-ED35771451F7}"/>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38" name="直線コネクタ 537">
          <a:extLst>
            <a:ext uri="{FF2B5EF4-FFF2-40B4-BE49-F238E27FC236}">
              <a16:creationId xmlns:a16="http://schemas.microsoft.com/office/drawing/2014/main" id="{4F1957BB-C60B-498D-9EEB-30553D30A708}"/>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39" name="テキスト ボックス 538">
          <a:extLst>
            <a:ext uri="{FF2B5EF4-FFF2-40B4-BE49-F238E27FC236}">
              <a16:creationId xmlns:a16="http://schemas.microsoft.com/office/drawing/2014/main" id="{89C5E79C-84CD-4A44-A270-F0E0EFB33F5C}"/>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0" name="直線コネクタ 539">
          <a:extLst>
            <a:ext uri="{FF2B5EF4-FFF2-40B4-BE49-F238E27FC236}">
              <a16:creationId xmlns:a16="http://schemas.microsoft.com/office/drawing/2014/main" id="{677EFC33-FE5D-4DEE-8150-7407893B72DF}"/>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1" name="テキスト ボックス 540">
          <a:extLst>
            <a:ext uri="{FF2B5EF4-FFF2-40B4-BE49-F238E27FC236}">
              <a16:creationId xmlns:a16="http://schemas.microsoft.com/office/drawing/2014/main" id="{3C029EB0-7BE6-45C0-BD5A-1B3CD38686F6}"/>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2" name="直線コネクタ 541">
          <a:extLst>
            <a:ext uri="{FF2B5EF4-FFF2-40B4-BE49-F238E27FC236}">
              <a16:creationId xmlns:a16="http://schemas.microsoft.com/office/drawing/2014/main" id="{953FB70A-6C5A-4AD5-AC4F-E0E12387CE9F}"/>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3" name="テキスト ボックス 542">
          <a:extLst>
            <a:ext uri="{FF2B5EF4-FFF2-40B4-BE49-F238E27FC236}">
              <a16:creationId xmlns:a16="http://schemas.microsoft.com/office/drawing/2014/main" id="{0E424AC0-A5DB-4623-B964-51BFBD910F96}"/>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4" name="【児童館】&#10;有形固定資産減価償却率グラフ枠">
          <a:extLst>
            <a:ext uri="{FF2B5EF4-FFF2-40B4-BE49-F238E27FC236}">
              <a16:creationId xmlns:a16="http://schemas.microsoft.com/office/drawing/2014/main" id="{384B2B23-615B-4598-B9F1-B30417960949}"/>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99061</xdr:rowOff>
    </xdr:from>
    <xdr:to>
      <xdr:col>85</xdr:col>
      <xdr:colOff>126364</xdr:colOff>
      <xdr:row>86</xdr:row>
      <xdr:rowOff>114300</xdr:rowOff>
    </xdr:to>
    <xdr:cxnSp macro="">
      <xdr:nvCxnSpPr>
        <xdr:cNvPr id="545" name="直線コネクタ 544">
          <a:extLst>
            <a:ext uri="{FF2B5EF4-FFF2-40B4-BE49-F238E27FC236}">
              <a16:creationId xmlns:a16="http://schemas.microsoft.com/office/drawing/2014/main" id="{4E314DDE-D46A-465E-B85B-8E41DC4A69DD}"/>
            </a:ext>
          </a:extLst>
        </xdr:cNvPr>
        <xdr:cNvCxnSpPr/>
      </xdr:nvCxnSpPr>
      <xdr:spPr>
        <a:xfrm flipV="1">
          <a:off x="16318864" y="13300711"/>
          <a:ext cx="0" cy="15582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546" name="【児童館】&#10;有形固定資産減価償却率最小値テキスト">
          <a:extLst>
            <a:ext uri="{FF2B5EF4-FFF2-40B4-BE49-F238E27FC236}">
              <a16:creationId xmlns:a16="http://schemas.microsoft.com/office/drawing/2014/main" id="{2035A47C-0FB8-4086-92A1-27629AFD786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47" name="直線コネクタ 546">
          <a:extLst>
            <a:ext uri="{FF2B5EF4-FFF2-40B4-BE49-F238E27FC236}">
              <a16:creationId xmlns:a16="http://schemas.microsoft.com/office/drawing/2014/main" id="{DF578569-A0C3-4A72-9FF4-6755CED526A4}"/>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45738</xdr:rowOff>
    </xdr:from>
    <xdr:ext cx="405111" cy="259045"/>
    <xdr:sp macro="" textlink="">
      <xdr:nvSpPr>
        <xdr:cNvPr id="548" name="【児童館】&#10;有形固定資産減価償却率最大値テキスト">
          <a:extLst>
            <a:ext uri="{FF2B5EF4-FFF2-40B4-BE49-F238E27FC236}">
              <a16:creationId xmlns:a16="http://schemas.microsoft.com/office/drawing/2014/main" id="{782F1CEF-CC2E-4193-A4E5-A7A6629052BD}"/>
            </a:ext>
          </a:extLst>
        </xdr:cNvPr>
        <xdr:cNvSpPr txBox="1"/>
      </xdr:nvSpPr>
      <xdr:spPr>
        <a:xfrm>
          <a:off x="16357600" y="13075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99061</xdr:rowOff>
    </xdr:from>
    <xdr:to>
      <xdr:col>86</xdr:col>
      <xdr:colOff>25400</xdr:colOff>
      <xdr:row>77</xdr:row>
      <xdr:rowOff>99061</xdr:rowOff>
    </xdr:to>
    <xdr:cxnSp macro="">
      <xdr:nvCxnSpPr>
        <xdr:cNvPr id="549" name="直線コネクタ 548">
          <a:extLst>
            <a:ext uri="{FF2B5EF4-FFF2-40B4-BE49-F238E27FC236}">
              <a16:creationId xmlns:a16="http://schemas.microsoft.com/office/drawing/2014/main" id="{C9E46F0A-2A86-4243-8062-CB2C7664C28A}"/>
            </a:ext>
          </a:extLst>
        </xdr:cNvPr>
        <xdr:cNvCxnSpPr/>
      </xdr:nvCxnSpPr>
      <xdr:spPr>
        <a:xfrm>
          <a:off x="16230600" y="13300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93363</xdr:rowOff>
    </xdr:from>
    <xdr:ext cx="405111" cy="259045"/>
    <xdr:sp macro="" textlink="">
      <xdr:nvSpPr>
        <xdr:cNvPr id="550" name="【児童館】&#10;有形固定資産減価償却率平均値テキスト">
          <a:extLst>
            <a:ext uri="{FF2B5EF4-FFF2-40B4-BE49-F238E27FC236}">
              <a16:creationId xmlns:a16="http://schemas.microsoft.com/office/drawing/2014/main" id="{54C4D44C-A29E-4F93-BFF5-B8374EFEADEE}"/>
            </a:ext>
          </a:extLst>
        </xdr:cNvPr>
        <xdr:cNvSpPr txBox="1"/>
      </xdr:nvSpPr>
      <xdr:spPr>
        <a:xfrm>
          <a:off x="16357600" y="139808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114936</xdr:rowOff>
    </xdr:from>
    <xdr:to>
      <xdr:col>85</xdr:col>
      <xdr:colOff>177800</xdr:colOff>
      <xdr:row>82</xdr:row>
      <xdr:rowOff>45086</xdr:rowOff>
    </xdr:to>
    <xdr:sp macro="" textlink="">
      <xdr:nvSpPr>
        <xdr:cNvPr id="551" name="フローチャート: 判断 550">
          <a:extLst>
            <a:ext uri="{FF2B5EF4-FFF2-40B4-BE49-F238E27FC236}">
              <a16:creationId xmlns:a16="http://schemas.microsoft.com/office/drawing/2014/main" id="{C5AB2FFC-B86A-4F5A-B646-7877435F5637}"/>
            </a:ext>
          </a:extLst>
        </xdr:cNvPr>
        <xdr:cNvSpPr/>
      </xdr:nvSpPr>
      <xdr:spPr>
        <a:xfrm>
          <a:off x="16268700" y="140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88264</xdr:rowOff>
    </xdr:from>
    <xdr:to>
      <xdr:col>81</xdr:col>
      <xdr:colOff>101600</xdr:colOff>
      <xdr:row>82</xdr:row>
      <xdr:rowOff>18414</xdr:rowOff>
    </xdr:to>
    <xdr:sp macro="" textlink="">
      <xdr:nvSpPr>
        <xdr:cNvPr id="552" name="フローチャート: 判断 551">
          <a:extLst>
            <a:ext uri="{FF2B5EF4-FFF2-40B4-BE49-F238E27FC236}">
              <a16:creationId xmlns:a16="http://schemas.microsoft.com/office/drawing/2014/main" id="{57041F50-88E4-48D1-9484-595EB7F4668C}"/>
            </a:ext>
          </a:extLst>
        </xdr:cNvPr>
        <xdr:cNvSpPr/>
      </xdr:nvSpPr>
      <xdr:spPr>
        <a:xfrm>
          <a:off x="15430500" y="1397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82550</xdr:rowOff>
    </xdr:from>
    <xdr:to>
      <xdr:col>76</xdr:col>
      <xdr:colOff>165100</xdr:colOff>
      <xdr:row>82</xdr:row>
      <xdr:rowOff>12700</xdr:rowOff>
    </xdr:to>
    <xdr:sp macro="" textlink="">
      <xdr:nvSpPr>
        <xdr:cNvPr id="553" name="フローチャート: 判断 552">
          <a:extLst>
            <a:ext uri="{FF2B5EF4-FFF2-40B4-BE49-F238E27FC236}">
              <a16:creationId xmlns:a16="http://schemas.microsoft.com/office/drawing/2014/main" id="{39D51A78-4C3D-41D0-9EB2-2D115C05B25A}"/>
            </a:ext>
          </a:extLst>
        </xdr:cNvPr>
        <xdr:cNvSpPr/>
      </xdr:nvSpPr>
      <xdr:spPr>
        <a:xfrm>
          <a:off x="14541500" y="1397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554" name="フローチャート: 判断 553">
          <a:extLst>
            <a:ext uri="{FF2B5EF4-FFF2-40B4-BE49-F238E27FC236}">
              <a16:creationId xmlns:a16="http://schemas.microsoft.com/office/drawing/2014/main" id="{E658CD10-20D9-4E23-81B0-62D8934365F8}"/>
            </a:ext>
          </a:extLst>
        </xdr:cNvPr>
        <xdr:cNvSpPr/>
      </xdr:nvSpPr>
      <xdr:spPr>
        <a:xfrm>
          <a:off x="13652500" y="1399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88264</xdr:rowOff>
    </xdr:from>
    <xdr:to>
      <xdr:col>67</xdr:col>
      <xdr:colOff>101600</xdr:colOff>
      <xdr:row>82</xdr:row>
      <xdr:rowOff>18414</xdr:rowOff>
    </xdr:to>
    <xdr:sp macro="" textlink="">
      <xdr:nvSpPr>
        <xdr:cNvPr id="555" name="フローチャート: 判断 554">
          <a:extLst>
            <a:ext uri="{FF2B5EF4-FFF2-40B4-BE49-F238E27FC236}">
              <a16:creationId xmlns:a16="http://schemas.microsoft.com/office/drawing/2014/main" id="{99A1031B-1C32-40E6-88FB-332BA7FB5AE7}"/>
            </a:ext>
          </a:extLst>
        </xdr:cNvPr>
        <xdr:cNvSpPr/>
      </xdr:nvSpPr>
      <xdr:spPr>
        <a:xfrm>
          <a:off x="12763500" y="1397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6" name="テキスト ボックス 555">
          <a:extLst>
            <a:ext uri="{FF2B5EF4-FFF2-40B4-BE49-F238E27FC236}">
              <a16:creationId xmlns:a16="http://schemas.microsoft.com/office/drawing/2014/main" id="{E9613AA9-283F-4F1E-B4A3-977D266FBAEC}"/>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7" name="テキスト ボックス 556">
          <a:extLst>
            <a:ext uri="{FF2B5EF4-FFF2-40B4-BE49-F238E27FC236}">
              <a16:creationId xmlns:a16="http://schemas.microsoft.com/office/drawing/2014/main" id="{65E44312-E25A-4A6F-A71C-3EBFCFF69578}"/>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13A2D668-2980-44E6-B20D-AEFCF55CDB77}"/>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CB4683E1-A684-4019-8C0B-DFD2518264A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76AB1D88-92A0-460E-AECB-2F2AA076634A}"/>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55880</xdr:rowOff>
    </xdr:from>
    <xdr:to>
      <xdr:col>85</xdr:col>
      <xdr:colOff>177800</xdr:colOff>
      <xdr:row>80</xdr:row>
      <xdr:rowOff>157480</xdr:rowOff>
    </xdr:to>
    <xdr:sp macro="" textlink="">
      <xdr:nvSpPr>
        <xdr:cNvPr id="561" name="楕円 560">
          <a:extLst>
            <a:ext uri="{FF2B5EF4-FFF2-40B4-BE49-F238E27FC236}">
              <a16:creationId xmlns:a16="http://schemas.microsoft.com/office/drawing/2014/main" id="{25DD6321-F83A-4574-86F6-61EB189DD2EE}"/>
            </a:ext>
          </a:extLst>
        </xdr:cNvPr>
        <xdr:cNvSpPr/>
      </xdr:nvSpPr>
      <xdr:spPr>
        <a:xfrm>
          <a:off x="16268700" y="1377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78757</xdr:rowOff>
    </xdr:from>
    <xdr:ext cx="405111" cy="259045"/>
    <xdr:sp macro="" textlink="">
      <xdr:nvSpPr>
        <xdr:cNvPr id="562" name="【児童館】&#10;有形固定資産減価償却率該当値テキスト">
          <a:extLst>
            <a:ext uri="{FF2B5EF4-FFF2-40B4-BE49-F238E27FC236}">
              <a16:creationId xmlns:a16="http://schemas.microsoft.com/office/drawing/2014/main" id="{554C99BE-322E-47BE-9705-8C6832B1C58C}"/>
            </a:ext>
          </a:extLst>
        </xdr:cNvPr>
        <xdr:cNvSpPr txBox="1"/>
      </xdr:nvSpPr>
      <xdr:spPr>
        <a:xfrm>
          <a:off x="16357600" y="1362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12064</xdr:rowOff>
    </xdr:from>
    <xdr:to>
      <xdr:col>81</xdr:col>
      <xdr:colOff>101600</xdr:colOff>
      <xdr:row>80</xdr:row>
      <xdr:rowOff>113664</xdr:rowOff>
    </xdr:to>
    <xdr:sp macro="" textlink="">
      <xdr:nvSpPr>
        <xdr:cNvPr id="563" name="楕円 562">
          <a:extLst>
            <a:ext uri="{FF2B5EF4-FFF2-40B4-BE49-F238E27FC236}">
              <a16:creationId xmlns:a16="http://schemas.microsoft.com/office/drawing/2014/main" id="{9EC167E3-480A-490F-8EA1-67608AC7773B}"/>
            </a:ext>
          </a:extLst>
        </xdr:cNvPr>
        <xdr:cNvSpPr/>
      </xdr:nvSpPr>
      <xdr:spPr>
        <a:xfrm>
          <a:off x="15430500" y="13728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62864</xdr:rowOff>
    </xdr:from>
    <xdr:to>
      <xdr:col>85</xdr:col>
      <xdr:colOff>127000</xdr:colOff>
      <xdr:row>80</xdr:row>
      <xdr:rowOff>106680</xdr:rowOff>
    </xdr:to>
    <xdr:cxnSp macro="">
      <xdr:nvCxnSpPr>
        <xdr:cNvPr id="564" name="直線コネクタ 563">
          <a:extLst>
            <a:ext uri="{FF2B5EF4-FFF2-40B4-BE49-F238E27FC236}">
              <a16:creationId xmlns:a16="http://schemas.microsoft.com/office/drawing/2014/main" id="{B8CADEFF-7BD5-4D82-8A39-DA9BAF8B3E32}"/>
            </a:ext>
          </a:extLst>
        </xdr:cNvPr>
        <xdr:cNvCxnSpPr/>
      </xdr:nvCxnSpPr>
      <xdr:spPr>
        <a:xfrm>
          <a:off x="15481300" y="13778864"/>
          <a:ext cx="8382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137795</xdr:rowOff>
    </xdr:from>
    <xdr:to>
      <xdr:col>76</xdr:col>
      <xdr:colOff>165100</xdr:colOff>
      <xdr:row>80</xdr:row>
      <xdr:rowOff>67945</xdr:rowOff>
    </xdr:to>
    <xdr:sp macro="" textlink="">
      <xdr:nvSpPr>
        <xdr:cNvPr id="565" name="楕円 564">
          <a:extLst>
            <a:ext uri="{FF2B5EF4-FFF2-40B4-BE49-F238E27FC236}">
              <a16:creationId xmlns:a16="http://schemas.microsoft.com/office/drawing/2014/main" id="{19AD0EA2-9C96-4919-BD6E-D9376D210AA1}"/>
            </a:ext>
          </a:extLst>
        </xdr:cNvPr>
        <xdr:cNvSpPr/>
      </xdr:nvSpPr>
      <xdr:spPr>
        <a:xfrm>
          <a:off x="14541500" y="1368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17145</xdr:rowOff>
    </xdr:from>
    <xdr:to>
      <xdr:col>81</xdr:col>
      <xdr:colOff>50800</xdr:colOff>
      <xdr:row>80</xdr:row>
      <xdr:rowOff>62864</xdr:rowOff>
    </xdr:to>
    <xdr:cxnSp macro="">
      <xdr:nvCxnSpPr>
        <xdr:cNvPr id="566" name="直線コネクタ 565">
          <a:extLst>
            <a:ext uri="{FF2B5EF4-FFF2-40B4-BE49-F238E27FC236}">
              <a16:creationId xmlns:a16="http://schemas.microsoft.com/office/drawing/2014/main" id="{14E9734D-84E8-496E-9BEA-10B4349346B9}"/>
            </a:ext>
          </a:extLst>
        </xdr:cNvPr>
        <xdr:cNvCxnSpPr/>
      </xdr:nvCxnSpPr>
      <xdr:spPr>
        <a:xfrm>
          <a:off x="14592300" y="13733145"/>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118745</xdr:rowOff>
    </xdr:from>
    <xdr:to>
      <xdr:col>72</xdr:col>
      <xdr:colOff>38100</xdr:colOff>
      <xdr:row>80</xdr:row>
      <xdr:rowOff>48895</xdr:rowOff>
    </xdr:to>
    <xdr:sp macro="" textlink="">
      <xdr:nvSpPr>
        <xdr:cNvPr id="567" name="楕円 566">
          <a:extLst>
            <a:ext uri="{FF2B5EF4-FFF2-40B4-BE49-F238E27FC236}">
              <a16:creationId xmlns:a16="http://schemas.microsoft.com/office/drawing/2014/main" id="{E482E2C6-11E7-45E8-BDD0-8C56BAE3CEE8}"/>
            </a:ext>
          </a:extLst>
        </xdr:cNvPr>
        <xdr:cNvSpPr/>
      </xdr:nvSpPr>
      <xdr:spPr>
        <a:xfrm>
          <a:off x="13652500" y="13663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169545</xdr:rowOff>
    </xdr:from>
    <xdr:to>
      <xdr:col>76</xdr:col>
      <xdr:colOff>114300</xdr:colOff>
      <xdr:row>80</xdr:row>
      <xdr:rowOff>17145</xdr:rowOff>
    </xdr:to>
    <xdr:cxnSp macro="">
      <xdr:nvCxnSpPr>
        <xdr:cNvPr id="568" name="直線コネクタ 567">
          <a:extLst>
            <a:ext uri="{FF2B5EF4-FFF2-40B4-BE49-F238E27FC236}">
              <a16:creationId xmlns:a16="http://schemas.microsoft.com/office/drawing/2014/main" id="{39F6D2F3-DFB2-4831-BC84-7CC9227155B3}"/>
            </a:ext>
          </a:extLst>
        </xdr:cNvPr>
        <xdr:cNvCxnSpPr/>
      </xdr:nvCxnSpPr>
      <xdr:spPr>
        <a:xfrm>
          <a:off x="13703300" y="1371409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76836</xdr:rowOff>
    </xdr:from>
    <xdr:to>
      <xdr:col>67</xdr:col>
      <xdr:colOff>101600</xdr:colOff>
      <xdr:row>80</xdr:row>
      <xdr:rowOff>6986</xdr:rowOff>
    </xdr:to>
    <xdr:sp macro="" textlink="">
      <xdr:nvSpPr>
        <xdr:cNvPr id="569" name="楕円 568">
          <a:extLst>
            <a:ext uri="{FF2B5EF4-FFF2-40B4-BE49-F238E27FC236}">
              <a16:creationId xmlns:a16="http://schemas.microsoft.com/office/drawing/2014/main" id="{8DA61040-6ACB-4F70-8915-8F7FE74F1D03}"/>
            </a:ext>
          </a:extLst>
        </xdr:cNvPr>
        <xdr:cNvSpPr/>
      </xdr:nvSpPr>
      <xdr:spPr>
        <a:xfrm>
          <a:off x="12763500" y="13621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127636</xdr:rowOff>
    </xdr:from>
    <xdr:to>
      <xdr:col>71</xdr:col>
      <xdr:colOff>177800</xdr:colOff>
      <xdr:row>79</xdr:row>
      <xdr:rowOff>169545</xdr:rowOff>
    </xdr:to>
    <xdr:cxnSp macro="">
      <xdr:nvCxnSpPr>
        <xdr:cNvPr id="570" name="直線コネクタ 569">
          <a:extLst>
            <a:ext uri="{FF2B5EF4-FFF2-40B4-BE49-F238E27FC236}">
              <a16:creationId xmlns:a16="http://schemas.microsoft.com/office/drawing/2014/main" id="{78063A22-8B18-47B0-AD5A-3EE95818A463}"/>
            </a:ext>
          </a:extLst>
        </xdr:cNvPr>
        <xdr:cNvCxnSpPr/>
      </xdr:nvCxnSpPr>
      <xdr:spPr>
        <a:xfrm>
          <a:off x="12814300" y="13672186"/>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9541</xdr:rowOff>
    </xdr:from>
    <xdr:ext cx="405111" cy="259045"/>
    <xdr:sp macro="" textlink="">
      <xdr:nvSpPr>
        <xdr:cNvPr id="571" name="n_1aveValue【児童館】&#10;有形固定資産減価償却率">
          <a:extLst>
            <a:ext uri="{FF2B5EF4-FFF2-40B4-BE49-F238E27FC236}">
              <a16:creationId xmlns:a16="http://schemas.microsoft.com/office/drawing/2014/main" id="{671FEBF2-0A43-468C-B5EF-DC3DE57CA199}"/>
            </a:ext>
          </a:extLst>
        </xdr:cNvPr>
        <xdr:cNvSpPr txBox="1"/>
      </xdr:nvSpPr>
      <xdr:spPr>
        <a:xfrm>
          <a:off x="15266044" y="14068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3827</xdr:rowOff>
    </xdr:from>
    <xdr:ext cx="405111" cy="259045"/>
    <xdr:sp macro="" textlink="">
      <xdr:nvSpPr>
        <xdr:cNvPr id="572" name="n_2aveValue【児童館】&#10;有形固定資産減価償却率">
          <a:extLst>
            <a:ext uri="{FF2B5EF4-FFF2-40B4-BE49-F238E27FC236}">
              <a16:creationId xmlns:a16="http://schemas.microsoft.com/office/drawing/2014/main" id="{F826552E-75F6-444A-8742-40710C8F8685}"/>
            </a:ext>
          </a:extLst>
        </xdr:cNvPr>
        <xdr:cNvSpPr txBox="1"/>
      </xdr:nvSpPr>
      <xdr:spPr>
        <a:xfrm>
          <a:off x="14389744" y="1406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30497</xdr:rowOff>
    </xdr:from>
    <xdr:ext cx="405111" cy="259045"/>
    <xdr:sp macro="" textlink="">
      <xdr:nvSpPr>
        <xdr:cNvPr id="573" name="n_3aveValue【児童館】&#10;有形固定資産減価償却率">
          <a:extLst>
            <a:ext uri="{FF2B5EF4-FFF2-40B4-BE49-F238E27FC236}">
              <a16:creationId xmlns:a16="http://schemas.microsoft.com/office/drawing/2014/main" id="{2069157A-EECB-4D90-9A0B-443DC3255429}"/>
            </a:ext>
          </a:extLst>
        </xdr:cNvPr>
        <xdr:cNvSpPr txBox="1"/>
      </xdr:nvSpPr>
      <xdr:spPr>
        <a:xfrm>
          <a:off x="13500744" y="1408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9541</xdr:rowOff>
    </xdr:from>
    <xdr:ext cx="405111" cy="259045"/>
    <xdr:sp macro="" textlink="">
      <xdr:nvSpPr>
        <xdr:cNvPr id="574" name="n_4aveValue【児童館】&#10;有形固定資産減価償却率">
          <a:extLst>
            <a:ext uri="{FF2B5EF4-FFF2-40B4-BE49-F238E27FC236}">
              <a16:creationId xmlns:a16="http://schemas.microsoft.com/office/drawing/2014/main" id="{D629A3AD-050F-407B-BFDB-283782055598}"/>
            </a:ext>
          </a:extLst>
        </xdr:cNvPr>
        <xdr:cNvSpPr txBox="1"/>
      </xdr:nvSpPr>
      <xdr:spPr>
        <a:xfrm>
          <a:off x="12611744" y="14068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130191</xdr:rowOff>
    </xdr:from>
    <xdr:ext cx="405111" cy="259045"/>
    <xdr:sp macro="" textlink="">
      <xdr:nvSpPr>
        <xdr:cNvPr id="575" name="n_1mainValue【児童館】&#10;有形固定資産減価償却率">
          <a:extLst>
            <a:ext uri="{FF2B5EF4-FFF2-40B4-BE49-F238E27FC236}">
              <a16:creationId xmlns:a16="http://schemas.microsoft.com/office/drawing/2014/main" id="{2980885A-F5A7-44D9-A7D2-74D3F6DD12B5}"/>
            </a:ext>
          </a:extLst>
        </xdr:cNvPr>
        <xdr:cNvSpPr txBox="1"/>
      </xdr:nvSpPr>
      <xdr:spPr>
        <a:xfrm>
          <a:off x="15266044" y="13503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84472</xdr:rowOff>
    </xdr:from>
    <xdr:ext cx="405111" cy="259045"/>
    <xdr:sp macro="" textlink="">
      <xdr:nvSpPr>
        <xdr:cNvPr id="576" name="n_2mainValue【児童館】&#10;有形固定資産減価償却率">
          <a:extLst>
            <a:ext uri="{FF2B5EF4-FFF2-40B4-BE49-F238E27FC236}">
              <a16:creationId xmlns:a16="http://schemas.microsoft.com/office/drawing/2014/main" id="{3247B880-2A5D-4731-8123-90D6B26A19DB}"/>
            </a:ext>
          </a:extLst>
        </xdr:cNvPr>
        <xdr:cNvSpPr txBox="1"/>
      </xdr:nvSpPr>
      <xdr:spPr>
        <a:xfrm>
          <a:off x="14389744" y="1345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65422</xdr:rowOff>
    </xdr:from>
    <xdr:ext cx="405111" cy="259045"/>
    <xdr:sp macro="" textlink="">
      <xdr:nvSpPr>
        <xdr:cNvPr id="577" name="n_3mainValue【児童館】&#10;有形固定資産減価償却率">
          <a:extLst>
            <a:ext uri="{FF2B5EF4-FFF2-40B4-BE49-F238E27FC236}">
              <a16:creationId xmlns:a16="http://schemas.microsoft.com/office/drawing/2014/main" id="{F7929401-E0BB-49E8-99B4-64CD0FD6D1C4}"/>
            </a:ext>
          </a:extLst>
        </xdr:cNvPr>
        <xdr:cNvSpPr txBox="1"/>
      </xdr:nvSpPr>
      <xdr:spPr>
        <a:xfrm>
          <a:off x="13500744" y="1343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23513</xdr:rowOff>
    </xdr:from>
    <xdr:ext cx="405111" cy="259045"/>
    <xdr:sp macro="" textlink="">
      <xdr:nvSpPr>
        <xdr:cNvPr id="578" name="n_4mainValue【児童館】&#10;有形固定資産減価償却率">
          <a:extLst>
            <a:ext uri="{FF2B5EF4-FFF2-40B4-BE49-F238E27FC236}">
              <a16:creationId xmlns:a16="http://schemas.microsoft.com/office/drawing/2014/main" id="{03DA24C7-1224-42BF-913B-E2F45E60A47B}"/>
            </a:ext>
          </a:extLst>
        </xdr:cNvPr>
        <xdr:cNvSpPr txBox="1"/>
      </xdr:nvSpPr>
      <xdr:spPr>
        <a:xfrm>
          <a:off x="12611744" y="13396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9" name="正方形/長方形 578">
          <a:extLst>
            <a:ext uri="{FF2B5EF4-FFF2-40B4-BE49-F238E27FC236}">
              <a16:creationId xmlns:a16="http://schemas.microsoft.com/office/drawing/2014/main" id="{CB275A48-0D19-4F5D-BF71-65E1D9E08D2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0" name="正方形/長方形 579">
          <a:extLst>
            <a:ext uri="{FF2B5EF4-FFF2-40B4-BE49-F238E27FC236}">
              <a16:creationId xmlns:a16="http://schemas.microsoft.com/office/drawing/2014/main" id="{F2403CD3-CBB1-4723-8C31-34B76065F85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1" name="正方形/長方形 580">
          <a:extLst>
            <a:ext uri="{FF2B5EF4-FFF2-40B4-BE49-F238E27FC236}">
              <a16:creationId xmlns:a16="http://schemas.microsoft.com/office/drawing/2014/main" id="{8D51C0CE-8BFF-412F-BCA3-AC342D4906E9}"/>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2" name="正方形/長方形 581">
          <a:extLst>
            <a:ext uri="{FF2B5EF4-FFF2-40B4-BE49-F238E27FC236}">
              <a16:creationId xmlns:a16="http://schemas.microsoft.com/office/drawing/2014/main" id="{AEB4C6D4-E694-494F-824B-273E9CA255D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3" name="正方形/長方形 582">
          <a:extLst>
            <a:ext uri="{FF2B5EF4-FFF2-40B4-BE49-F238E27FC236}">
              <a16:creationId xmlns:a16="http://schemas.microsoft.com/office/drawing/2014/main" id="{EC92FD6F-B93B-4506-9727-00CC0F2878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4" name="正方形/長方形 583">
          <a:extLst>
            <a:ext uri="{FF2B5EF4-FFF2-40B4-BE49-F238E27FC236}">
              <a16:creationId xmlns:a16="http://schemas.microsoft.com/office/drawing/2014/main" id="{B2CADA83-D1E2-498E-816F-4C2012BEDA1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5" name="正方形/長方形 584">
          <a:extLst>
            <a:ext uri="{FF2B5EF4-FFF2-40B4-BE49-F238E27FC236}">
              <a16:creationId xmlns:a16="http://schemas.microsoft.com/office/drawing/2014/main" id="{6D9CB1CC-38B0-4477-9F02-E6EE35A545BD}"/>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6" name="正方形/長方形 585">
          <a:extLst>
            <a:ext uri="{FF2B5EF4-FFF2-40B4-BE49-F238E27FC236}">
              <a16:creationId xmlns:a16="http://schemas.microsoft.com/office/drawing/2014/main" id="{5184BC6A-C4E9-4E39-9EAD-56E738C89F6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7" name="テキスト ボックス 586">
          <a:extLst>
            <a:ext uri="{FF2B5EF4-FFF2-40B4-BE49-F238E27FC236}">
              <a16:creationId xmlns:a16="http://schemas.microsoft.com/office/drawing/2014/main" id="{5FD9C172-A995-420B-9FD4-F0B1F61D1C21}"/>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8" name="直線コネクタ 587">
          <a:extLst>
            <a:ext uri="{FF2B5EF4-FFF2-40B4-BE49-F238E27FC236}">
              <a16:creationId xmlns:a16="http://schemas.microsoft.com/office/drawing/2014/main" id="{9175DC08-5B15-4EDA-96FC-6C05077251F9}"/>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89" name="直線コネクタ 588">
          <a:extLst>
            <a:ext uri="{FF2B5EF4-FFF2-40B4-BE49-F238E27FC236}">
              <a16:creationId xmlns:a16="http://schemas.microsoft.com/office/drawing/2014/main" id="{6C4E8705-E736-44BF-A5E3-383C006A18C4}"/>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0" name="テキスト ボックス 589">
          <a:extLst>
            <a:ext uri="{FF2B5EF4-FFF2-40B4-BE49-F238E27FC236}">
              <a16:creationId xmlns:a16="http://schemas.microsoft.com/office/drawing/2014/main" id="{A11F7351-7E0C-486D-A9D5-5E23A295A6FC}"/>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1" name="直線コネクタ 590">
          <a:extLst>
            <a:ext uri="{FF2B5EF4-FFF2-40B4-BE49-F238E27FC236}">
              <a16:creationId xmlns:a16="http://schemas.microsoft.com/office/drawing/2014/main" id="{87796B66-7E1C-4892-8BA5-5499599D77AE}"/>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2" name="テキスト ボックス 591">
          <a:extLst>
            <a:ext uri="{FF2B5EF4-FFF2-40B4-BE49-F238E27FC236}">
              <a16:creationId xmlns:a16="http://schemas.microsoft.com/office/drawing/2014/main" id="{99F3552A-D9A6-42CE-A320-22226DB3E79D}"/>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93" name="直線コネクタ 592">
          <a:extLst>
            <a:ext uri="{FF2B5EF4-FFF2-40B4-BE49-F238E27FC236}">
              <a16:creationId xmlns:a16="http://schemas.microsoft.com/office/drawing/2014/main" id="{A23D063F-1F2E-4475-B103-AEAD2D133B0E}"/>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4" name="テキスト ボックス 593">
          <a:extLst>
            <a:ext uri="{FF2B5EF4-FFF2-40B4-BE49-F238E27FC236}">
              <a16:creationId xmlns:a16="http://schemas.microsoft.com/office/drawing/2014/main" id="{EB7B7EF7-8904-4C49-BBA8-19F7AE36AFF8}"/>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95" name="直線コネクタ 594">
          <a:extLst>
            <a:ext uri="{FF2B5EF4-FFF2-40B4-BE49-F238E27FC236}">
              <a16:creationId xmlns:a16="http://schemas.microsoft.com/office/drawing/2014/main" id="{549AD621-267E-4EC3-9EFE-52858C8EFBC9}"/>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96" name="テキスト ボックス 595">
          <a:extLst>
            <a:ext uri="{FF2B5EF4-FFF2-40B4-BE49-F238E27FC236}">
              <a16:creationId xmlns:a16="http://schemas.microsoft.com/office/drawing/2014/main" id="{7C3CF685-E55C-4429-8639-392AB53C1B34}"/>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97" name="直線コネクタ 596">
          <a:extLst>
            <a:ext uri="{FF2B5EF4-FFF2-40B4-BE49-F238E27FC236}">
              <a16:creationId xmlns:a16="http://schemas.microsoft.com/office/drawing/2014/main" id="{F2205963-8F53-4C4B-BEE0-5EF76E20CEFB}"/>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98" name="テキスト ボックス 597">
          <a:extLst>
            <a:ext uri="{FF2B5EF4-FFF2-40B4-BE49-F238E27FC236}">
              <a16:creationId xmlns:a16="http://schemas.microsoft.com/office/drawing/2014/main" id="{32A449FE-CAC8-4E95-BF5A-8BF52D367FB1}"/>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9" name="直線コネクタ 598">
          <a:extLst>
            <a:ext uri="{FF2B5EF4-FFF2-40B4-BE49-F238E27FC236}">
              <a16:creationId xmlns:a16="http://schemas.microsoft.com/office/drawing/2014/main" id="{7FE09E1D-0FF4-4DFD-907B-8E8340090CD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0" name="テキスト ボックス 599">
          <a:extLst>
            <a:ext uri="{FF2B5EF4-FFF2-40B4-BE49-F238E27FC236}">
              <a16:creationId xmlns:a16="http://schemas.microsoft.com/office/drawing/2014/main" id="{2C194218-5E55-4D6A-96AB-B5EB9D5B1D07}"/>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1" name="【児童館】&#10;一人当たり面積グラフ枠">
          <a:extLst>
            <a:ext uri="{FF2B5EF4-FFF2-40B4-BE49-F238E27FC236}">
              <a16:creationId xmlns:a16="http://schemas.microsoft.com/office/drawing/2014/main" id="{9E348FA0-259A-4223-875F-3C216E1C035E}"/>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19050</xdr:rowOff>
    </xdr:from>
    <xdr:to>
      <xdr:col>116</xdr:col>
      <xdr:colOff>62864</xdr:colOff>
      <xdr:row>86</xdr:row>
      <xdr:rowOff>76200</xdr:rowOff>
    </xdr:to>
    <xdr:cxnSp macro="">
      <xdr:nvCxnSpPr>
        <xdr:cNvPr id="602" name="直線コネクタ 601">
          <a:extLst>
            <a:ext uri="{FF2B5EF4-FFF2-40B4-BE49-F238E27FC236}">
              <a16:creationId xmlns:a16="http://schemas.microsoft.com/office/drawing/2014/main" id="{8ECAC690-CE98-4842-A7A1-A1161AEBD4E3}"/>
            </a:ext>
          </a:extLst>
        </xdr:cNvPr>
        <xdr:cNvCxnSpPr/>
      </xdr:nvCxnSpPr>
      <xdr:spPr>
        <a:xfrm flipV="1">
          <a:off x="22160864" y="132207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03" name="【児童館】&#10;一人当たり面積最小値テキスト">
          <a:extLst>
            <a:ext uri="{FF2B5EF4-FFF2-40B4-BE49-F238E27FC236}">
              <a16:creationId xmlns:a16="http://schemas.microsoft.com/office/drawing/2014/main" id="{3311B47A-338D-408C-AD62-965251BB6456}"/>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04" name="直線コネクタ 603">
          <a:extLst>
            <a:ext uri="{FF2B5EF4-FFF2-40B4-BE49-F238E27FC236}">
              <a16:creationId xmlns:a16="http://schemas.microsoft.com/office/drawing/2014/main" id="{4D798447-9BFC-419F-9483-33DBD5A0B0DF}"/>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137177</xdr:rowOff>
    </xdr:from>
    <xdr:ext cx="469744" cy="259045"/>
    <xdr:sp macro="" textlink="">
      <xdr:nvSpPr>
        <xdr:cNvPr id="605" name="【児童館】&#10;一人当たり面積最大値テキスト">
          <a:extLst>
            <a:ext uri="{FF2B5EF4-FFF2-40B4-BE49-F238E27FC236}">
              <a16:creationId xmlns:a16="http://schemas.microsoft.com/office/drawing/2014/main" id="{831AB044-122F-498C-8525-4EAD3C842C1D}"/>
            </a:ext>
          </a:extLst>
        </xdr:cNvPr>
        <xdr:cNvSpPr txBox="1"/>
      </xdr:nvSpPr>
      <xdr:spPr>
        <a:xfrm>
          <a:off x="22199600" y="1299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19050</xdr:rowOff>
    </xdr:from>
    <xdr:to>
      <xdr:col>116</xdr:col>
      <xdr:colOff>152400</xdr:colOff>
      <xdr:row>77</xdr:row>
      <xdr:rowOff>19050</xdr:rowOff>
    </xdr:to>
    <xdr:cxnSp macro="">
      <xdr:nvCxnSpPr>
        <xdr:cNvPr id="606" name="直線コネクタ 605">
          <a:extLst>
            <a:ext uri="{FF2B5EF4-FFF2-40B4-BE49-F238E27FC236}">
              <a16:creationId xmlns:a16="http://schemas.microsoft.com/office/drawing/2014/main" id="{8706DADF-62F8-4EE9-A1E4-84A25CE25293}"/>
            </a:ext>
          </a:extLst>
        </xdr:cNvPr>
        <xdr:cNvCxnSpPr/>
      </xdr:nvCxnSpPr>
      <xdr:spPr>
        <a:xfrm>
          <a:off x="22072600" y="1322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607" name="【児童館】&#10;一人当たり面積平均値テキスト">
          <a:extLst>
            <a:ext uri="{FF2B5EF4-FFF2-40B4-BE49-F238E27FC236}">
              <a16:creationId xmlns:a16="http://schemas.microsoft.com/office/drawing/2014/main" id="{6EE4CD27-7975-4A91-9804-FEBA1DED597D}"/>
            </a:ext>
          </a:extLst>
        </xdr:cNvPr>
        <xdr:cNvSpPr txBox="1"/>
      </xdr:nvSpPr>
      <xdr:spPr>
        <a:xfrm>
          <a:off x="22199600" y="1432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608" name="フローチャート: 判断 607">
          <a:extLst>
            <a:ext uri="{FF2B5EF4-FFF2-40B4-BE49-F238E27FC236}">
              <a16:creationId xmlns:a16="http://schemas.microsoft.com/office/drawing/2014/main" id="{23E44749-A09E-4008-B103-644EDFDF0F12}"/>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609" name="フローチャート: 判断 608">
          <a:extLst>
            <a:ext uri="{FF2B5EF4-FFF2-40B4-BE49-F238E27FC236}">
              <a16:creationId xmlns:a16="http://schemas.microsoft.com/office/drawing/2014/main" id="{47D649A1-370A-4FE7-9FE4-F26A278D0C4E}"/>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610" name="フローチャート: 判断 609">
          <a:extLst>
            <a:ext uri="{FF2B5EF4-FFF2-40B4-BE49-F238E27FC236}">
              <a16:creationId xmlns:a16="http://schemas.microsoft.com/office/drawing/2014/main" id="{1AAFF786-7355-484F-B786-A9747495AD39}"/>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120650</xdr:rowOff>
    </xdr:from>
    <xdr:to>
      <xdr:col>102</xdr:col>
      <xdr:colOff>165100</xdr:colOff>
      <xdr:row>84</xdr:row>
      <xdr:rowOff>50800</xdr:rowOff>
    </xdr:to>
    <xdr:sp macro="" textlink="">
      <xdr:nvSpPr>
        <xdr:cNvPr id="611" name="フローチャート: 判断 610">
          <a:extLst>
            <a:ext uri="{FF2B5EF4-FFF2-40B4-BE49-F238E27FC236}">
              <a16:creationId xmlns:a16="http://schemas.microsoft.com/office/drawing/2014/main" id="{13C05447-76F5-4813-AC6A-C6AA4B3B6249}"/>
            </a:ext>
          </a:extLst>
        </xdr:cNvPr>
        <xdr:cNvSpPr/>
      </xdr:nvSpPr>
      <xdr:spPr>
        <a:xfrm>
          <a:off x="19494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612" name="フローチャート: 判断 611">
          <a:extLst>
            <a:ext uri="{FF2B5EF4-FFF2-40B4-BE49-F238E27FC236}">
              <a16:creationId xmlns:a16="http://schemas.microsoft.com/office/drawing/2014/main" id="{3EA5ECFD-7AB3-49AE-B0E8-113FE9418E08}"/>
            </a:ext>
          </a:extLst>
        </xdr:cNvPr>
        <xdr:cNvSpPr/>
      </xdr:nvSpPr>
      <xdr:spPr>
        <a:xfrm>
          <a:off x="18605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3" name="テキスト ボックス 612">
          <a:extLst>
            <a:ext uri="{FF2B5EF4-FFF2-40B4-BE49-F238E27FC236}">
              <a16:creationId xmlns:a16="http://schemas.microsoft.com/office/drawing/2014/main" id="{93ECC2FB-E3C3-4836-92C4-440E2F5702ED}"/>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4" name="テキスト ボックス 613">
          <a:extLst>
            <a:ext uri="{FF2B5EF4-FFF2-40B4-BE49-F238E27FC236}">
              <a16:creationId xmlns:a16="http://schemas.microsoft.com/office/drawing/2014/main" id="{9E3C4572-A259-47FF-8CC7-A4290CC6F44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id="{BBC50C4D-3C9D-4C74-A557-7CB40ADACB3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CBB66F2C-B478-43AD-87B6-1A64E9F18B8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F0737A61-98B0-46F7-89D1-8AF1F4A5067B}"/>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618" name="楕円 617">
          <a:extLst>
            <a:ext uri="{FF2B5EF4-FFF2-40B4-BE49-F238E27FC236}">
              <a16:creationId xmlns:a16="http://schemas.microsoft.com/office/drawing/2014/main" id="{8B0C5650-B652-4067-B5D8-75BDFA89BFBA}"/>
            </a:ext>
          </a:extLst>
        </xdr:cNvPr>
        <xdr:cNvSpPr/>
      </xdr:nvSpPr>
      <xdr:spPr>
        <a:xfrm>
          <a:off x="221107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124477</xdr:rowOff>
    </xdr:from>
    <xdr:ext cx="469744" cy="259045"/>
    <xdr:sp macro="" textlink="">
      <xdr:nvSpPr>
        <xdr:cNvPr id="619" name="【児童館】&#10;一人当たり面積該当値テキスト">
          <a:extLst>
            <a:ext uri="{FF2B5EF4-FFF2-40B4-BE49-F238E27FC236}">
              <a16:creationId xmlns:a16="http://schemas.microsoft.com/office/drawing/2014/main" id="{2E8398CE-97B0-4EA4-8333-1EA5858A1A92}"/>
            </a:ext>
          </a:extLst>
        </xdr:cNvPr>
        <xdr:cNvSpPr txBox="1"/>
      </xdr:nvSpPr>
      <xdr:spPr>
        <a:xfrm>
          <a:off x="22199600"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101600</xdr:rowOff>
    </xdr:from>
    <xdr:to>
      <xdr:col>112</xdr:col>
      <xdr:colOff>38100</xdr:colOff>
      <xdr:row>83</xdr:row>
      <xdr:rowOff>31750</xdr:rowOff>
    </xdr:to>
    <xdr:sp macro="" textlink="">
      <xdr:nvSpPr>
        <xdr:cNvPr id="620" name="楕円 619">
          <a:extLst>
            <a:ext uri="{FF2B5EF4-FFF2-40B4-BE49-F238E27FC236}">
              <a16:creationId xmlns:a16="http://schemas.microsoft.com/office/drawing/2014/main" id="{8B404731-D145-426A-9622-43E6AA57B2FC}"/>
            </a:ext>
          </a:extLst>
        </xdr:cNvPr>
        <xdr:cNvSpPr/>
      </xdr:nvSpPr>
      <xdr:spPr>
        <a:xfrm>
          <a:off x="21272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152400</xdr:rowOff>
    </xdr:from>
    <xdr:to>
      <xdr:col>116</xdr:col>
      <xdr:colOff>63500</xdr:colOff>
      <xdr:row>82</xdr:row>
      <xdr:rowOff>152400</xdr:rowOff>
    </xdr:to>
    <xdr:cxnSp macro="">
      <xdr:nvCxnSpPr>
        <xdr:cNvPr id="621" name="直線コネクタ 620">
          <a:extLst>
            <a:ext uri="{FF2B5EF4-FFF2-40B4-BE49-F238E27FC236}">
              <a16:creationId xmlns:a16="http://schemas.microsoft.com/office/drawing/2014/main" id="{9E403247-D05D-4A0D-A6BE-B8ACD1B4C68F}"/>
            </a:ext>
          </a:extLst>
        </xdr:cNvPr>
        <xdr:cNvCxnSpPr/>
      </xdr:nvCxnSpPr>
      <xdr:spPr>
        <a:xfrm>
          <a:off x="21323300" y="14211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101600</xdr:rowOff>
    </xdr:from>
    <xdr:to>
      <xdr:col>107</xdr:col>
      <xdr:colOff>101600</xdr:colOff>
      <xdr:row>83</xdr:row>
      <xdr:rowOff>31750</xdr:rowOff>
    </xdr:to>
    <xdr:sp macro="" textlink="">
      <xdr:nvSpPr>
        <xdr:cNvPr id="622" name="楕円 621">
          <a:extLst>
            <a:ext uri="{FF2B5EF4-FFF2-40B4-BE49-F238E27FC236}">
              <a16:creationId xmlns:a16="http://schemas.microsoft.com/office/drawing/2014/main" id="{1CBB69F5-11C5-4C8A-93E3-9C3BC9798814}"/>
            </a:ext>
          </a:extLst>
        </xdr:cNvPr>
        <xdr:cNvSpPr/>
      </xdr:nvSpPr>
      <xdr:spPr>
        <a:xfrm>
          <a:off x="20383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152400</xdr:rowOff>
    </xdr:from>
    <xdr:to>
      <xdr:col>111</xdr:col>
      <xdr:colOff>177800</xdr:colOff>
      <xdr:row>82</xdr:row>
      <xdr:rowOff>152400</xdr:rowOff>
    </xdr:to>
    <xdr:cxnSp macro="">
      <xdr:nvCxnSpPr>
        <xdr:cNvPr id="623" name="直線コネクタ 622">
          <a:extLst>
            <a:ext uri="{FF2B5EF4-FFF2-40B4-BE49-F238E27FC236}">
              <a16:creationId xmlns:a16="http://schemas.microsoft.com/office/drawing/2014/main" id="{2FF70334-6F0F-49BD-89B6-3AEBCC352B1C}"/>
            </a:ext>
          </a:extLst>
        </xdr:cNvPr>
        <xdr:cNvCxnSpPr/>
      </xdr:nvCxnSpPr>
      <xdr:spPr>
        <a:xfrm>
          <a:off x="20434300" y="14211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101600</xdr:rowOff>
    </xdr:from>
    <xdr:to>
      <xdr:col>102</xdr:col>
      <xdr:colOff>165100</xdr:colOff>
      <xdr:row>83</xdr:row>
      <xdr:rowOff>31750</xdr:rowOff>
    </xdr:to>
    <xdr:sp macro="" textlink="">
      <xdr:nvSpPr>
        <xdr:cNvPr id="624" name="楕円 623">
          <a:extLst>
            <a:ext uri="{FF2B5EF4-FFF2-40B4-BE49-F238E27FC236}">
              <a16:creationId xmlns:a16="http://schemas.microsoft.com/office/drawing/2014/main" id="{793D635A-41CF-4F8C-9E14-F0825E78D33B}"/>
            </a:ext>
          </a:extLst>
        </xdr:cNvPr>
        <xdr:cNvSpPr/>
      </xdr:nvSpPr>
      <xdr:spPr>
        <a:xfrm>
          <a:off x="19494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152400</xdr:rowOff>
    </xdr:from>
    <xdr:to>
      <xdr:col>107</xdr:col>
      <xdr:colOff>50800</xdr:colOff>
      <xdr:row>82</xdr:row>
      <xdr:rowOff>152400</xdr:rowOff>
    </xdr:to>
    <xdr:cxnSp macro="">
      <xdr:nvCxnSpPr>
        <xdr:cNvPr id="625" name="直線コネクタ 624">
          <a:extLst>
            <a:ext uri="{FF2B5EF4-FFF2-40B4-BE49-F238E27FC236}">
              <a16:creationId xmlns:a16="http://schemas.microsoft.com/office/drawing/2014/main" id="{21189A65-7F97-461F-82CD-15E778F23A55}"/>
            </a:ext>
          </a:extLst>
        </xdr:cNvPr>
        <xdr:cNvCxnSpPr/>
      </xdr:nvCxnSpPr>
      <xdr:spPr>
        <a:xfrm>
          <a:off x="19545300" y="14211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101600</xdr:rowOff>
    </xdr:from>
    <xdr:to>
      <xdr:col>98</xdr:col>
      <xdr:colOff>38100</xdr:colOff>
      <xdr:row>83</xdr:row>
      <xdr:rowOff>31750</xdr:rowOff>
    </xdr:to>
    <xdr:sp macro="" textlink="">
      <xdr:nvSpPr>
        <xdr:cNvPr id="626" name="楕円 625">
          <a:extLst>
            <a:ext uri="{FF2B5EF4-FFF2-40B4-BE49-F238E27FC236}">
              <a16:creationId xmlns:a16="http://schemas.microsoft.com/office/drawing/2014/main" id="{BB65D96E-6397-423E-AB62-6DACD150E655}"/>
            </a:ext>
          </a:extLst>
        </xdr:cNvPr>
        <xdr:cNvSpPr/>
      </xdr:nvSpPr>
      <xdr:spPr>
        <a:xfrm>
          <a:off x="18605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152400</xdr:rowOff>
    </xdr:from>
    <xdr:to>
      <xdr:col>102</xdr:col>
      <xdr:colOff>114300</xdr:colOff>
      <xdr:row>82</xdr:row>
      <xdr:rowOff>152400</xdr:rowOff>
    </xdr:to>
    <xdr:cxnSp macro="">
      <xdr:nvCxnSpPr>
        <xdr:cNvPr id="627" name="直線コネクタ 626">
          <a:extLst>
            <a:ext uri="{FF2B5EF4-FFF2-40B4-BE49-F238E27FC236}">
              <a16:creationId xmlns:a16="http://schemas.microsoft.com/office/drawing/2014/main" id="{11E651E6-F6A1-4114-8293-BEC327659540}"/>
            </a:ext>
          </a:extLst>
        </xdr:cNvPr>
        <xdr:cNvCxnSpPr/>
      </xdr:nvCxnSpPr>
      <xdr:spPr>
        <a:xfrm>
          <a:off x="18656300" y="14211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41927</xdr:rowOff>
    </xdr:from>
    <xdr:ext cx="469744" cy="259045"/>
    <xdr:sp macro="" textlink="">
      <xdr:nvSpPr>
        <xdr:cNvPr id="628" name="n_1aveValue【児童館】&#10;一人当たり面積">
          <a:extLst>
            <a:ext uri="{FF2B5EF4-FFF2-40B4-BE49-F238E27FC236}">
              <a16:creationId xmlns:a16="http://schemas.microsoft.com/office/drawing/2014/main" id="{0563372A-D6ED-486A-B199-DD0ED1285D26}"/>
            </a:ext>
          </a:extLst>
        </xdr:cNvPr>
        <xdr:cNvSpPr txBox="1"/>
      </xdr:nvSpPr>
      <xdr:spPr>
        <a:xfrm>
          <a:off x="210757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629" name="n_2aveValue【児童館】&#10;一人当たり面積">
          <a:extLst>
            <a:ext uri="{FF2B5EF4-FFF2-40B4-BE49-F238E27FC236}">
              <a16:creationId xmlns:a16="http://schemas.microsoft.com/office/drawing/2014/main" id="{C538BE1D-BBC7-4712-A0B8-65B73A253D8A}"/>
            </a:ext>
          </a:extLst>
        </xdr:cNvPr>
        <xdr:cNvSpPr txBox="1"/>
      </xdr:nvSpPr>
      <xdr:spPr>
        <a:xfrm>
          <a:off x="20199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41927</xdr:rowOff>
    </xdr:from>
    <xdr:ext cx="469744" cy="259045"/>
    <xdr:sp macro="" textlink="">
      <xdr:nvSpPr>
        <xdr:cNvPr id="630" name="n_3aveValue【児童館】&#10;一人当たり面積">
          <a:extLst>
            <a:ext uri="{FF2B5EF4-FFF2-40B4-BE49-F238E27FC236}">
              <a16:creationId xmlns:a16="http://schemas.microsoft.com/office/drawing/2014/main" id="{4E10903F-EBCD-46EA-A2AE-04AACAD70FBD}"/>
            </a:ext>
          </a:extLst>
        </xdr:cNvPr>
        <xdr:cNvSpPr txBox="1"/>
      </xdr:nvSpPr>
      <xdr:spPr>
        <a:xfrm>
          <a:off x="19310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80027</xdr:rowOff>
    </xdr:from>
    <xdr:ext cx="469744" cy="259045"/>
    <xdr:sp macro="" textlink="">
      <xdr:nvSpPr>
        <xdr:cNvPr id="631" name="n_4aveValue【児童館】&#10;一人当たり面積">
          <a:extLst>
            <a:ext uri="{FF2B5EF4-FFF2-40B4-BE49-F238E27FC236}">
              <a16:creationId xmlns:a16="http://schemas.microsoft.com/office/drawing/2014/main" id="{636463C3-095E-4F5F-8F6C-60A164CB3DA0}"/>
            </a:ext>
          </a:extLst>
        </xdr:cNvPr>
        <xdr:cNvSpPr txBox="1"/>
      </xdr:nvSpPr>
      <xdr:spPr>
        <a:xfrm>
          <a:off x="184214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48277</xdr:rowOff>
    </xdr:from>
    <xdr:ext cx="469744" cy="259045"/>
    <xdr:sp macro="" textlink="">
      <xdr:nvSpPr>
        <xdr:cNvPr id="632" name="n_1mainValue【児童館】&#10;一人当たり面積">
          <a:extLst>
            <a:ext uri="{FF2B5EF4-FFF2-40B4-BE49-F238E27FC236}">
              <a16:creationId xmlns:a16="http://schemas.microsoft.com/office/drawing/2014/main" id="{EB79B5C4-2973-4D28-B073-55014AC261EE}"/>
            </a:ext>
          </a:extLst>
        </xdr:cNvPr>
        <xdr:cNvSpPr txBox="1"/>
      </xdr:nvSpPr>
      <xdr:spPr>
        <a:xfrm>
          <a:off x="210757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48277</xdr:rowOff>
    </xdr:from>
    <xdr:ext cx="469744" cy="259045"/>
    <xdr:sp macro="" textlink="">
      <xdr:nvSpPr>
        <xdr:cNvPr id="633" name="n_2mainValue【児童館】&#10;一人当たり面積">
          <a:extLst>
            <a:ext uri="{FF2B5EF4-FFF2-40B4-BE49-F238E27FC236}">
              <a16:creationId xmlns:a16="http://schemas.microsoft.com/office/drawing/2014/main" id="{548E5179-84D8-4516-A1A8-425B7C7E7021}"/>
            </a:ext>
          </a:extLst>
        </xdr:cNvPr>
        <xdr:cNvSpPr txBox="1"/>
      </xdr:nvSpPr>
      <xdr:spPr>
        <a:xfrm>
          <a:off x="201994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48277</xdr:rowOff>
    </xdr:from>
    <xdr:ext cx="469744" cy="259045"/>
    <xdr:sp macro="" textlink="">
      <xdr:nvSpPr>
        <xdr:cNvPr id="634" name="n_3mainValue【児童館】&#10;一人当たり面積">
          <a:extLst>
            <a:ext uri="{FF2B5EF4-FFF2-40B4-BE49-F238E27FC236}">
              <a16:creationId xmlns:a16="http://schemas.microsoft.com/office/drawing/2014/main" id="{7F6A80D6-04B6-40DB-90A2-8D1CD123E2EF}"/>
            </a:ext>
          </a:extLst>
        </xdr:cNvPr>
        <xdr:cNvSpPr txBox="1"/>
      </xdr:nvSpPr>
      <xdr:spPr>
        <a:xfrm>
          <a:off x="193104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48277</xdr:rowOff>
    </xdr:from>
    <xdr:ext cx="469744" cy="259045"/>
    <xdr:sp macro="" textlink="">
      <xdr:nvSpPr>
        <xdr:cNvPr id="635" name="n_4mainValue【児童館】&#10;一人当たり面積">
          <a:extLst>
            <a:ext uri="{FF2B5EF4-FFF2-40B4-BE49-F238E27FC236}">
              <a16:creationId xmlns:a16="http://schemas.microsoft.com/office/drawing/2014/main" id="{C5F497EC-DC4C-4B00-B8FE-F3C692AD2885}"/>
            </a:ext>
          </a:extLst>
        </xdr:cNvPr>
        <xdr:cNvSpPr txBox="1"/>
      </xdr:nvSpPr>
      <xdr:spPr>
        <a:xfrm>
          <a:off x="184214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6" name="正方形/長方形 635">
          <a:extLst>
            <a:ext uri="{FF2B5EF4-FFF2-40B4-BE49-F238E27FC236}">
              <a16:creationId xmlns:a16="http://schemas.microsoft.com/office/drawing/2014/main" id="{80FCDED5-1C89-45F4-B24D-89AD60E15E58}"/>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7" name="正方形/長方形 636">
          <a:extLst>
            <a:ext uri="{FF2B5EF4-FFF2-40B4-BE49-F238E27FC236}">
              <a16:creationId xmlns:a16="http://schemas.microsoft.com/office/drawing/2014/main" id="{022968DC-0C2D-47E2-905F-A24CA2DBF39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8" name="正方形/長方形 637">
          <a:extLst>
            <a:ext uri="{FF2B5EF4-FFF2-40B4-BE49-F238E27FC236}">
              <a16:creationId xmlns:a16="http://schemas.microsoft.com/office/drawing/2014/main" id="{F0269A43-D652-469F-8577-F218FD9ADDA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9" name="正方形/長方形 638">
          <a:extLst>
            <a:ext uri="{FF2B5EF4-FFF2-40B4-BE49-F238E27FC236}">
              <a16:creationId xmlns:a16="http://schemas.microsoft.com/office/drawing/2014/main" id="{C7D0D20A-4168-4C24-B593-12D9C3C4306F}"/>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0" name="正方形/長方形 639">
          <a:extLst>
            <a:ext uri="{FF2B5EF4-FFF2-40B4-BE49-F238E27FC236}">
              <a16:creationId xmlns:a16="http://schemas.microsoft.com/office/drawing/2014/main" id="{BDE4A78C-1282-491F-94DC-D8F003F9B19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1" name="正方形/長方形 640">
          <a:extLst>
            <a:ext uri="{FF2B5EF4-FFF2-40B4-BE49-F238E27FC236}">
              <a16:creationId xmlns:a16="http://schemas.microsoft.com/office/drawing/2014/main" id="{65414887-D2E4-470E-8439-EA0EFA57821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2" name="正方形/長方形 641">
          <a:extLst>
            <a:ext uri="{FF2B5EF4-FFF2-40B4-BE49-F238E27FC236}">
              <a16:creationId xmlns:a16="http://schemas.microsoft.com/office/drawing/2014/main" id="{083B848D-D0A1-4291-947B-475F8F65F77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3" name="正方形/長方形 642">
          <a:extLst>
            <a:ext uri="{FF2B5EF4-FFF2-40B4-BE49-F238E27FC236}">
              <a16:creationId xmlns:a16="http://schemas.microsoft.com/office/drawing/2014/main" id="{D4E43385-0C69-4626-B7B8-A15CBCA0AC4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4" name="テキスト ボックス 643">
          <a:extLst>
            <a:ext uri="{FF2B5EF4-FFF2-40B4-BE49-F238E27FC236}">
              <a16:creationId xmlns:a16="http://schemas.microsoft.com/office/drawing/2014/main" id="{54AE9B60-D93D-4099-9CFB-44085F2D171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5" name="直線コネクタ 644">
          <a:extLst>
            <a:ext uri="{FF2B5EF4-FFF2-40B4-BE49-F238E27FC236}">
              <a16:creationId xmlns:a16="http://schemas.microsoft.com/office/drawing/2014/main" id="{E822EB09-B806-4981-A3E4-1519B9B0CF4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6" name="テキスト ボックス 645">
          <a:extLst>
            <a:ext uri="{FF2B5EF4-FFF2-40B4-BE49-F238E27FC236}">
              <a16:creationId xmlns:a16="http://schemas.microsoft.com/office/drawing/2014/main" id="{CD46CC73-75AF-42F7-829B-A3AB28F7AB44}"/>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647" name="直線コネクタ 646">
          <a:extLst>
            <a:ext uri="{FF2B5EF4-FFF2-40B4-BE49-F238E27FC236}">
              <a16:creationId xmlns:a16="http://schemas.microsoft.com/office/drawing/2014/main" id="{49D08E4F-3550-45A3-891C-C8C365EE1204}"/>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648" name="テキスト ボックス 647">
          <a:extLst>
            <a:ext uri="{FF2B5EF4-FFF2-40B4-BE49-F238E27FC236}">
              <a16:creationId xmlns:a16="http://schemas.microsoft.com/office/drawing/2014/main" id="{017014A0-9B7A-46A7-8094-11AAF6B87338}"/>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649" name="直線コネクタ 648">
          <a:extLst>
            <a:ext uri="{FF2B5EF4-FFF2-40B4-BE49-F238E27FC236}">
              <a16:creationId xmlns:a16="http://schemas.microsoft.com/office/drawing/2014/main" id="{A834C236-AD53-4714-B032-3F178242513E}"/>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650" name="テキスト ボックス 649">
          <a:extLst>
            <a:ext uri="{FF2B5EF4-FFF2-40B4-BE49-F238E27FC236}">
              <a16:creationId xmlns:a16="http://schemas.microsoft.com/office/drawing/2014/main" id="{C6E4C806-1E29-4A76-9F33-4AC2AAD7D0C9}"/>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651" name="直線コネクタ 650">
          <a:extLst>
            <a:ext uri="{FF2B5EF4-FFF2-40B4-BE49-F238E27FC236}">
              <a16:creationId xmlns:a16="http://schemas.microsoft.com/office/drawing/2014/main" id="{317351E5-7308-4DE3-9652-6ED5ECF39178}"/>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652" name="テキスト ボックス 651">
          <a:extLst>
            <a:ext uri="{FF2B5EF4-FFF2-40B4-BE49-F238E27FC236}">
              <a16:creationId xmlns:a16="http://schemas.microsoft.com/office/drawing/2014/main" id="{B318411D-5B1B-45C1-A7C4-8D5CA6B600BA}"/>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653" name="直線コネクタ 652">
          <a:extLst>
            <a:ext uri="{FF2B5EF4-FFF2-40B4-BE49-F238E27FC236}">
              <a16:creationId xmlns:a16="http://schemas.microsoft.com/office/drawing/2014/main" id="{3D89A070-8588-4C1B-BE56-BE620742CA8D}"/>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654" name="テキスト ボックス 653">
          <a:extLst>
            <a:ext uri="{FF2B5EF4-FFF2-40B4-BE49-F238E27FC236}">
              <a16:creationId xmlns:a16="http://schemas.microsoft.com/office/drawing/2014/main" id="{E5C4FEB3-42AB-41EE-844B-59F1D27BCB3D}"/>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5" name="直線コネクタ 654">
          <a:extLst>
            <a:ext uri="{FF2B5EF4-FFF2-40B4-BE49-F238E27FC236}">
              <a16:creationId xmlns:a16="http://schemas.microsoft.com/office/drawing/2014/main" id="{E84FC1B9-BDE7-4769-A67C-930D465CD62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656" name="テキスト ボックス 655">
          <a:extLst>
            <a:ext uri="{FF2B5EF4-FFF2-40B4-BE49-F238E27FC236}">
              <a16:creationId xmlns:a16="http://schemas.microsoft.com/office/drawing/2014/main" id="{F769894D-221A-4A4B-96DB-4C7EBC3F31F5}"/>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57" name="【公民館】&#10;有形固定資産減価償却率グラフ枠">
          <a:extLst>
            <a:ext uri="{FF2B5EF4-FFF2-40B4-BE49-F238E27FC236}">
              <a16:creationId xmlns:a16="http://schemas.microsoft.com/office/drawing/2014/main" id="{FE59198A-037D-4B51-8690-C2E27BF0D86C}"/>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71628</xdr:rowOff>
    </xdr:from>
    <xdr:to>
      <xdr:col>85</xdr:col>
      <xdr:colOff>126364</xdr:colOff>
      <xdr:row>108</xdr:row>
      <xdr:rowOff>9906</xdr:rowOff>
    </xdr:to>
    <xdr:cxnSp macro="">
      <xdr:nvCxnSpPr>
        <xdr:cNvPr id="658" name="直線コネクタ 657">
          <a:extLst>
            <a:ext uri="{FF2B5EF4-FFF2-40B4-BE49-F238E27FC236}">
              <a16:creationId xmlns:a16="http://schemas.microsoft.com/office/drawing/2014/main" id="{3DEEF107-3A3F-4292-B58A-C6FA80E685DA}"/>
            </a:ext>
          </a:extLst>
        </xdr:cNvPr>
        <xdr:cNvCxnSpPr/>
      </xdr:nvCxnSpPr>
      <xdr:spPr>
        <a:xfrm flipV="1">
          <a:off x="16318864" y="17216628"/>
          <a:ext cx="0" cy="13098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13733</xdr:rowOff>
    </xdr:from>
    <xdr:ext cx="405111" cy="259045"/>
    <xdr:sp macro="" textlink="">
      <xdr:nvSpPr>
        <xdr:cNvPr id="659" name="【公民館】&#10;有形固定資産減価償却率最小値テキスト">
          <a:extLst>
            <a:ext uri="{FF2B5EF4-FFF2-40B4-BE49-F238E27FC236}">
              <a16:creationId xmlns:a16="http://schemas.microsoft.com/office/drawing/2014/main" id="{C0865374-BE1F-42CD-B945-D26C33505B83}"/>
            </a:ext>
          </a:extLst>
        </xdr:cNvPr>
        <xdr:cNvSpPr txBox="1"/>
      </xdr:nvSpPr>
      <xdr:spPr>
        <a:xfrm>
          <a:off x="16357600" y="18530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9906</xdr:rowOff>
    </xdr:from>
    <xdr:to>
      <xdr:col>86</xdr:col>
      <xdr:colOff>25400</xdr:colOff>
      <xdr:row>108</xdr:row>
      <xdr:rowOff>9906</xdr:rowOff>
    </xdr:to>
    <xdr:cxnSp macro="">
      <xdr:nvCxnSpPr>
        <xdr:cNvPr id="660" name="直線コネクタ 659">
          <a:extLst>
            <a:ext uri="{FF2B5EF4-FFF2-40B4-BE49-F238E27FC236}">
              <a16:creationId xmlns:a16="http://schemas.microsoft.com/office/drawing/2014/main" id="{86C75547-41F2-4667-BAF0-3595658C3124}"/>
            </a:ext>
          </a:extLst>
        </xdr:cNvPr>
        <xdr:cNvCxnSpPr/>
      </xdr:nvCxnSpPr>
      <xdr:spPr>
        <a:xfrm>
          <a:off x="16230600" y="18526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18305</xdr:rowOff>
    </xdr:from>
    <xdr:ext cx="405111" cy="259045"/>
    <xdr:sp macro="" textlink="">
      <xdr:nvSpPr>
        <xdr:cNvPr id="661" name="【公民館】&#10;有形固定資産減価償却率最大値テキスト">
          <a:extLst>
            <a:ext uri="{FF2B5EF4-FFF2-40B4-BE49-F238E27FC236}">
              <a16:creationId xmlns:a16="http://schemas.microsoft.com/office/drawing/2014/main" id="{29736958-7413-4CF3-8065-A0F633CC0C33}"/>
            </a:ext>
          </a:extLst>
        </xdr:cNvPr>
        <xdr:cNvSpPr txBox="1"/>
      </xdr:nvSpPr>
      <xdr:spPr>
        <a:xfrm>
          <a:off x="16357600" y="16991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71628</xdr:rowOff>
    </xdr:from>
    <xdr:to>
      <xdr:col>86</xdr:col>
      <xdr:colOff>25400</xdr:colOff>
      <xdr:row>100</xdr:row>
      <xdr:rowOff>71628</xdr:rowOff>
    </xdr:to>
    <xdr:cxnSp macro="">
      <xdr:nvCxnSpPr>
        <xdr:cNvPr id="662" name="直線コネクタ 661">
          <a:extLst>
            <a:ext uri="{FF2B5EF4-FFF2-40B4-BE49-F238E27FC236}">
              <a16:creationId xmlns:a16="http://schemas.microsoft.com/office/drawing/2014/main" id="{46244DD1-8850-4610-B99B-B3817B2F17E6}"/>
            </a:ext>
          </a:extLst>
        </xdr:cNvPr>
        <xdr:cNvCxnSpPr/>
      </xdr:nvCxnSpPr>
      <xdr:spPr>
        <a:xfrm>
          <a:off x="16230600" y="1721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90695</xdr:rowOff>
    </xdr:from>
    <xdr:ext cx="405111" cy="259045"/>
    <xdr:sp macro="" textlink="">
      <xdr:nvSpPr>
        <xdr:cNvPr id="663" name="【公民館】&#10;有形固定資産減価償却率平均値テキスト">
          <a:extLst>
            <a:ext uri="{FF2B5EF4-FFF2-40B4-BE49-F238E27FC236}">
              <a16:creationId xmlns:a16="http://schemas.microsoft.com/office/drawing/2014/main" id="{D308CFB6-D2DA-49C5-B91B-F3690F4659FB}"/>
            </a:ext>
          </a:extLst>
        </xdr:cNvPr>
        <xdr:cNvSpPr txBox="1"/>
      </xdr:nvSpPr>
      <xdr:spPr>
        <a:xfrm>
          <a:off x="16357600" y="177500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112268</xdr:rowOff>
    </xdr:from>
    <xdr:to>
      <xdr:col>85</xdr:col>
      <xdr:colOff>177800</xdr:colOff>
      <xdr:row>104</xdr:row>
      <xdr:rowOff>42418</xdr:rowOff>
    </xdr:to>
    <xdr:sp macro="" textlink="">
      <xdr:nvSpPr>
        <xdr:cNvPr id="664" name="フローチャート: 判断 663">
          <a:extLst>
            <a:ext uri="{FF2B5EF4-FFF2-40B4-BE49-F238E27FC236}">
              <a16:creationId xmlns:a16="http://schemas.microsoft.com/office/drawing/2014/main" id="{F5A09ED2-3B83-4773-ADE8-7CA1DA7181EF}"/>
            </a:ext>
          </a:extLst>
        </xdr:cNvPr>
        <xdr:cNvSpPr/>
      </xdr:nvSpPr>
      <xdr:spPr>
        <a:xfrm>
          <a:off x="16268700" y="1777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61976</xdr:rowOff>
    </xdr:from>
    <xdr:to>
      <xdr:col>81</xdr:col>
      <xdr:colOff>101600</xdr:colOff>
      <xdr:row>103</xdr:row>
      <xdr:rowOff>163576</xdr:rowOff>
    </xdr:to>
    <xdr:sp macro="" textlink="">
      <xdr:nvSpPr>
        <xdr:cNvPr id="665" name="フローチャート: 判断 664">
          <a:extLst>
            <a:ext uri="{FF2B5EF4-FFF2-40B4-BE49-F238E27FC236}">
              <a16:creationId xmlns:a16="http://schemas.microsoft.com/office/drawing/2014/main" id="{AE3CA150-BDAC-4DEE-80AC-2261DAC73BF6}"/>
            </a:ext>
          </a:extLst>
        </xdr:cNvPr>
        <xdr:cNvSpPr/>
      </xdr:nvSpPr>
      <xdr:spPr>
        <a:xfrm>
          <a:off x="15430500" y="1772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29972</xdr:rowOff>
    </xdr:from>
    <xdr:to>
      <xdr:col>76</xdr:col>
      <xdr:colOff>165100</xdr:colOff>
      <xdr:row>103</xdr:row>
      <xdr:rowOff>131572</xdr:rowOff>
    </xdr:to>
    <xdr:sp macro="" textlink="">
      <xdr:nvSpPr>
        <xdr:cNvPr id="666" name="フローチャート: 判断 665">
          <a:extLst>
            <a:ext uri="{FF2B5EF4-FFF2-40B4-BE49-F238E27FC236}">
              <a16:creationId xmlns:a16="http://schemas.microsoft.com/office/drawing/2014/main" id="{EA467494-2ACD-437B-B5BA-C2EB60D40E85}"/>
            </a:ext>
          </a:extLst>
        </xdr:cNvPr>
        <xdr:cNvSpPr/>
      </xdr:nvSpPr>
      <xdr:spPr>
        <a:xfrm>
          <a:off x="14541500" y="1768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153415</xdr:rowOff>
    </xdr:from>
    <xdr:to>
      <xdr:col>72</xdr:col>
      <xdr:colOff>38100</xdr:colOff>
      <xdr:row>103</xdr:row>
      <xdr:rowOff>83565</xdr:rowOff>
    </xdr:to>
    <xdr:sp macro="" textlink="">
      <xdr:nvSpPr>
        <xdr:cNvPr id="667" name="フローチャート: 判断 666">
          <a:extLst>
            <a:ext uri="{FF2B5EF4-FFF2-40B4-BE49-F238E27FC236}">
              <a16:creationId xmlns:a16="http://schemas.microsoft.com/office/drawing/2014/main" id="{2AD7F376-46AA-4064-88EB-59EC6F27B8CC}"/>
            </a:ext>
          </a:extLst>
        </xdr:cNvPr>
        <xdr:cNvSpPr/>
      </xdr:nvSpPr>
      <xdr:spPr>
        <a:xfrm>
          <a:off x="13652500" y="1764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146558</xdr:rowOff>
    </xdr:from>
    <xdr:to>
      <xdr:col>67</xdr:col>
      <xdr:colOff>101600</xdr:colOff>
      <xdr:row>103</xdr:row>
      <xdr:rowOff>76708</xdr:rowOff>
    </xdr:to>
    <xdr:sp macro="" textlink="">
      <xdr:nvSpPr>
        <xdr:cNvPr id="668" name="フローチャート: 判断 667">
          <a:extLst>
            <a:ext uri="{FF2B5EF4-FFF2-40B4-BE49-F238E27FC236}">
              <a16:creationId xmlns:a16="http://schemas.microsoft.com/office/drawing/2014/main" id="{47331211-166B-43C6-9434-B584C4DAC09D}"/>
            </a:ext>
          </a:extLst>
        </xdr:cNvPr>
        <xdr:cNvSpPr/>
      </xdr:nvSpPr>
      <xdr:spPr>
        <a:xfrm>
          <a:off x="12763500" y="1763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4ADDEF20-F325-42EA-8CAB-E847F86CC4A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468A590C-0C47-4B44-AAC5-38B1BD9F324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1611AB3E-3763-4D16-A8B5-8FB7CBCE1A7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A9E2B17A-B9F1-4FA6-9D1E-1C41C292659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F98E23B4-524D-4347-9E20-26FEC4DD470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45974</xdr:rowOff>
    </xdr:from>
    <xdr:to>
      <xdr:col>85</xdr:col>
      <xdr:colOff>177800</xdr:colOff>
      <xdr:row>103</xdr:row>
      <xdr:rowOff>147574</xdr:rowOff>
    </xdr:to>
    <xdr:sp macro="" textlink="">
      <xdr:nvSpPr>
        <xdr:cNvPr id="674" name="楕円 673">
          <a:extLst>
            <a:ext uri="{FF2B5EF4-FFF2-40B4-BE49-F238E27FC236}">
              <a16:creationId xmlns:a16="http://schemas.microsoft.com/office/drawing/2014/main" id="{4CBA1CB8-0177-47AD-AC90-966BBCD5E5EC}"/>
            </a:ext>
          </a:extLst>
        </xdr:cNvPr>
        <xdr:cNvSpPr/>
      </xdr:nvSpPr>
      <xdr:spPr>
        <a:xfrm>
          <a:off x="16268700" y="1770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68851</xdr:rowOff>
    </xdr:from>
    <xdr:ext cx="405111" cy="259045"/>
    <xdr:sp macro="" textlink="">
      <xdr:nvSpPr>
        <xdr:cNvPr id="675" name="【公民館】&#10;有形固定資産減価償却率該当値テキスト">
          <a:extLst>
            <a:ext uri="{FF2B5EF4-FFF2-40B4-BE49-F238E27FC236}">
              <a16:creationId xmlns:a16="http://schemas.microsoft.com/office/drawing/2014/main" id="{1CE523D6-4BFA-4B4D-A84F-42BA796E5AB2}"/>
            </a:ext>
          </a:extLst>
        </xdr:cNvPr>
        <xdr:cNvSpPr txBox="1"/>
      </xdr:nvSpPr>
      <xdr:spPr>
        <a:xfrm>
          <a:off x="16357600" y="17556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20828</xdr:rowOff>
    </xdr:from>
    <xdr:to>
      <xdr:col>81</xdr:col>
      <xdr:colOff>101600</xdr:colOff>
      <xdr:row>103</xdr:row>
      <xdr:rowOff>122428</xdr:rowOff>
    </xdr:to>
    <xdr:sp macro="" textlink="">
      <xdr:nvSpPr>
        <xdr:cNvPr id="676" name="楕円 675">
          <a:extLst>
            <a:ext uri="{FF2B5EF4-FFF2-40B4-BE49-F238E27FC236}">
              <a16:creationId xmlns:a16="http://schemas.microsoft.com/office/drawing/2014/main" id="{DCDF08BB-41F1-40E2-AD92-BB10DF972122}"/>
            </a:ext>
          </a:extLst>
        </xdr:cNvPr>
        <xdr:cNvSpPr/>
      </xdr:nvSpPr>
      <xdr:spPr>
        <a:xfrm>
          <a:off x="15430500" y="17680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71628</xdr:rowOff>
    </xdr:from>
    <xdr:to>
      <xdr:col>85</xdr:col>
      <xdr:colOff>127000</xdr:colOff>
      <xdr:row>103</xdr:row>
      <xdr:rowOff>96774</xdr:rowOff>
    </xdr:to>
    <xdr:cxnSp macro="">
      <xdr:nvCxnSpPr>
        <xdr:cNvPr id="677" name="直線コネクタ 676">
          <a:extLst>
            <a:ext uri="{FF2B5EF4-FFF2-40B4-BE49-F238E27FC236}">
              <a16:creationId xmlns:a16="http://schemas.microsoft.com/office/drawing/2014/main" id="{6C0D19C1-FAB4-4930-81D2-9AD7BCD2095F}"/>
            </a:ext>
          </a:extLst>
        </xdr:cNvPr>
        <xdr:cNvCxnSpPr/>
      </xdr:nvCxnSpPr>
      <xdr:spPr>
        <a:xfrm>
          <a:off x="15481300" y="17730978"/>
          <a:ext cx="8382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18542</xdr:rowOff>
    </xdr:from>
    <xdr:to>
      <xdr:col>76</xdr:col>
      <xdr:colOff>165100</xdr:colOff>
      <xdr:row>103</xdr:row>
      <xdr:rowOff>120142</xdr:rowOff>
    </xdr:to>
    <xdr:sp macro="" textlink="">
      <xdr:nvSpPr>
        <xdr:cNvPr id="678" name="楕円 677">
          <a:extLst>
            <a:ext uri="{FF2B5EF4-FFF2-40B4-BE49-F238E27FC236}">
              <a16:creationId xmlns:a16="http://schemas.microsoft.com/office/drawing/2014/main" id="{C3153329-078F-4709-A5BE-3EC4FB6EA515}"/>
            </a:ext>
          </a:extLst>
        </xdr:cNvPr>
        <xdr:cNvSpPr/>
      </xdr:nvSpPr>
      <xdr:spPr>
        <a:xfrm>
          <a:off x="14541500" y="17677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69342</xdr:rowOff>
    </xdr:from>
    <xdr:to>
      <xdr:col>81</xdr:col>
      <xdr:colOff>50800</xdr:colOff>
      <xdr:row>103</xdr:row>
      <xdr:rowOff>71628</xdr:rowOff>
    </xdr:to>
    <xdr:cxnSp macro="">
      <xdr:nvCxnSpPr>
        <xdr:cNvPr id="679" name="直線コネクタ 678">
          <a:extLst>
            <a:ext uri="{FF2B5EF4-FFF2-40B4-BE49-F238E27FC236}">
              <a16:creationId xmlns:a16="http://schemas.microsoft.com/office/drawing/2014/main" id="{A6892D60-7162-4C26-9960-1B8EB057FD16}"/>
            </a:ext>
          </a:extLst>
        </xdr:cNvPr>
        <xdr:cNvCxnSpPr/>
      </xdr:nvCxnSpPr>
      <xdr:spPr>
        <a:xfrm>
          <a:off x="14592300" y="1772869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160274</xdr:rowOff>
    </xdr:from>
    <xdr:to>
      <xdr:col>72</xdr:col>
      <xdr:colOff>38100</xdr:colOff>
      <xdr:row>103</xdr:row>
      <xdr:rowOff>90424</xdr:rowOff>
    </xdr:to>
    <xdr:sp macro="" textlink="">
      <xdr:nvSpPr>
        <xdr:cNvPr id="680" name="楕円 679">
          <a:extLst>
            <a:ext uri="{FF2B5EF4-FFF2-40B4-BE49-F238E27FC236}">
              <a16:creationId xmlns:a16="http://schemas.microsoft.com/office/drawing/2014/main" id="{80E58781-70CD-47A7-9B84-B1234446F914}"/>
            </a:ext>
          </a:extLst>
        </xdr:cNvPr>
        <xdr:cNvSpPr/>
      </xdr:nvSpPr>
      <xdr:spPr>
        <a:xfrm>
          <a:off x="13652500" y="17648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39624</xdr:rowOff>
    </xdr:from>
    <xdr:to>
      <xdr:col>76</xdr:col>
      <xdr:colOff>114300</xdr:colOff>
      <xdr:row>103</xdr:row>
      <xdr:rowOff>69342</xdr:rowOff>
    </xdr:to>
    <xdr:cxnSp macro="">
      <xdr:nvCxnSpPr>
        <xdr:cNvPr id="681" name="直線コネクタ 680">
          <a:extLst>
            <a:ext uri="{FF2B5EF4-FFF2-40B4-BE49-F238E27FC236}">
              <a16:creationId xmlns:a16="http://schemas.microsoft.com/office/drawing/2014/main" id="{16FDCA51-C91A-453F-8629-8A6627D44049}"/>
            </a:ext>
          </a:extLst>
        </xdr:cNvPr>
        <xdr:cNvCxnSpPr/>
      </xdr:nvCxnSpPr>
      <xdr:spPr>
        <a:xfrm>
          <a:off x="13703300" y="17698974"/>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125985</xdr:rowOff>
    </xdr:from>
    <xdr:to>
      <xdr:col>67</xdr:col>
      <xdr:colOff>101600</xdr:colOff>
      <xdr:row>103</xdr:row>
      <xdr:rowOff>56135</xdr:rowOff>
    </xdr:to>
    <xdr:sp macro="" textlink="">
      <xdr:nvSpPr>
        <xdr:cNvPr id="682" name="楕円 681">
          <a:extLst>
            <a:ext uri="{FF2B5EF4-FFF2-40B4-BE49-F238E27FC236}">
              <a16:creationId xmlns:a16="http://schemas.microsoft.com/office/drawing/2014/main" id="{E9BF04D7-9A36-4DC2-BB4E-EB3F1537F2EF}"/>
            </a:ext>
          </a:extLst>
        </xdr:cNvPr>
        <xdr:cNvSpPr/>
      </xdr:nvSpPr>
      <xdr:spPr>
        <a:xfrm>
          <a:off x="12763500" y="1761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5335</xdr:rowOff>
    </xdr:from>
    <xdr:to>
      <xdr:col>71</xdr:col>
      <xdr:colOff>177800</xdr:colOff>
      <xdr:row>103</xdr:row>
      <xdr:rowOff>39624</xdr:rowOff>
    </xdr:to>
    <xdr:cxnSp macro="">
      <xdr:nvCxnSpPr>
        <xdr:cNvPr id="683" name="直線コネクタ 682">
          <a:extLst>
            <a:ext uri="{FF2B5EF4-FFF2-40B4-BE49-F238E27FC236}">
              <a16:creationId xmlns:a16="http://schemas.microsoft.com/office/drawing/2014/main" id="{99153AC6-F2BF-4F26-B8DD-49A73942C317}"/>
            </a:ext>
          </a:extLst>
        </xdr:cNvPr>
        <xdr:cNvCxnSpPr/>
      </xdr:nvCxnSpPr>
      <xdr:spPr>
        <a:xfrm>
          <a:off x="12814300" y="17664685"/>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154703</xdr:rowOff>
    </xdr:from>
    <xdr:ext cx="405111" cy="259045"/>
    <xdr:sp macro="" textlink="">
      <xdr:nvSpPr>
        <xdr:cNvPr id="684" name="n_1aveValue【公民館】&#10;有形固定資産減価償却率">
          <a:extLst>
            <a:ext uri="{FF2B5EF4-FFF2-40B4-BE49-F238E27FC236}">
              <a16:creationId xmlns:a16="http://schemas.microsoft.com/office/drawing/2014/main" id="{75710E98-4592-4576-98BF-814B1B7A379B}"/>
            </a:ext>
          </a:extLst>
        </xdr:cNvPr>
        <xdr:cNvSpPr txBox="1"/>
      </xdr:nvSpPr>
      <xdr:spPr>
        <a:xfrm>
          <a:off x="15266044" y="17814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122699</xdr:rowOff>
    </xdr:from>
    <xdr:ext cx="405111" cy="259045"/>
    <xdr:sp macro="" textlink="">
      <xdr:nvSpPr>
        <xdr:cNvPr id="685" name="n_2aveValue【公民館】&#10;有形固定資産減価償却率">
          <a:extLst>
            <a:ext uri="{FF2B5EF4-FFF2-40B4-BE49-F238E27FC236}">
              <a16:creationId xmlns:a16="http://schemas.microsoft.com/office/drawing/2014/main" id="{42775F28-3699-4D9A-9238-7C378F26761D}"/>
            </a:ext>
          </a:extLst>
        </xdr:cNvPr>
        <xdr:cNvSpPr txBox="1"/>
      </xdr:nvSpPr>
      <xdr:spPr>
        <a:xfrm>
          <a:off x="14389744" y="17782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100092</xdr:rowOff>
    </xdr:from>
    <xdr:ext cx="405111" cy="259045"/>
    <xdr:sp macro="" textlink="">
      <xdr:nvSpPr>
        <xdr:cNvPr id="686" name="n_3aveValue【公民館】&#10;有形固定資産減価償却率">
          <a:extLst>
            <a:ext uri="{FF2B5EF4-FFF2-40B4-BE49-F238E27FC236}">
              <a16:creationId xmlns:a16="http://schemas.microsoft.com/office/drawing/2014/main" id="{5B7C78BF-075C-4DF6-B774-7D32F9E5E2F4}"/>
            </a:ext>
          </a:extLst>
        </xdr:cNvPr>
        <xdr:cNvSpPr txBox="1"/>
      </xdr:nvSpPr>
      <xdr:spPr>
        <a:xfrm>
          <a:off x="13500744" y="1741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67835</xdr:rowOff>
    </xdr:from>
    <xdr:ext cx="405111" cy="259045"/>
    <xdr:sp macro="" textlink="">
      <xdr:nvSpPr>
        <xdr:cNvPr id="687" name="n_4aveValue【公民館】&#10;有形固定資産減価償却率">
          <a:extLst>
            <a:ext uri="{FF2B5EF4-FFF2-40B4-BE49-F238E27FC236}">
              <a16:creationId xmlns:a16="http://schemas.microsoft.com/office/drawing/2014/main" id="{ADE1EE56-D1F5-40E8-BE8D-1C08F1AA0AE2}"/>
            </a:ext>
          </a:extLst>
        </xdr:cNvPr>
        <xdr:cNvSpPr txBox="1"/>
      </xdr:nvSpPr>
      <xdr:spPr>
        <a:xfrm>
          <a:off x="12611744" y="17727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138955</xdr:rowOff>
    </xdr:from>
    <xdr:ext cx="405111" cy="259045"/>
    <xdr:sp macro="" textlink="">
      <xdr:nvSpPr>
        <xdr:cNvPr id="688" name="n_1mainValue【公民館】&#10;有形固定資産減価償却率">
          <a:extLst>
            <a:ext uri="{FF2B5EF4-FFF2-40B4-BE49-F238E27FC236}">
              <a16:creationId xmlns:a16="http://schemas.microsoft.com/office/drawing/2014/main" id="{725EC58B-FAA2-40B5-B2AD-D67D9369A1F6}"/>
            </a:ext>
          </a:extLst>
        </xdr:cNvPr>
        <xdr:cNvSpPr txBox="1"/>
      </xdr:nvSpPr>
      <xdr:spPr>
        <a:xfrm>
          <a:off x="15266044" y="1745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136669</xdr:rowOff>
    </xdr:from>
    <xdr:ext cx="405111" cy="259045"/>
    <xdr:sp macro="" textlink="">
      <xdr:nvSpPr>
        <xdr:cNvPr id="689" name="n_2mainValue【公民館】&#10;有形固定資産減価償却率">
          <a:extLst>
            <a:ext uri="{FF2B5EF4-FFF2-40B4-BE49-F238E27FC236}">
              <a16:creationId xmlns:a16="http://schemas.microsoft.com/office/drawing/2014/main" id="{03A33DF9-8D4D-4C51-9454-0C81977B1F90}"/>
            </a:ext>
          </a:extLst>
        </xdr:cNvPr>
        <xdr:cNvSpPr txBox="1"/>
      </xdr:nvSpPr>
      <xdr:spPr>
        <a:xfrm>
          <a:off x="14389744" y="17453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81551</xdr:rowOff>
    </xdr:from>
    <xdr:ext cx="405111" cy="259045"/>
    <xdr:sp macro="" textlink="">
      <xdr:nvSpPr>
        <xdr:cNvPr id="690" name="n_3mainValue【公民館】&#10;有形固定資産減価償却率">
          <a:extLst>
            <a:ext uri="{FF2B5EF4-FFF2-40B4-BE49-F238E27FC236}">
              <a16:creationId xmlns:a16="http://schemas.microsoft.com/office/drawing/2014/main" id="{FB69DE77-0E92-431D-9792-32A054DE9E63}"/>
            </a:ext>
          </a:extLst>
        </xdr:cNvPr>
        <xdr:cNvSpPr txBox="1"/>
      </xdr:nvSpPr>
      <xdr:spPr>
        <a:xfrm>
          <a:off x="13500744" y="17740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72662</xdr:rowOff>
    </xdr:from>
    <xdr:ext cx="405111" cy="259045"/>
    <xdr:sp macro="" textlink="">
      <xdr:nvSpPr>
        <xdr:cNvPr id="691" name="n_4mainValue【公民館】&#10;有形固定資産減価償却率">
          <a:extLst>
            <a:ext uri="{FF2B5EF4-FFF2-40B4-BE49-F238E27FC236}">
              <a16:creationId xmlns:a16="http://schemas.microsoft.com/office/drawing/2014/main" id="{E9876DBC-2853-4BE4-BC0F-7A17CFA0AC3A}"/>
            </a:ext>
          </a:extLst>
        </xdr:cNvPr>
        <xdr:cNvSpPr txBox="1"/>
      </xdr:nvSpPr>
      <xdr:spPr>
        <a:xfrm>
          <a:off x="12611744" y="17389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2" name="正方形/長方形 691">
          <a:extLst>
            <a:ext uri="{FF2B5EF4-FFF2-40B4-BE49-F238E27FC236}">
              <a16:creationId xmlns:a16="http://schemas.microsoft.com/office/drawing/2014/main" id="{5185525B-852B-4C87-96C5-E06C8E4B3BB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3" name="正方形/長方形 692">
          <a:extLst>
            <a:ext uri="{FF2B5EF4-FFF2-40B4-BE49-F238E27FC236}">
              <a16:creationId xmlns:a16="http://schemas.microsoft.com/office/drawing/2014/main" id="{5551C815-0F34-4597-9D29-CA2D2A2EB46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4" name="正方形/長方形 693">
          <a:extLst>
            <a:ext uri="{FF2B5EF4-FFF2-40B4-BE49-F238E27FC236}">
              <a16:creationId xmlns:a16="http://schemas.microsoft.com/office/drawing/2014/main" id="{9CC88C09-2F91-4A04-B76E-2A408A6DD13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5" name="正方形/長方形 694">
          <a:extLst>
            <a:ext uri="{FF2B5EF4-FFF2-40B4-BE49-F238E27FC236}">
              <a16:creationId xmlns:a16="http://schemas.microsoft.com/office/drawing/2014/main" id="{7A853413-E0CF-4C66-8054-6DA966B52E3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6" name="正方形/長方形 695">
          <a:extLst>
            <a:ext uri="{FF2B5EF4-FFF2-40B4-BE49-F238E27FC236}">
              <a16:creationId xmlns:a16="http://schemas.microsoft.com/office/drawing/2014/main" id="{525B3DE9-7843-4816-848A-87A7482AC83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7" name="正方形/長方形 696">
          <a:extLst>
            <a:ext uri="{FF2B5EF4-FFF2-40B4-BE49-F238E27FC236}">
              <a16:creationId xmlns:a16="http://schemas.microsoft.com/office/drawing/2014/main" id="{38AF4E53-6D1F-4E06-90FD-F66FBA84A04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8" name="正方形/長方形 697">
          <a:extLst>
            <a:ext uri="{FF2B5EF4-FFF2-40B4-BE49-F238E27FC236}">
              <a16:creationId xmlns:a16="http://schemas.microsoft.com/office/drawing/2014/main" id="{1C5B1F94-6E27-49FB-9AD9-D7C710EFF4F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9" name="正方形/長方形 698">
          <a:extLst>
            <a:ext uri="{FF2B5EF4-FFF2-40B4-BE49-F238E27FC236}">
              <a16:creationId xmlns:a16="http://schemas.microsoft.com/office/drawing/2014/main" id="{A429387D-BBF5-4114-84F9-AAD3AC075BE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0" name="テキスト ボックス 699">
          <a:extLst>
            <a:ext uri="{FF2B5EF4-FFF2-40B4-BE49-F238E27FC236}">
              <a16:creationId xmlns:a16="http://schemas.microsoft.com/office/drawing/2014/main" id="{A6042250-F591-4CA4-B26A-A6882383BAA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1" name="直線コネクタ 700">
          <a:extLst>
            <a:ext uri="{FF2B5EF4-FFF2-40B4-BE49-F238E27FC236}">
              <a16:creationId xmlns:a16="http://schemas.microsoft.com/office/drawing/2014/main" id="{5C612E54-40E1-4A36-AD36-797F1C4FF9C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2" name="直線コネクタ 701">
          <a:extLst>
            <a:ext uri="{FF2B5EF4-FFF2-40B4-BE49-F238E27FC236}">
              <a16:creationId xmlns:a16="http://schemas.microsoft.com/office/drawing/2014/main" id="{453655E0-1D26-4727-96B9-C94436F564C3}"/>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3" name="テキスト ボックス 702">
          <a:extLst>
            <a:ext uri="{FF2B5EF4-FFF2-40B4-BE49-F238E27FC236}">
              <a16:creationId xmlns:a16="http://schemas.microsoft.com/office/drawing/2014/main" id="{36A9C954-0FA0-45E0-B428-633795F96FFD}"/>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4" name="直線コネクタ 703">
          <a:extLst>
            <a:ext uri="{FF2B5EF4-FFF2-40B4-BE49-F238E27FC236}">
              <a16:creationId xmlns:a16="http://schemas.microsoft.com/office/drawing/2014/main" id="{C9527077-35AE-4448-A11D-4636D443108C}"/>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05" name="テキスト ボックス 704">
          <a:extLst>
            <a:ext uri="{FF2B5EF4-FFF2-40B4-BE49-F238E27FC236}">
              <a16:creationId xmlns:a16="http://schemas.microsoft.com/office/drawing/2014/main" id="{90A4329B-82C0-49AE-8714-70EC7C03E669}"/>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06" name="直線コネクタ 705">
          <a:extLst>
            <a:ext uri="{FF2B5EF4-FFF2-40B4-BE49-F238E27FC236}">
              <a16:creationId xmlns:a16="http://schemas.microsoft.com/office/drawing/2014/main" id="{7FFA9D3F-6C87-493D-8EDA-BF2F75724D82}"/>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07" name="テキスト ボックス 706">
          <a:extLst>
            <a:ext uri="{FF2B5EF4-FFF2-40B4-BE49-F238E27FC236}">
              <a16:creationId xmlns:a16="http://schemas.microsoft.com/office/drawing/2014/main" id="{EDE035EB-4812-4324-A650-367A96D20173}"/>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08" name="直線コネクタ 707">
          <a:extLst>
            <a:ext uri="{FF2B5EF4-FFF2-40B4-BE49-F238E27FC236}">
              <a16:creationId xmlns:a16="http://schemas.microsoft.com/office/drawing/2014/main" id="{0A39B8FD-6026-4283-A11A-8EDDBE517F65}"/>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09" name="テキスト ボックス 708">
          <a:extLst>
            <a:ext uri="{FF2B5EF4-FFF2-40B4-BE49-F238E27FC236}">
              <a16:creationId xmlns:a16="http://schemas.microsoft.com/office/drawing/2014/main" id="{9AE3DF50-40D9-41F6-AEE8-A77945A6403A}"/>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0" name="直線コネクタ 709">
          <a:extLst>
            <a:ext uri="{FF2B5EF4-FFF2-40B4-BE49-F238E27FC236}">
              <a16:creationId xmlns:a16="http://schemas.microsoft.com/office/drawing/2014/main" id="{7CC7AF9E-E233-4AEF-9758-6C8D9A82D6B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1" name="テキスト ボックス 710">
          <a:extLst>
            <a:ext uri="{FF2B5EF4-FFF2-40B4-BE49-F238E27FC236}">
              <a16:creationId xmlns:a16="http://schemas.microsoft.com/office/drawing/2014/main" id="{0E50B3FA-D1C4-4C9F-8714-6AD19E46E0C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2" name="【公民館】&#10;一人当たり面積グラフ枠">
          <a:extLst>
            <a:ext uri="{FF2B5EF4-FFF2-40B4-BE49-F238E27FC236}">
              <a16:creationId xmlns:a16="http://schemas.microsoft.com/office/drawing/2014/main" id="{025A5123-B6A2-4CEB-9FFD-66D3E0378DC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67056</xdr:rowOff>
    </xdr:from>
    <xdr:to>
      <xdr:col>116</xdr:col>
      <xdr:colOff>62864</xdr:colOff>
      <xdr:row>108</xdr:row>
      <xdr:rowOff>67056</xdr:rowOff>
    </xdr:to>
    <xdr:cxnSp macro="">
      <xdr:nvCxnSpPr>
        <xdr:cNvPr id="713" name="直線コネクタ 712">
          <a:extLst>
            <a:ext uri="{FF2B5EF4-FFF2-40B4-BE49-F238E27FC236}">
              <a16:creationId xmlns:a16="http://schemas.microsoft.com/office/drawing/2014/main" id="{B7ACE8A2-3E79-45CC-8AF6-16691EE36BBE}"/>
            </a:ext>
          </a:extLst>
        </xdr:cNvPr>
        <xdr:cNvCxnSpPr/>
      </xdr:nvCxnSpPr>
      <xdr:spPr>
        <a:xfrm flipV="1">
          <a:off x="22160864" y="17212056"/>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714" name="【公民館】&#10;一人当たり面積最小値テキスト">
          <a:extLst>
            <a:ext uri="{FF2B5EF4-FFF2-40B4-BE49-F238E27FC236}">
              <a16:creationId xmlns:a16="http://schemas.microsoft.com/office/drawing/2014/main" id="{D7D3BAD5-0A4D-4D7C-8E79-AF18FFE6F58C}"/>
            </a:ext>
          </a:extLst>
        </xdr:cNvPr>
        <xdr:cNvSpPr txBox="1"/>
      </xdr:nvSpPr>
      <xdr:spPr>
        <a:xfrm>
          <a:off x="22199600" y="1858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715" name="直線コネクタ 714">
          <a:extLst>
            <a:ext uri="{FF2B5EF4-FFF2-40B4-BE49-F238E27FC236}">
              <a16:creationId xmlns:a16="http://schemas.microsoft.com/office/drawing/2014/main" id="{D004D09D-96F4-4561-B1D0-994F6A1BAD17}"/>
            </a:ext>
          </a:extLst>
        </xdr:cNvPr>
        <xdr:cNvCxnSpPr/>
      </xdr:nvCxnSpPr>
      <xdr:spPr>
        <a:xfrm>
          <a:off x="22072600" y="1858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13733</xdr:rowOff>
    </xdr:from>
    <xdr:ext cx="469744" cy="259045"/>
    <xdr:sp macro="" textlink="">
      <xdr:nvSpPr>
        <xdr:cNvPr id="716" name="【公民館】&#10;一人当たり面積最大値テキスト">
          <a:extLst>
            <a:ext uri="{FF2B5EF4-FFF2-40B4-BE49-F238E27FC236}">
              <a16:creationId xmlns:a16="http://schemas.microsoft.com/office/drawing/2014/main" id="{D2843771-E3BA-4BA2-BCD8-ABADB534EA73}"/>
            </a:ext>
          </a:extLst>
        </xdr:cNvPr>
        <xdr:cNvSpPr txBox="1"/>
      </xdr:nvSpPr>
      <xdr:spPr>
        <a:xfrm>
          <a:off x="22199600" y="16987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67056</xdr:rowOff>
    </xdr:from>
    <xdr:to>
      <xdr:col>116</xdr:col>
      <xdr:colOff>152400</xdr:colOff>
      <xdr:row>100</xdr:row>
      <xdr:rowOff>67056</xdr:rowOff>
    </xdr:to>
    <xdr:cxnSp macro="">
      <xdr:nvCxnSpPr>
        <xdr:cNvPr id="717" name="直線コネクタ 716">
          <a:extLst>
            <a:ext uri="{FF2B5EF4-FFF2-40B4-BE49-F238E27FC236}">
              <a16:creationId xmlns:a16="http://schemas.microsoft.com/office/drawing/2014/main" id="{7E6E8341-8D80-4EA5-8591-0EB930B89735}"/>
            </a:ext>
          </a:extLst>
        </xdr:cNvPr>
        <xdr:cNvCxnSpPr/>
      </xdr:nvCxnSpPr>
      <xdr:spPr>
        <a:xfrm>
          <a:off x="22072600" y="17212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34562</xdr:rowOff>
    </xdr:from>
    <xdr:ext cx="469744" cy="259045"/>
    <xdr:sp macro="" textlink="">
      <xdr:nvSpPr>
        <xdr:cNvPr id="718" name="【公民館】&#10;一人当たり面積平均値テキスト">
          <a:extLst>
            <a:ext uri="{FF2B5EF4-FFF2-40B4-BE49-F238E27FC236}">
              <a16:creationId xmlns:a16="http://schemas.microsoft.com/office/drawing/2014/main" id="{A041C605-54CF-43DF-A7E5-93B1F818F4B4}"/>
            </a:ext>
          </a:extLst>
        </xdr:cNvPr>
        <xdr:cNvSpPr txBox="1"/>
      </xdr:nvSpPr>
      <xdr:spPr>
        <a:xfrm>
          <a:off x="22199600" y="180368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11685</xdr:rowOff>
    </xdr:from>
    <xdr:to>
      <xdr:col>116</xdr:col>
      <xdr:colOff>114300</xdr:colOff>
      <xdr:row>106</xdr:row>
      <xdr:rowOff>113285</xdr:rowOff>
    </xdr:to>
    <xdr:sp macro="" textlink="">
      <xdr:nvSpPr>
        <xdr:cNvPr id="719" name="フローチャート: 判断 718">
          <a:extLst>
            <a:ext uri="{FF2B5EF4-FFF2-40B4-BE49-F238E27FC236}">
              <a16:creationId xmlns:a16="http://schemas.microsoft.com/office/drawing/2014/main" id="{D1418810-6E48-4061-B91C-55C702F159D3}"/>
            </a:ext>
          </a:extLst>
        </xdr:cNvPr>
        <xdr:cNvSpPr/>
      </xdr:nvSpPr>
      <xdr:spPr>
        <a:xfrm>
          <a:off x="22110700" y="1818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2539</xdr:rowOff>
    </xdr:from>
    <xdr:to>
      <xdr:col>112</xdr:col>
      <xdr:colOff>38100</xdr:colOff>
      <xdr:row>106</xdr:row>
      <xdr:rowOff>104139</xdr:rowOff>
    </xdr:to>
    <xdr:sp macro="" textlink="">
      <xdr:nvSpPr>
        <xdr:cNvPr id="720" name="フローチャート: 判断 719">
          <a:extLst>
            <a:ext uri="{FF2B5EF4-FFF2-40B4-BE49-F238E27FC236}">
              <a16:creationId xmlns:a16="http://schemas.microsoft.com/office/drawing/2014/main" id="{334DF060-2CA8-42B5-B6BF-0E442C6EBE44}"/>
            </a:ext>
          </a:extLst>
        </xdr:cNvPr>
        <xdr:cNvSpPr/>
      </xdr:nvSpPr>
      <xdr:spPr>
        <a:xfrm>
          <a:off x="21272500" y="1817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20828</xdr:rowOff>
    </xdr:from>
    <xdr:to>
      <xdr:col>107</xdr:col>
      <xdr:colOff>101600</xdr:colOff>
      <xdr:row>106</xdr:row>
      <xdr:rowOff>122428</xdr:rowOff>
    </xdr:to>
    <xdr:sp macro="" textlink="">
      <xdr:nvSpPr>
        <xdr:cNvPr id="721" name="フローチャート: 判断 720">
          <a:extLst>
            <a:ext uri="{FF2B5EF4-FFF2-40B4-BE49-F238E27FC236}">
              <a16:creationId xmlns:a16="http://schemas.microsoft.com/office/drawing/2014/main" id="{02C9C04E-5918-4A73-996D-D3AFBDCF9052}"/>
            </a:ext>
          </a:extLst>
        </xdr:cNvPr>
        <xdr:cNvSpPr/>
      </xdr:nvSpPr>
      <xdr:spPr>
        <a:xfrm>
          <a:off x="203835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20828</xdr:rowOff>
    </xdr:from>
    <xdr:to>
      <xdr:col>102</xdr:col>
      <xdr:colOff>165100</xdr:colOff>
      <xdr:row>106</xdr:row>
      <xdr:rowOff>122428</xdr:rowOff>
    </xdr:to>
    <xdr:sp macro="" textlink="">
      <xdr:nvSpPr>
        <xdr:cNvPr id="722" name="フローチャート: 判断 721">
          <a:extLst>
            <a:ext uri="{FF2B5EF4-FFF2-40B4-BE49-F238E27FC236}">
              <a16:creationId xmlns:a16="http://schemas.microsoft.com/office/drawing/2014/main" id="{5EB6A8BC-BCCC-47B6-9ADC-51753D8BCC9A}"/>
            </a:ext>
          </a:extLst>
        </xdr:cNvPr>
        <xdr:cNvSpPr/>
      </xdr:nvSpPr>
      <xdr:spPr>
        <a:xfrm>
          <a:off x="194945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20828</xdr:rowOff>
    </xdr:from>
    <xdr:to>
      <xdr:col>98</xdr:col>
      <xdr:colOff>38100</xdr:colOff>
      <xdr:row>106</xdr:row>
      <xdr:rowOff>122428</xdr:rowOff>
    </xdr:to>
    <xdr:sp macro="" textlink="">
      <xdr:nvSpPr>
        <xdr:cNvPr id="723" name="フローチャート: 判断 722">
          <a:extLst>
            <a:ext uri="{FF2B5EF4-FFF2-40B4-BE49-F238E27FC236}">
              <a16:creationId xmlns:a16="http://schemas.microsoft.com/office/drawing/2014/main" id="{348AA479-88B3-42AE-94E0-B151A2A0DEEC}"/>
            </a:ext>
          </a:extLst>
        </xdr:cNvPr>
        <xdr:cNvSpPr/>
      </xdr:nvSpPr>
      <xdr:spPr>
        <a:xfrm>
          <a:off x="186055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4" name="テキスト ボックス 723">
          <a:extLst>
            <a:ext uri="{FF2B5EF4-FFF2-40B4-BE49-F238E27FC236}">
              <a16:creationId xmlns:a16="http://schemas.microsoft.com/office/drawing/2014/main" id="{D1FDC9A0-D9A7-4C68-9DA5-B96E811DE53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5" name="テキスト ボックス 724">
          <a:extLst>
            <a:ext uri="{FF2B5EF4-FFF2-40B4-BE49-F238E27FC236}">
              <a16:creationId xmlns:a16="http://schemas.microsoft.com/office/drawing/2014/main" id="{72E1ED20-3E1C-4064-AF97-996D3948A0E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5F7A93CC-AFDC-4CF7-BA48-A4F1E2B0AFF6}"/>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77A0FC29-976C-483A-8090-A7E8AEF3723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D0DF98AE-68F3-4DF0-8779-AB078B33C03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66548</xdr:rowOff>
    </xdr:from>
    <xdr:to>
      <xdr:col>116</xdr:col>
      <xdr:colOff>114300</xdr:colOff>
      <xdr:row>106</xdr:row>
      <xdr:rowOff>168148</xdr:rowOff>
    </xdr:to>
    <xdr:sp macro="" textlink="">
      <xdr:nvSpPr>
        <xdr:cNvPr id="729" name="楕円 728">
          <a:extLst>
            <a:ext uri="{FF2B5EF4-FFF2-40B4-BE49-F238E27FC236}">
              <a16:creationId xmlns:a16="http://schemas.microsoft.com/office/drawing/2014/main" id="{1422A1D5-613B-4299-9717-6007725206F7}"/>
            </a:ext>
          </a:extLst>
        </xdr:cNvPr>
        <xdr:cNvSpPr/>
      </xdr:nvSpPr>
      <xdr:spPr>
        <a:xfrm>
          <a:off x="22110700" y="1824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44975</xdr:rowOff>
    </xdr:from>
    <xdr:ext cx="469744" cy="259045"/>
    <xdr:sp macro="" textlink="">
      <xdr:nvSpPr>
        <xdr:cNvPr id="730" name="【公民館】&#10;一人当たり面積該当値テキスト">
          <a:extLst>
            <a:ext uri="{FF2B5EF4-FFF2-40B4-BE49-F238E27FC236}">
              <a16:creationId xmlns:a16="http://schemas.microsoft.com/office/drawing/2014/main" id="{F1EE7981-7A43-4626-A426-2108AEC5C6DB}"/>
            </a:ext>
          </a:extLst>
        </xdr:cNvPr>
        <xdr:cNvSpPr txBox="1"/>
      </xdr:nvSpPr>
      <xdr:spPr>
        <a:xfrm>
          <a:off x="22199600" y="1821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66548</xdr:rowOff>
    </xdr:from>
    <xdr:to>
      <xdr:col>112</xdr:col>
      <xdr:colOff>38100</xdr:colOff>
      <xdr:row>106</xdr:row>
      <xdr:rowOff>168148</xdr:rowOff>
    </xdr:to>
    <xdr:sp macro="" textlink="">
      <xdr:nvSpPr>
        <xdr:cNvPr id="731" name="楕円 730">
          <a:extLst>
            <a:ext uri="{FF2B5EF4-FFF2-40B4-BE49-F238E27FC236}">
              <a16:creationId xmlns:a16="http://schemas.microsoft.com/office/drawing/2014/main" id="{25642AC2-4F7D-4A87-8D1D-BD53E03049C1}"/>
            </a:ext>
          </a:extLst>
        </xdr:cNvPr>
        <xdr:cNvSpPr/>
      </xdr:nvSpPr>
      <xdr:spPr>
        <a:xfrm>
          <a:off x="21272500" y="1824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117348</xdr:rowOff>
    </xdr:from>
    <xdr:to>
      <xdr:col>116</xdr:col>
      <xdr:colOff>63500</xdr:colOff>
      <xdr:row>106</xdr:row>
      <xdr:rowOff>117348</xdr:rowOff>
    </xdr:to>
    <xdr:cxnSp macro="">
      <xdr:nvCxnSpPr>
        <xdr:cNvPr id="732" name="直線コネクタ 731">
          <a:extLst>
            <a:ext uri="{FF2B5EF4-FFF2-40B4-BE49-F238E27FC236}">
              <a16:creationId xmlns:a16="http://schemas.microsoft.com/office/drawing/2014/main" id="{38585FED-B886-4827-80FF-2FDCD610EFB8}"/>
            </a:ext>
          </a:extLst>
        </xdr:cNvPr>
        <xdr:cNvCxnSpPr/>
      </xdr:nvCxnSpPr>
      <xdr:spPr>
        <a:xfrm>
          <a:off x="21323300" y="1829104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66548</xdr:rowOff>
    </xdr:from>
    <xdr:to>
      <xdr:col>107</xdr:col>
      <xdr:colOff>101600</xdr:colOff>
      <xdr:row>106</xdr:row>
      <xdr:rowOff>168148</xdr:rowOff>
    </xdr:to>
    <xdr:sp macro="" textlink="">
      <xdr:nvSpPr>
        <xdr:cNvPr id="733" name="楕円 732">
          <a:extLst>
            <a:ext uri="{FF2B5EF4-FFF2-40B4-BE49-F238E27FC236}">
              <a16:creationId xmlns:a16="http://schemas.microsoft.com/office/drawing/2014/main" id="{57483856-C354-4796-9156-5222C72BDBEA}"/>
            </a:ext>
          </a:extLst>
        </xdr:cNvPr>
        <xdr:cNvSpPr/>
      </xdr:nvSpPr>
      <xdr:spPr>
        <a:xfrm>
          <a:off x="20383500" y="1824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117348</xdr:rowOff>
    </xdr:from>
    <xdr:to>
      <xdr:col>111</xdr:col>
      <xdr:colOff>177800</xdr:colOff>
      <xdr:row>106</xdr:row>
      <xdr:rowOff>117348</xdr:rowOff>
    </xdr:to>
    <xdr:cxnSp macro="">
      <xdr:nvCxnSpPr>
        <xdr:cNvPr id="734" name="直線コネクタ 733">
          <a:extLst>
            <a:ext uri="{FF2B5EF4-FFF2-40B4-BE49-F238E27FC236}">
              <a16:creationId xmlns:a16="http://schemas.microsoft.com/office/drawing/2014/main" id="{5E8DD97B-5041-4F59-8EAC-9C231B7133D2}"/>
            </a:ext>
          </a:extLst>
        </xdr:cNvPr>
        <xdr:cNvCxnSpPr/>
      </xdr:nvCxnSpPr>
      <xdr:spPr>
        <a:xfrm>
          <a:off x="20434300" y="182910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66548</xdr:rowOff>
    </xdr:from>
    <xdr:to>
      <xdr:col>102</xdr:col>
      <xdr:colOff>165100</xdr:colOff>
      <xdr:row>106</xdr:row>
      <xdr:rowOff>168148</xdr:rowOff>
    </xdr:to>
    <xdr:sp macro="" textlink="">
      <xdr:nvSpPr>
        <xdr:cNvPr id="735" name="楕円 734">
          <a:extLst>
            <a:ext uri="{FF2B5EF4-FFF2-40B4-BE49-F238E27FC236}">
              <a16:creationId xmlns:a16="http://schemas.microsoft.com/office/drawing/2014/main" id="{6DDB6506-D040-43DE-9A96-05B95E85DF61}"/>
            </a:ext>
          </a:extLst>
        </xdr:cNvPr>
        <xdr:cNvSpPr/>
      </xdr:nvSpPr>
      <xdr:spPr>
        <a:xfrm>
          <a:off x="19494500" y="1824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117348</xdr:rowOff>
    </xdr:from>
    <xdr:to>
      <xdr:col>107</xdr:col>
      <xdr:colOff>50800</xdr:colOff>
      <xdr:row>106</xdr:row>
      <xdr:rowOff>117348</xdr:rowOff>
    </xdr:to>
    <xdr:cxnSp macro="">
      <xdr:nvCxnSpPr>
        <xdr:cNvPr id="736" name="直線コネクタ 735">
          <a:extLst>
            <a:ext uri="{FF2B5EF4-FFF2-40B4-BE49-F238E27FC236}">
              <a16:creationId xmlns:a16="http://schemas.microsoft.com/office/drawing/2014/main" id="{E43EE064-0AFF-4008-83CD-BF25723C6DFC}"/>
            </a:ext>
          </a:extLst>
        </xdr:cNvPr>
        <xdr:cNvCxnSpPr/>
      </xdr:nvCxnSpPr>
      <xdr:spPr>
        <a:xfrm>
          <a:off x="19545300" y="182910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66548</xdr:rowOff>
    </xdr:from>
    <xdr:to>
      <xdr:col>98</xdr:col>
      <xdr:colOff>38100</xdr:colOff>
      <xdr:row>106</xdr:row>
      <xdr:rowOff>168148</xdr:rowOff>
    </xdr:to>
    <xdr:sp macro="" textlink="">
      <xdr:nvSpPr>
        <xdr:cNvPr id="737" name="楕円 736">
          <a:extLst>
            <a:ext uri="{FF2B5EF4-FFF2-40B4-BE49-F238E27FC236}">
              <a16:creationId xmlns:a16="http://schemas.microsoft.com/office/drawing/2014/main" id="{E23996D4-0EDA-4295-A8D1-238BD3E0D221}"/>
            </a:ext>
          </a:extLst>
        </xdr:cNvPr>
        <xdr:cNvSpPr/>
      </xdr:nvSpPr>
      <xdr:spPr>
        <a:xfrm>
          <a:off x="18605500" y="1824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117348</xdr:rowOff>
    </xdr:from>
    <xdr:to>
      <xdr:col>102</xdr:col>
      <xdr:colOff>114300</xdr:colOff>
      <xdr:row>106</xdr:row>
      <xdr:rowOff>117348</xdr:rowOff>
    </xdr:to>
    <xdr:cxnSp macro="">
      <xdr:nvCxnSpPr>
        <xdr:cNvPr id="738" name="直線コネクタ 737">
          <a:extLst>
            <a:ext uri="{FF2B5EF4-FFF2-40B4-BE49-F238E27FC236}">
              <a16:creationId xmlns:a16="http://schemas.microsoft.com/office/drawing/2014/main" id="{7A5AA080-5D88-4A08-AD4C-AF914F780A5A}"/>
            </a:ext>
          </a:extLst>
        </xdr:cNvPr>
        <xdr:cNvCxnSpPr/>
      </xdr:nvCxnSpPr>
      <xdr:spPr>
        <a:xfrm>
          <a:off x="18656300" y="182910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120666</xdr:rowOff>
    </xdr:from>
    <xdr:ext cx="469744" cy="259045"/>
    <xdr:sp macro="" textlink="">
      <xdr:nvSpPr>
        <xdr:cNvPr id="739" name="n_1aveValue【公民館】&#10;一人当たり面積">
          <a:extLst>
            <a:ext uri="{FF2B5EF4-FFF2-40B4-BE49-F238E27FC236}">
              <a16:creationId xmlns:a16="http://schemas.microsoft.com/office/drawing/2014/main" id="{DAC72B02-F922-43D9-99E6-B230A5B6C163}"/>
            </a:ext>
          </a:extLst>
        </xdr:cNvPr>
        <xdr:cNvSpPr txBox="1"/>
      </xdr:nvSpPr>
      <xdr:spPr>
        <a:xfrm>
          <a:off x="21075727" y="1795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138955</xdr:rowOff>
    </xdr:from>
    <xdr:ext cx="469744" cy="259045"/>
    <xdr:sp macro="" textlink="">
      <xdr:nvSpPr>
        <xdr:cNvPr id="740" name="n_2aveValue【公民館】&#10;一人当たり面積">
          <a:extLst>
            <a:ext uri="{FF2B5EF4-FFF2-40B4-BE49-F238E27FC236}">
              <a16:creationId xmlns:a16="http://schemas.microsoft.com/office/drawing/2014/main" id="{FFDF639C-1E05-4446-BCC0-B236F3BBC2A7}"/>
            </a:ext>
          </a:extLst>
        </xdr:cNvPr>
        <xdr:cNvSpPr txBox="1"/>
      </xdr:nvSpPr>
      <xdr:spPr>
        <a:xfrm>
          <a:off x="20199427" y="1796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138955</xdr:rowOff>
    </xdr:from>
    <xdr:ext cx="469744" cy="259045"/>
    <xdr:sp macro="" textlink="">
      <xdr:nvSpPr>
        <xdr:cNvPr id="741" name="n_3aveValue【公民館】&#10;一人当たり面積">
          <a:extLst>
            <a:ext uri="{FF2B5EF4-FFF2-40B4-BE49-F238E27FC236}">
              <a16:creationId xmlns:a16="http://schemas.microsoft.com/office/drawing/2014/main" id="{B44B1336-B19A-4CF0-A27A-BE59EB8EAADE}"/>
            </a:ext>
          </a:extLst>
        </xdr:cNvPr>
        <xdr:cNvSpPr txBox="1"/>
      </xdr:nvSpPr>
      <xdr:spPr>
        <a:xfrm>
          <a:off x="19310427" y="1796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138955</xdr:rowOff>
    </xdr:from>
    <xdr:ext cx="469744" cy="259045"/>
    <xdr:sp macro="" textlink="">
      <xdr:nvSpPr>
        <xdr:cNvPr id="742" name="n_4aveValue【公民館】&#10;一人当たり面積">
          <a:extLst>
            <a:ext uri="{FF2B5EF4-FFF2-40B4-BE49-F238E27FC236}">
              <a16:creationId xmlns:a16="http://schemas.microsoft.com/office/drawing/2014/main" id="{E46385E0-87E8-4596-840A-C57D0203CD85}"/>
            </a:ext>
          </a:extLst>
        </xdr:cNvPr>
        <xdr:cNvSpPr txBox="1"/>
      </xdr:nvSpPr>
      <xdr:spPr>
        <a:xfrm>
          <a:off x="18421427" y="1796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159275</xdr:rowOff>
    </xdr:from>
    <xdr:ext cx="469744" cy="259045"/>
    <xdr:sp macro="" textlink="">
      <xdr:nvSpPr>
        <xdr:cNvPr id="743" name="n_1mainValue【公民館】&#10;一人当たり面積">
          <a:extLst>
            <a:ext uri="{FF2B5EF4-FFF2-40B4-BE49-F238E27FC236}">
              <a16:creationId xmlns:a16="http://schemas.microsoft.com/office/drawing/2014/main" id="{49016E90-F7F8-49E4-93F1-4BC4049EEB7B}"/>
            </a:ext>
          </a:extLst>
        </xdr:cNvPr>
        <xdr:cNvSpPr txBox="1"/>
      </xdr:nvSpPr>
      <xdr:spPr>
        <a:xfrm>
          <a:off x="21075727" y="1833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159275</xdr:rowOff>
    </xdr:from>
    <xdr:ext cx="469744" cy="259045"/>
    <xdr:sp macro="" textlink="">
      <xdr:nvSpPr>
        <xdr:cNvPr id="744" name="n_2mainValue【公民館】&#10;一人当たり面積">
          <a:extLst>
            <a:ext uri="{FF2B5EF4-FFF2-40B4-BE49-F238E27FC236}">
              <a16:creationId xmlns:a16="http://schemas.microsoft.com/office/drawing/2014/main" id="{1A0B785F-4D0C-4579-A677-F1F14B7C7C30}"/>
            </a:ext>
          </a:extLst>
        </xdr:cNvPr>
        <xdr:cNvSpPr txBox="1"/>
      </xdr:nvSpPr>
      <xdr:spPr>
        <a:xfrm>
          <a:off x="20199427" y="1833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159275</xdr:rowOff>
    </xdr:from>
    <xdr:ext cx="469744" cy="259045"/>
    <xdr:sp macro="" textlink="">
      <xdr:nvSpPr>
        <xdr:cNvPr id="745" name="n_3mainValue【公民館】&#10;一人当たり面積">
          <a:extLst>
            <a:ext uri="{FF2B5EF4-FFF2-40B4-BE49-F238E27FC236}">
              <a16:creationId xmlns:a16="http://schemas.microsoft.com/office/drawing/2014/main" id="{3946A106-0523-43C0-B53C-2AE6C69BCA4C}"/>
            </a:ext>
          </a:extLst>
        </xdr:cNvPr>
        <xdr:cNvSpPr txBox="1"/>
      </xdr:nvSpPr>
      <xdr:spPr>
        <a:xfrm>
          <a:off x="19310427" y="1833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159275</xdr:rowOff>
    </xdr:from>
    <xdr:ext cx="469744" cy="259045"/>
    <xdr:sp macro="" textlink="">
      <xdr:nvSpPr>
        <xdr:cNvPr id="746" name="n_4mainValue【公民館】&#10;一人当たり面積">
          <a:extLst>
            <a:ext uri="{FF2B5EF4-FFF2-40B4-BE49-F238E27FC236}">
              <a16:creationId xmlns:a16="http://schemas.microsoft.com/office/drawing/2014/main" id="{9ED1599C-2EB8-4265-9A84-AC4CE97BA7D3}"/>
            </a:ext>
          </a:extLst>
        </xdr:cNvPr>
        <xdr:cNvSpPr txBox="1"/>
      </xdr:nvSpPr>
      <xdr:spPr>
        <a:xfrm>
          <a:off x="18421427" y="1833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7" name="正方形/長方形 746">
          <a:extLst>
            <a:ext uri="{FF2B5EF4-FFF2-40B4-BE49-F238E27FC236}">
              <a16:creationId xmlns:a16="http://schemas.microsoft.com/office/drawing/2014/main" id="{87B4EF9D-BBB2-4A1D-A3C8-2500C5430AC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8" name="正方形/長方形 747">
          <a:extLst>
            <a:ext uri="{FF2B5EF4-FFF2-40B4-BE49-F238E27FC236}">
              <a16:creationId xmlns:a16="http://schemas.microsoft.com/office/drawing/2014/main" id="{54292724-ABA7-4172-A258-B2133534513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9" name="テキスト ボックス 748">
          <a:extLst>
            <a:ext uri="{FF2B5EF4-FFF2-40B4-BE49-F238E27FC236}">
              <a16:creationId xmlns:a16="http://schemas.microsoft.com/office/drawing/2014/main" id="{0399F940-F02A-4BF6-A1BF-4D306617681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有形固定資産減価償却率が高くなっている施設は、橋りょう・トンネル、学校施設である。橋りょう・トンネルを含めた公共施設等については、上尾市公共施設等総合管理計画を策定に基づき、維持管理を進めている。また、学校施設については有形固定資産減価償却率が類似団体内で最も高い状態である。今後は学校施設更新計画実施計画に基づき、適正な学校規模となるよう学校施設の整備を進めていく。なお、認定子ども園・幼稚園・保育所について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年度に市立保育園の解体を行ったため、減価償却累計額の減が上回り、有形固定資産減価償却率が減少した。</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7FF6210-F238-4358-9818-F97D8A45875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86547D6-EA4A-4D71-B0C9-6DA96AAE65F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1D59487-90B4-4902-B3B7-D68F1F1D488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667899F-4E9E-48D8-8E53-268A7BF4749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埼玉県上尾市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660E8E6-436C-4415-AFF2-AD8C8EBBBFD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492948F-AB89-4689-AA84-28BE61EB576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3819626-A49E-4A01-854B-8FC331024BC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9918EEC-226F-4FD5-A2CE-3C8FCB58522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BF99BDB-7659-49DC-9434-7FE67883B51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16119DE-8B38-4605-94E0-DA59D130319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230,066
224,602
45.51
83,767,323
80,024,321
3,456,718
43,623,751
45,463,975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C2F185A-0DCA-4312-ABE4-AAC0927101F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A45F6D9-C0E5-4DF4-BD25-5875E59755F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CD47FDF-A0A1-4752-8819-5D47ACAAAAC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F2EF003-91B0-4EC3-B83F-321B88ED94A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6BF6059-A8BB-4940-ABE3-37AC02CBBAC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5D6F2A2-0701-48FD-8904-30C31298BD24}"/>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153B5E4-E779-4933-9B22-1E76DBBA328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4B42A94-094C-4B5F-9143-25493CA5CDC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6D6E375-0984-4C20-8033-3D9A3CFB5D0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D6DFC3D-C665-4F2B-AC5A-5D296726EAD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A895FBE-8C27-4268-8476-8EADA5C6035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3D4AB7A-D379-40A9-8B37-FB2F60CBD9C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5951CFA-9F98-4152-8FCF-9BE11ECC8E3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3FF915C-4601-4C15-B6B2-A1D00939F91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ECD4FE9-1EEF-424B-A752-408F0EB19F7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DF2EBF9-D5C7-45C9-A2F5-3172DE77911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8644090-142A-4B4C-A27C-F105E3EEB27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EF546E8-E3DA-4657-9B61-08E743439B4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9EDD9B5-5D36-41E7-9E81-C4F0B98AB46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E6E95C1-ADA0-4A1B-A39D-291C49777D4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AD2A50C-D197-44A9-906A-99D8A6092D0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92D7133-0200-4CE6-B106-912C096BCDD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A41F059-3BA9-40AE-ABBB-6B22942EA7A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73AD047-516C-481B-BCF0-E0CEDC52D87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D10CF86-5A6A-4620-B457-67AFAD1CB3A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232AE02-338A-4896-A4C5-4C2D1A72726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37B0E39-898B-4EF9-A56D-27CA5D64B82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95B0777-95E6-4230-BBD0-751E209279C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9529FAE-C12C-418C-A544-408FEE36C9A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538DA45-EF74-4978-9AA4-6CE0115FED38}"/>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31D4BA7-9734-442C-BB73-60D3E6DD76C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EBB37EB-FE89-4DCF-BDB7-8DC95C25139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321BD349-9E81-4CD9-97CE-B33D12B17452}"/>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996537B9-766D-4210-A1A0-F18F648250DF}"/>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3C9DC40C-8E8A-4071-9885-6DC7B757CCC2}"/>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7F41C449-D40A-4979-A8A1-7E43385A437A}"/>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6866399E-93DB-4FED-AF14-9C4E67C53499}"/>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82BF5880-E225-4C1A-BAF3-32EDFAF9F724}"/>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349A2949-7ECC-484A-B0AD-2A905D5EA72B}"/>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1C65ABA-635F-4178-B003-0B3059A75FF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4B1B60D4-181C-4F43-890F-94F795731C49}"/>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3AFE118B-0CEC-4D23-A220-59B1414D1A0F}"/>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229224BA-0E09-49EB-A783-FCF4C288E7F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5E23A78A-8F93-4A08-934F-6FD41DFF0426}"/>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1E1DBC42-D181-4E40-A543-96B003FB44B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41</xdr:row>
      <xdr:rowOff>1905</xdr:rowOff>
    </xdr:to>
    <xdr:cxnSp macro="">
      <xdr:nvCxnSpPr>
        <xdr:cNvPr id="57" name="直線コネクタ 56">
          <a:extLst>
            <a:ext uri="{FF2B5EF4-FFF2-40B4-BE49-F238E27FC236}">
              <a16:creationId xmlns:a16="http://schemas.microsoft.com/office/drawing/2014/main" id="{008C372C-5AF2-43BE-9C65-13E107F4CC2D}"/>
            </a:ext>
          </a:extLst>
        </xdr:cNvPr>
        <xdr:cNvCxnSpPr/>
      </xdr:nvCxnSpPr>
      <xdr:spPr>
        <a:xfrm flipV="1">
          <a:off x="4634865" y="5884545"/>
          <a:ext cx="0" cy="114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5732</xdr:rowOff>
    </xdr:from>
    <xdr:ext cx="405111" cy="259045"/>
    <xdr:sp macro="" textlink="">
      <xdr:nvSpPr>
        <xdr:cNvPr id="58" name="【図書館】&#10;有形固定資産減価償却率最小値テキスト">
          <a:extLst>
            <a:ext uri="{FF2B5EF4-FFF2-40B4-BE49-F238E27FC236}">
              <a16:creationId xmlns:a16="http://schemas.microsoft.com/office/drawing/2014/main" id="{34CE317D-6273-4EEA-B13F-4DF7C785B743}"/>
            </a:ext>
          </a:extLst>
        </xdr:cNvPr>
        <xdr:cNvSpPr txBox="1"/>
      </xdr:nvSpPr>
      <xdr:spPr>
        <a:xfrm>
          <a:off x="4673600" y="703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1905</xdr:rowOff>
    </xdr:from>
    <xdr:to>
      <xdr:col>24</xdr:col>
      <xdr:colOff>152400</xdr:colOff>
      <xdr:row>41</xdr:row>
      <xdr:rowOff>1905</xdr:rowOff>
    </xdr:to>
    <xdr:cxnSp macro="">
      <xdr:nvCxnSpPr>
        <xdr:cNvPr id="59" name="直線コネクタ 58">
          <a:extLst>
            <a:ext uri="{FF2B5EF4-FFF2-40B4-BE49-F238E27FC236}">
              <a16:creationId xmlns:a16="http://schemas.microsoft.com/office/drawing/2014/main" id="{EF9118EF-5C83-419E-BB64-65D74786F8A1}"/>
            </a:ext>
          </a:extLst>
        </xdr:cNvPr>
        <xdr:cNvCxnSpPr/>
      </xdr:nvCxnSpPr>
      <xdr:spPr>
        <a:xfrm>
          <a:off x="4546600" y="703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1922</xdr:rowOff>
    </xdr:from>
    <xdr:ext cx="405111" cy="259045"/>
    <xdr:sp macro="" textlink="">
      <xdr:nvSpPr>
        <xdr:cNvPr id="60" name="【図書館】&#10;有形固定資産減価償却率最大値テキスト">
          <a:extLst>
            <a:ext uri="{FF2B5EF4-FFF2-40B4-BE49-F238E27FC236}">
              <a16:creationId xmlns:a16="http://schemas.microsoft.com/office/drawing/2014/main" id="{9688F4BF-372B-4EFB-8B69-E7470A48040D}"/>
            </a:ext>
          </a:extLst>
        </xdr:cNvPr>
        <xdr:cNvSpPr txBox="1"/>
      </xdr:nvSpPr>
      <xdr:spPr>
        <a:xfrm>
          <a:off x="4673600" y="565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F02B170F-9AF0-4E93-B16F-5CA844A11E6E}"/>
            </a:ext>
          </a:extLst>
        </xdr:cNvPr>
        <xdr:cNvCxnSpPr/>
      </xdr:nvCxnSpPr>
      <xdr:spPr>
        <a:xfrm>
          <a:off x="4546600" y="588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154957</xdr:rowOff>
    </xdr:from>
    <xdr:ext cx="405111" cy="259045"/>
    <xdr:sp macro="" textlink="">
      <xdr:nvSpPr>
        <xdr:cNvPr id="62" name="【図書館】&#10;有形固定資産減価償却率平均値テキスト">
          <a:extLst>
            <a:ext uri="{FF2B5EF4-FFF2-40B4-BE49-F238E27FC236}">
              <a16:creationId xmlns:a16="http://schemas.microsoft.com/office/drawing/2014/main" id="{F5036FF7-F012-4A0B-BD6E-A6F6F03C3222}"/>
            </a:ext>
          </a:extLst>
        </xdr:cNvPr>
        <xdr:cNvSpPr txBox="1"/>
      </xdr:nvSpPr>
      <xdr:spPr>
        <a:xfrm>
          <a:off x="4673600" y="6155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132080</xdr:rowOff>
    </xdr:from>
    <xdr:to>
      <xdr:col>24</xdr:col>
      <xdr:colOff>114300</xdr:colOff>
      <xdr:row>37</xdr:row>
      <xdr:rowOff>62230</xdr:rowOff>
    </xdr:to>
    <xdr:sp macro="" textlink="">
      <xdr:nvSpPr>
        <xdr:cNvPr id="63" name="フローチャート: 判断 62">
          <a:extLst>
            <a:ext uri="{FF2B5EF4-FFF2-40B4-BE49-F238E27FC236}">
              <a16:creationId xmlns:a16="http://schemas.microsoft.com/office/drawing/2014/main" id="{213362BA-DC0F-4E80-B0F3-E18ECD8611B5}"/>
            </a:ext>
          </a:extLst>
        </xdr:cNvPr>
        <xdr:cNvSpPr/>
      </xdr:nvSpPr>
      <xdr:spPr>
        <a:xfrm>
          <a:off x="4584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101600</xdr:rowOff>
    </xdr:from>
    <xdr:to>
      <xdr:col>20</xdr:col>
      <xdr:colOff>38100</xdr:colOff>
      <xdr:row>37</xdr:row>
      <xdr:rowOff>31750</xdr:rowOff>
    </xdr:to>
    <xdr:sp macro="" textlink="">
      <xdr:nvSpPr>
        <xdr:cNvPr id="64" name="フローチャート: 判断 63">
          <a:extLst>
            <a:ext uri="{FF2B5EF4-FFF2-40B4-BE49-F238E27FC236}">
              <a16:creationId xmlns:a16="http://schemas.microsoft.com/office/drawing/2014/main" id="{8BC54902-5941-4C27-BA3F-A78326B5E2F3}"/>
            </a:ext>
          </a:extLst>
        </xdr:cNvPr>
        <xdr:cNvSpPr/>
      </xdr:nvSpPr>
      <xdr:spPr>
        <a:xfrm>
          <a:off x="3746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73025</xdr:rowOff>
    </xdr:from>
    <xdr:to>
      <xdr:col>15</xdr:col>
      <xdr:colOff>101600</xdr:colOff>
      <xdr:row>37</xdr:row>
      <xdr:rowOff>3175</xdr:rowOff>
    </xdr:to>
    <xdr:sp macro="" textlink="">
      <xdr:nvSpPr>
        <xdr:cNvPr id="65" name="フローチャート: 判断 64">
          <a:extLst>
            <a:ext uri="{FF2B5EF4-FFF2-40B4-BE49-F238E27FC236}">
              <a16:creationId xmlns:a16="http://schemas.microsoft.com/office/drawing/2014/main" id="{34656EBA-3510-4D8E-8705-07F9AA4517E4}"/>
            </a:ext>
          </a:extLst>
        </xdr:cNvPr>
        <xdr:cNvSpPr/>
      </xdr:nvSpPr>
      <xdr:spPr>
        <a:xfrm>
          <a:off x="2857500" y="624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7D8C90CD-CC7A-452B-932B-9F871E21AFEB}"/>
            </a:ext>
          </a:extLst>
        </xdr:cNvPr>
        <xdr:cNvSpPr/>
      </xdr:nvSpPr>
      <xdr:spPr>
        <a:xfrm>
          <a:off x="1968500" y="625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7" name="フローチャート: 判断 66">
          <a:extLst>
            <a:ext uri="{FF2B5EF4-FFF2-40B4-BE49-F238E27FC236}">
              <a16:creationId xmlns:a16="http://schemas.microsoft.com/office/drawing/2014/main" id="{61CE038B-1773-4642-869B-06B711C103A2}"/>
            </a:ext>
          </a:extLst>
        </xdr:cNvPr>
        <xdr:cNvSpPr/>
      </xdr:nvSpPr>
      <xdr:spPr>
        <a:xfrm>
          <a:off x="1079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D1AE4C3-50D3-4560-9B66-956658C567B5}"/>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D4967AA-8F85-4E6A-9682-64C805A3D0A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6DD1850-A840-43B6-A565-6F4AF359A25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9C3276F-42D7-4B15-9AEE-9D9A6DA6332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A01C53C-7E80-4C2F-B4CD-A03065FDAA8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34925</xdr:rowOff>
    </xdr:from>
    <xdr:to>
      <xdr:col>24</xdr:col>
      <xdr:colOff>114300</xdr:colOff>
      <xdr:row>39</xdr:row>
      <xdr:rowOff>136525</xdr:rowOff>
    </xdr:to>
    <xdr:sp macro="" textlink="">
      <xdr:nvSpPr>
        <xdr:cNvPr id="73" name="楕円 72">
          <a:extLst>
            <a:ext uri="{FF2B5EF4-FFF2-40B4-BE49-F238E27FC236}">
              <a16:creationId xmlns:a16="http://schemas.microsoft.com/office/drawing/2014/main" id="{169D9BC5-9DDE-49D1-B536-3B1C2F52B71E}"/>
            </a:ext>
          </a:extLst>
        </xdr:cNvPr>
        <xdr:cNvSpPr/>
      </xdr:nvSpPr>
      <xdr:spPr>
        <a:xfrm>
          <a:off x="4584700" y="672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13352</xdr:rowOff>
    </xdr:from>
    <xdr:ext cx="405111" cy="259045"/>
    <xdr:sp macro="" textlink="">
      <xdr:nvSpPr>
        <xdr:cNvPr id="74" name="【図書館】&#10;有形固定資産減価償却率該当値テキスト">
          <a:extLst>
            <a:ext uri="{FF2B5EF4-FFF2-40B4-BE49-F238E27FC236}">
              <a16:creationId xmlns:a16="http://schemas.microsoft.com/office/drawing/2014/main" id="{BC9DCC40-7128-4398-BE2B-730EA31066AD}"/>
            </a:ext>
          </a:extLst>
        </xdr:cNvPr>
        <xdr:cNvSpPr txBox="1"/>
      </xdr:nvSpPr>
      <xdr:spPr>
        <a:xfrm>
          <a:off x="4673600" y="669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4445</xdr:rowOff>
    </xdr:from>
    <xdr:to>
      <xdr:col>20</xdr:col>
      <xdr:colOff>38100</xdr:colOff>
      <xdr:row>39</xdr:row>
      <xdr:rowOff>106045</xdr:rowOff>
    </xdr:to>
    <xdr:sp macro="" textlink="">
      <xdr:nvSpPr>
        <xdr:cNvPr id="75" name="楕円 74">
          <a:extLst>
            <a:ext uri="{FF2B5EF4-FFF2-40B4-BE49-F238E27FC236}">
              <a16:creationId xmlns:a16="http://schemas.microsoft.com/office/drawing/2014/main" id="{45D6DFC0-823F-4AB1-9D5B-D0D748A4A1B2}"/>
            </a:ext>
          </a:extLst>
        </xdr:cNvPr>
        <xdr:cNvSpPr/>
      </xdr:nvSpPr>
      <xdr:spPr>
        <a:xfrm>
          <a:off x="3746500" y="669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55245</xdr:rowOff>
    </xdr:from>
    <xdr:to>
      <xdr:col>24</xdr:col>
      <xdr:colOff>63500</xdr:colOff>
      <xdr:row>39</xdr:row>
      <xdr:rowOff>85725</xdr:rowOff>
    </xdr:to>
    <xdr:cxnSp macro="">
      <xdr:nvCxnSpPr>
        <xdr:cNvPr id="76" name="直線コネクタ 75">
          <a:extLst>
            <a:ext uri="{FF2B5EF4-FFF2-40B4-BE49-F238E27FC236}">
              <a16:creationId xmlns:a16="http://schemas.microsoft.com/office/drawing/2014/main" id="{9DA941F8-5CBC-4434-B745-62E8A3F10312}"/>
            </a:ext>
          </a:extLst>
        </xdr:cNvPr>
        <xdr:cNvCxnSpPr/>
      </xdr:nvCxnSpPr>
      <xdr:spPr>
        <a:xfrm>
          <a:off x="3797300" y="6741795"/>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133985</xdr:rowOff>
    </xdr:from>
    <xdr:to>
      <xdr:col>15</xdr:col>
      <xdr:colOff>101600</xdr:colOff>
      <xdr:row>39</xdr:row>
      <xdr:rowOff>64135</xdr:rowOff>
    </xdr:to>
    <xdr:sp macro="" textlink="">
      <xdr:nvSpPr>
        <xdr:cNvPr id="77" name="楕円 76">
          <a:extLst>
            <a:ext uri="{FF2B5EF4-FFF2-40B4-BE49-F238E27FC236}">
              <a16:creationId xmlns:a16="http://schemas.microsoft.com/office/drawing/2014/main" id="{92453318-DEB3-4A2C-9F6E-ECCA1A536A06}"/>
            </a:ext>
          </a:extLst>
        </xdr:cNvPr>
        <xdr:cNvSpPr/>
      </xdr:nvSpPr>
      <xdr:spPr>
        <a:xfrm>
          <a:off x="2857500" y="664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13335</xdr:rowOff>
    </xdr:from>
    <xdr:to>
      <xdr:col>19</xdr:col>
      <xdr:colOff>177800</xdr:colOff>
      <xdr:row>39</xdr:row>
      <xdr:rowOff>55245</xdr:rowOff>
    </xdr:to>
    <xdr:cxnSp macro="">
      <xdr:nvCxnSpPr>
        <xdr:cNvPr id="78" name="直線コネクタ 77">
          <a:extLst>
            <a:ext uri="{FF2B5EF4-FFF2-40B4-BE49-F238E27FC236}">
              <a16:creationId xmlns:a16="http://schemas.microsoft.com/office/drawing/2014/main" id="{A4F1B42D-83E0-4888-BF68-45BE31E1F220}"/>
            </a:ext>
          </a:extLst>
        </xdr:cNvPr>
        <xdr:cNvCxnSpPr/>
      </xdr:nvCxnSpPr>
      <xdr:spPr>
        <a:xfrm>
          <a:off x="2908300" y="669988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97790</xdr:rowOff>
    </xdr:from>
    <xdr:to>
      <xdr:col>10</xdr:col>
      <xdr:colOff>165100</xdr:colOff>
      <xdr:row>39</xdr:row>
      <xdr:rowOff>27940</xdr:rowOff>
    </xdr:to>
    <xdr:sp macro="" textlink="">
      <xdr:nvSpPr>
        <xdr:cNvPr id="79" name="楕円 78">
          <a:extLst>
            <a:ext uri="{FF2B5EF4-FFF2-40B4-BE49-F238E27FC236}">
              <a16:creationId xmlns:a16="http://schemas.microsoft.com/office/drawing/2014/main" id="{B2E853C3-0BD8-427D-B2DD-0C7D87393D36}"/>
            </a:ext>
          </a:extLst>
        </xdr:cNvPr>
        <xdr:cNvSpPr/>
      </xdr:nvSpPr>
      <xdr:spPr>
        <a:xfrm>
          <a:off x="1968500" y="661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148590</xdr:rowOff>
    </xdr:from>
    <xdr:to>
      <xdr:col>15</xdr:col>
      <xdr:colOff>50800</xdr:colOff>
      <xdr:row>39</xdr:row>
      <xdr:rowOff>13335</xdr:rowOff>
    </xdr:to>
    <xdr:cxnSp macro="">
      <xdr:nvCxnSpPr>
        <xdr:cNvPr id="80" name="直線コネクタ 79">
          <a:extLst>
            <a:ext uri="{FF2B5EF4-FFF2-40B4-BE49-F238E27FC236}">
              <a16:creationId xmlns:a16="http://schemas.microsoft.com/office/drawing/2014/main" id="{0F615667-7C88-4331-A54E-A8E7F913C662}"/>
            </a:ext>
          </a:extLst>
        </xdr:cNvPr>
        <xdr:cNvCxnSpPr/>
      </xdr:nvCxnSpPr>
      <xdr:spPr>
        <a:xfrm>
          <a:off x="2019300" y="666369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42545</xdr:rowOff>
    </xdr:from>
    <xdr:to>
      <xdr:col>6</xdr:col>
      <xdr:colOff>38100</xdr:colOff>
      <xdr:row>38</xdr:row>
      <xdr:rowOff>144145</xdr:rowOff>
    </xdr:to>
    <xdr:sp macro="" textlink="">
      <xdr:nvSpPr>
        <xdr:cNvPr id="81" name="楕円 80">
          <a:extLst>
            <a:ext uri="{FF2B5EF4-FFF2-40B4-BE49-F238E27FC236}">
              <a16:creationId xmlns:a16="http://schemas.microsoft.com/office/drawing/2014/main" id="{91C68196-B65B-4C6D-BDC8-1E91F59052F3}"/>
            </a:ext>
          </a:extLst>
        </xdr:cNvPr>
        <xdr:cNvSpPr/>
      </xdr:nvSpPr>
      <xdr:spPr>
        <a:xfrm>
          <a:off x="1079500" y="655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93345</xdr:rowOff>
    </xdr:from>
    <xdr:to>
      <xdr:col>10</xdr:col>
      <xdr:colOff>114300</xdr:colOff>
      <xdr:row>38</xdr:row>
      <xdr:rowOff>148590</xdr:rowOff>
    </xdr:to>
    <xdr:cxnSp macro="">
      <xdr:nvCxnSpPr>
        <xdr:cNvPr id="82" name="直線コネクタ 81">
          <a:extLst>
            <a:ext uri="{FF2B5EF4-FFF2-40B4-BE49-F238E27FC236}">
              <a16:creationId xmlns:a16="http://schemas.microsoft.com/office/drawing/2014/main" id="{64AF8F7A-935E-4403-A93A-80D87814F251}"/>
            </a:ext>
          </a:extLst>
        </xdr:cNvPr>
        <xdr:cNvCxnSpPr/>
      </xdr:nvCxnSpPr>
      <xdr:spPr>
        <a:xfrm>
          <a:off x="1130300" y="6608445"/>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48277</xdr:rowOff>
    </xdr:from>
    <xdr:ext cx="405111" cy="259045"/>
    <xdr:sp macro="" textlink="">
      <xdr:nvSpPr>
        <xdr:cNvPr id="83" name="n_1aveValue【図書館】&#10;有形固定資産減価償却率">
          <a:extLst>
            <a:ext uri="{FF2B5EF4-FFF2-40B4-BE49-F238E27FC236}">
              <a16:creationId xmlns:a16="http://schemas.microsoft.com/office/drawing/2014/main" id="{D03305FB-7BAD-4E64-AB2C-8F2B80A33E87}"/>
            </a:ext>
          </a:extLst>
        </xdr:cNvPr>
        <xdr:cNvSpPr txBox="1"/>
      </xdr:nvSpPr>
      <xdr:spPr>
        <a:xfrm>
          <a:off x="35820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19702</xdr:rowOff>
    </xdr:from>
    <xdr:ext cx="405111" cy="259045"/>
    <xdr:sp macro="" textlink="">
      <xdr:nvSpPr>
        <xdr:cNvPr id="84" name="n_2aveValue【図書館】&#10;有形固定資産減価償却率">
          <a:extLst>
            <a:ext uri="{FF2B5EF4-FFF2-40B4-BE49-F238E27FC236}">
              <a16:creationId xmlns:a16="http://schemas.microsoft.com/office/drawing/2014/main" id="{A5D29E38-18EA-45F1-9A89-C916A0E97F5C}"/>
            </a:ext>
          </a:extLst>
        </xdr:cNvPr>
        <xdr:cNvSpPr txBox="1"/>
      </xdr:nvSpPr>
      <xdr:spPr>
        <a:xfrm>
          <a:off x="2705744" y="602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27322</xdr:rowOff>
    </xdr:from>
    <xdr:ext cx="405111" cy="259045"/>
    <xdr:sp macro="" textlink="">
      <xdr:nvSpPr>
        <xdr:cNvPr id="85" name="n_3aveValue【図書館】&#10;有形固定資産減価償却率">
          <a:extLst>
            <a:ext uri="{FF2B5EF4-FFF2-40B4-BE49-F238E27FC236}">
              <a16:creationId xmlns:a16="http://schemas.microsoft.com/office/drawing/2014/main" id="{02D1E8DC-0D56-4695-8440-DA5BF059AC79}"/>
            </a:ext>
          </a:extLst>
        </xdr:cNvPr>
        <xdr:cNvSpPr txBox="1"/>
      </xdr:nvSpPr>
      <xdr:spPr>
        <a:xfrm>
          <a:off x="1816744" y="602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166387</xdr:rowOff>
    </xdr:from>
    <xdr:ext cx="405111" cy="259045"/>
    <xdr:sp macro="" textlink="">
      <xdr:nvSpPr>
        <xdr:cNvPr id="86" name="n_4aveValue【図書館】&#10;有形固定資産減価償却率">
          <a:extLst>
            <a:ext uri="{FF2B5EF4-FFF2-40B4-BE49-F238E27FC236}">
              <a16:creationId xmlns:a16="http://schemas.microsoft.com/office/drawing/2014/main" id="{982113AD-1301-4D4C-8663-7C8F57F0D90E}"/>
            </a:ext>
          </a:extLst>
        </xdr:cNvPr>
        <xdr:cNvSpPr txBox="1"/>
      </xdr:nvSpPr>
      <xdr:spPr>
        <a:xfrm>
          <a:off x="9277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97172</xdr:rowOff>
    </xdr:from>
    <xdr:ext cx="405111" cy="259045"/>
    <xdr:sp macro="" textlink="">
      <xdr:nvSpPr>
        <xdr:cNvPr id="87" name="n_1mainValue【図書館】&#10;有形固定資産減価償却率">
          <a:extLst>
            <a:ext uri="{FF2B5EF4-FFF2-40B4-BE49-F238E27FC236}">
              <a16:creationId xmlns:a16="http://schemas.microsoft.com/office/drawing/2014/main" id="{9BF4DEA0-3AD0-47DA-8F76-40FDD634B1BD}"/>
            </a:ext>
          </a:extLst>
        </xdr:cNvPr>
        <xdr:cNvSpPr txBox="1"/>
      </xdr:nvSpPr>
      <xdr:spPr>
        <a:xfrm>
          <a:off x="3582044" y="678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55262</xdr:rowOff>
    </xdr:from>
    <xdr:ext cx="405111" cy="259045"/>
    <xdr:sp macro="" textlink="">
      <xdr:nvSpPr>
        <xdr:cNvPr id="88" name="n_2mainValue【図書館】&#10;有形固定資産減価償却率">
          <a:extLst>
            <a:ext uri="{FF2B5EF4-FFF2-40B4-BE49-F238E27FC236}">
              <a16:creationId xmlns:a16="http://schemas.microsoft.com/office/drawing/2014/main" id="{80E41ACD-2F62-4287-9698-A09EBB9A579F}"/>
            </a:ext>
          </a:extLst>
        </xdr:cNvPr>
        <xdr:cNvSpPr txBox="1"/>
      </xdr:nvSpPr>
      <xdr:spPr>
        <a:xfrm>
          <a:off x="2705744" y="6741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19067</xdr:rowOff>
    </xdr:from>
    <xdr:ext cx="405111" cy="259045"/>
    <xdr:sp macro="" textlink="">
      <xdr:nvSpPr>
        <xdr:cNvPr id="89" name="n_3mainValue【図書館】&#10;有形固定資産減価償却率">
          <a:extLst>
            <a:ext uri="{FF2B5EF4-FFF2-40B4-BE49-F238E27FC236}">
              <a16:creationId xmlns:a16="http://schemas.microsoft.com/office/drawing/2014/main" id="{DF63410A-A161-4DB0-9A16-929BA3537456}"/>
            </a:ext>
          </a:extLst>
        </xdr:cNvPr>
        <xdr:cNvSpPr txBox="1"/>
      </xdr:nvSpPr>
      <xdr:spPr>
        <a:xfrm>
          <a:off x="1816744"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135272</xdr:rowOff>
    </xdr:from>
    <xdr:ext cx="405111" cy="259045"/>
    <xdr:sp macro="" textlink="">
      <xdr:nvSpPr>
        <xdr:cNvPr id="90" name="n_4mainValue【図書館】&#10;有形固定資産減価償却率">
          <a:extLst>
            <a:ext uri="{FF2B5EF4-FFF2-40B4-BE49-F238E27FC236}">
              <a16:creationId xmlns:a16="http://schemas.microsoft.com/office/drawing/2014/main" id="{C475BA87-BF8E-484B-A641-D029B805CAFA}"/>
            </a:ext>
          </a:extLst>
        </xdr:cNvPr>
        <xdr:cNvSpPr txBox="1"/>
      </xdr:nvSpPr>
      <xdr:spPr>
        <a:xfrm>
          <a:off x="927744" y="665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1768A439-169C-43AA-AD4A-079A3330716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A65AA39C-BACD-4601-BC14-19C2DDA996A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B7879091-9831-457C-B614-EE88B7E39F4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3B355870-B8B9-4F0F-A84C-67DE539A374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4654D2B9-6A23-4A79-AD47-618495E1980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719691A5-4F85-4B80-A387-E731F24A068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2E05C382-2C6D-44CD-B77E-B770FF9D969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161AE931-0B35-46AF-8A06-5CF7F776744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48291915-DB88-41A1-9016-45A0D2ACA9DC}"/>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C5D52B3D-E9BA-448B-8299-84783E6F375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1FE44898-AF77-4AE4-AA0D-B3FE88FB0D74}"/>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6ACEA73E-E1A3-479D-9D91-BA5BE5CE9DD1}"/>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AB491FD1-2028-4CF6-AF5A-EF4F19E6FD25}"/>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9ACC8E5D-5975-4510-87A2-AF256480FCDF}"/>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4CFDB300-82EE-4CAA-ACCD-8A0575C656E3}"/>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6F5613F8-1373-42B7-AF01-CBDB6E093BFC}"/>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BCD47192-1C48-486F-A16B-BD8EA8CABFC8}"/>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9DA2E5B0-87CC-4743-8DE0-5E5EB8281D6C}"/>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3C8BAA30-F091-4D47-8082-E882473C789A}"/>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600A6DC2-C544-4EDC-9DF9-5CD154D15371}"/>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3A9D7507-5404-44B5-8D01-2393DD68DD0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713FBEC0-9D60-4CE0-B6E4-B4A3E93F9627}"/>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4444FAAD-8F23-46B9-8CDC-9FA5037C73AD}"/>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127000</xdr:rowOff>
    </xdr:from>
    <xdr:to>
      <xdr:col>54</xdr:col>
      <xdr:colOff>189865</xdr:colOff>
      <xdr:row>41</xdr:row>
      <xdr:rowOff>146050</xdr:rowOff>
    </xdr:to>
    <xdr:cxnSp macro="">
      <xdr:nvCxnSpPr>
        <xdr:cNvPr id="114" name="直線コネクタ 113">
          <a:extLst>
            <a:ext uri="{FF2B5EF4-FFF2-40B4-BE49-F238E27FC236}">
              <a16:creationId xmlns:a16="http://schemas.microsoft.com/office/drawing/2014/main" id="{9BE075D6-451A-48B0-8F3C-F4182F25F9DA}"/>
            </a:ext>
          </a:extLst>
        </xdr:cNvPr>
        <xdr:cNvCxnSpPr/>
      </xdr:nvCxnSpPr>
      <xdr:spPr>
        <a:xfrm flipV="1">
          <a:off x="10476865" y="56134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149877</xdr:rowOff>
    </xdr:from>
    <xdr:ext cx="469744" cy="259045"/>
    <xdr:sp macro="" textlink="">
      <xdr:nvSpPr>
        <xdr:cNvPr id="115" name="【図書館】&#10;一人当たり面積最小値テキスト">
          <a:extLst>
            <a:ext uri="{FF2B5EF4-FFF2-40B4-BE49-F238E27FC236}">
              <a16:creationId xmlns:a16="http://schemas.microsoft.com/office/drawing/2014/main" id="{9080C200-AD93-4D2E-9AFF-C404844517F8}"/>
            </a:ext>
          </a:extLst>
        </xdr:cNvPr>
        <xdr:cNvSpPr txBox="1"/>
      </xdr:nvSpPr>
      <xdr:spPr>
        <a:xfrm>
          <a:off x="10515600" y="717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146050</xdr:rowOff>
    </xdr:from>
    <xdr:to>
      <xdr:col>55</xdr:col>
      <xdr:colOff>88900</xdr:colOff>
      <xdr:row>41</xdr:row>
      <xdr:rowOff>146050</xdr:rowOff>
    </xdr:to>
    <xdr:cxnSp macro="">
      <xdr:nvCxnSpPr>
        <xdr:cNvPr id="116" name="直線コネクタ 115">
          <a:extLst>
            <a:ext uri="{FF2B5EF4-FFF2-40B4-BE49-F238E27FC236}">
              <a16:creationId xmlns:a16="http://schemas.microsoft.com/office/drawing/2014/main" id="{A0500A73-CF8F-4560-9D0C-A2628B8F6275}"/>
            </a:ext>
          </a:extLst>
        </xdr:cNvPr>
        <xdr:cNvCxnSpPr/>
      </xdr:nvCxnSpPr>
      <xdr:spPr>
        <a:xfrm>
          <a:off x="10388600" y="717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73677</xdr:rowOff>
    </xdr:from>
    <xdr:ext cx="469744" cy="259045"/>
    <xdr:sp macro="" textlink="">
      <xdr:nvSpPr>
        <xdr:cNvPr id="117" name="【図書館】&#10;一人当たり面積最大値テキスト">
          <a:extLst>
            <a:ext uri="{FF2B5EF4-FFF2-40B4-BE49-F238E27FC236}">
              <a16:creationId xmlns:a16="http://schemas.microsoft.com/office/drawing/2014/main" id="{589B2D0D-CBC9-4595-978F-0834C13E05BC}"/>
            </a:ext>
          </a:extLst>
        </xdr:cNvPr>
        <xdr:cNvSpPr txBox="1"/>
      </xdr:nvSpPr>
      <xdr:spPr>
        <a:xfrm>
          <a:off x="10515600" y="538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127000</xdr:rowOff>
    </xdr:from>
    <xdr:to>
      <xdr:col>55</xdr:col>
      <xdr:colOff>88900</xdr:colOff>
      <xdr:row>32</xdr:row>
      <xdr:rowOff>127000</xdr:rowOff>
    </xdr:to>
    <xdr:cxnSp macro="">
      <xdr:nvCxnSpPr>
        <xdr:cNvPr id="118" name="直線コネクタ 117">
          <a:extLst>
            <a:ext uri="{FF2B5EF4-FFF2-40B4-BE49-F238E27FC236}">
              <a16:creationId xmlns:a16="http://schemas.microsoft.com/office/drawing/2014/main" id="{26C2194B-8537-4D1D-85AF-CBB81B42B269}"/>
            </a:ext>
          </a:extLst>
        </xdr:cNvPr>
        <xdr:cNvCxnSpPr/>
      </xdr:nvCxnSpPr>
      <xdr:spPr>
        <a:xfrm>
          <a:off x="103886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143527</xdr:rowOff>
    </xdr:from>
    <xdr:ext cx="469744" cy="259045"/>
    <xdr:sp macro="" textlink="">
      <xdr:nvSpPr>
        <xdr:cNvPr id="119" name="【図書館】&#10;一人当たり面積平均値テキスト">
          <a:extLst>
            <a:ext uri="{FF2B5EF4-FFF2-40B4-BE49-F238E27FC236}">
              <a16:creationId xmlns:a16="http://schemas.microsoft.com/office/drawing/2014/main" id="{9D7D7487-6168-41C0-9C62-701C53EE5A3B}"/>
            </a:ext>
          </a:extLst>
        </xdr:cNvPr>
        <xdr:cNvSpPr txBox="1"/>
      </xdr:nvSpPr>
      <xdr:spPr>
        <a:xfrm>
          <a:off x="10515600" y="6658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120650</xdr:rowOff>
    </xdr:from>
    <xdr:to>
      <xdr:col>55</xdr:col>
      <xdr:colOff>50800</xdr:colOff>
      <xdr:row>40</xdr:row>
      <xdr:rowOff>50800</xdr:rowOff>
    </xdr:to>
    <xdr:sp macro="" textlink="">
      <xdr:nvSpPr>
        <xdr:cNvPr id="120" name="フローチャート: 判断 119">
          <a:extLst>
            <a:ext uri="{FF2B5EF4-FFF2-40B4-BE49-F238E27FC236}">
              <a16:creationId xmlns:a16="http://schemas.microsoft.com/office/drawing/2014/main" id="{6FB5D995-886B-400E-BBF8-615BB9AB08E3}"/>
            </a:ext>
          </a:extLst>
        </xdr:cNvPr>
        <xdr:cNvSpPr/>
      </xdr:nvSpPr>
      <xdr:spPr>
        <a:xfrm>
          <a:off x="104267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120650</xdr:rowOff>
    </xdr:from>
    <xdr:to>
      <xdr:col>50</xdr:col>
      <xdr:colOff>165100</xdr:colOff>
      <xdr:row>40</xdr:row>
      <xdr:rowOff>50800</xdr:rowOff>
    </xdr:to>
    <xdr:sp macro="" textlink="">
      <xdr:nvSpPr>
        <xdr:cNvPr id="121" name="フローチャート: 判断 120">
          <a:extLst>
            <a:ext uri="{FF2B5EF4-FFF2-40B4-BE49-F238E27FC236}">
              <a16:creationId xmlns:a16="http://schemas.microsoft.com/office/drawing/2014/main" id="{8F4371E9-B71B-43B7-AB55-D68E83945410}"/>
            </a:ext>
          </a:extLst>
        </xdr:cNvPr>
        <xdr:cNvSpPr/>
      </xdr:nvSpPr>
      <xdr:spPr>
        <a:xfrm>
          <a:off x="95885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120650</xdr:rowOff>
    </xdr:from>
    <xdr:to>
      <xdr:col>46</xdr:col>
      <xdr:colOff>38100</xdr:colOff>
      <xdr:row>40</xdr:row>
      <xdr:rowOff>50800</xdr:rowOff>
    </xdr:to>
    <xdr:sp macro="" textlink="">
      <xdr:nvSpPr>
        <xdr:cNvPr id="122" name="フローチャート: 判断 121">
          <a:extLst>
            <a:ext uri="{FF2B5EF4-FFF2-40B4-BE49-F238E27FC236}">
              <a16:creationId xmlns:a16="http://schemas.microsoft.com/office/drawing/2014/main" id="{02FAC14B-4A1C-43B8-B06E-64545FE5E020}"/>
            </a:ext>
          </a:extLst>
        </xdr:cNvPr>
        <xdr:cNvSpPr/>
      </xdr:nvSpPr>
      <xdr:spPr>
        <a:xfrm>
          <a:off x="86995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133350</xdr:rowOff>
    </xdr:from>
    <xdr:to>
      <xdr:col>41</xdr:col>
      <xdr:colOff>101600</xdr:colOff>
      <xdr:row>40</xdr:row>
      <xdr:rowOff>63500</xdr:rowOff>
    </xdr:to>
    <xdr:sp macro="" textlink="">
      <xdr:nvSpPr>
        <xdr:cNvPr id="123" name="フローチャート: 判断 122">
          <a:extLst>
            <a:ext uri="{FF2B5EF4-FFF2-40B4-BE49-F238E27FC236}">
              <a16:creationId xmlns:a16="http://schemas.microsoft.com/office/drawing/2014/main" id="{D16139A1-01F7-42D2-8FE8-758D8A1EE9AD}"/>
            </a:ext>
          </a:extLst>
        </xdr:cNvPr>
        <xdr:cNvSpPr/>
      </xdr:nvSpPr>
      <xdr:spPr>
        <a:xfrm>
          <a:off x="7810500" y="681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133350</xdr:rowOff>
    </xdr:from>
    <xdr:to>
      <xdr:col>36</xdr:col>
      <xdr:colOff>165100</xdr:colOff>
      <xdr:row>40</xdr:row>
      <xdr:rowOff>63500</xdr:rowOff>
    </xdr:to>
    <xdr:sp macro="" textlink="">
      <xdr:nvSpPr>
        <xdr:cNvPr id="124" name="フローチャート: 判断 123">
          <a:extLst>
            <a:ext uri="{FF2B5EF4-FFF2-40B4-BE49-F238E27FC236}">
              <a16:creationId xmlns:a16="http://schemas.microsoft.com/office/drawing/2014/main" id="{51620F00-A0CA-4352-A658-D2D4FE040FBA}"/>
            </a:ext>
          </a:extLst>
        </xdr:cNvPr>
        <xdr:cNvSpPr/>
      </xdr:nvSpPr>
      <xdr:spPr>
        <a:xfrm>
          <a:off x="6921500" y="681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555AC27-4EEF-4A90-85A0-6DC47CAB21B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D9DDAED-417B-40F8-B393-8A201AD3C643}"/>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EB0A686-55E2-4860-B80D-E6DED32138A9}"/>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11FB056-90D6-490C-8A92-05DDE16ED5D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20E59CE-B131-4A3C-A349-4DF7DA1DA14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76200</xdr:rowOff>
    </xdr:from>
    <xdr:to>
      <xdr:col>55</xdr:col>
      <xdr:colOff>50800</xdr:colOff>
      <xdr:row>41</xdr:row>
      <xdr:rowOff>6350</xdr:rowOff>
    </xdr:to>
    <xdr:sp macro="" textlink="">
      <xdr:nvSpPr>
        <xdr:cNvPr id="130" name="楕円 129">
          <a:extLst>
            <a:ext uri="{FF2B5EF4-FFF2-40B4-BE49-F238E27FC236}">
              <a16:creationId xmlns:a16="http://schemas.microsoft.com/office/drawing/2014/main" id="{8C2ED417-E885-4E37-853F-494C71F2C66B}"/>
            </a:ext>
          </a:extLst>
        </xdr:cNvPr>
        <xdr:cNvSpPr/>
      </xdr:nvSpPr>
      <xdr:spPr>
        <a:xfrm>
          <a:off x="104267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54627</xdr:rowOff>
    </xdr:from>
    <xdr:ext cx="469744" cy="259045"/>
    <xdr:sp macro="" textlink="">
      <xdr:nvSpPr>
        <xdr:cNvPr id="131" name="【図書館】&#10;一人当たり面積該当値テキスト">
          <a:extLst>
            <a:ext uri="{FF2B5EF4-FFF2-40B4-BE49-F238E27FC236}">
              <a16:creationId xmlns:a16="http://schemas.microsoft.com/office/drawing/2014/main" id="{A5D23BFA-110A-47D2-9680-5ABC03294859}"/>
            </a:ext>
          </a:extLst>
        </xdr:cNvPr>
        <xdr:cNvSpPr txBox="1"/>
      </xdr:nvSpPr>
      <xdr:spPr>
        <a:xfrm>
          <a:off x="10515600" y="691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76200</xdr:rowOff>
    </xdr:from>
    <xdr:to>
      <xdr:col>50</xdr:col>
      <xdr:colOff>165100</xdr:colOff>
      <xdr:row>41</xdr:row>
      <xdr:rowOff>6350</xdr:rowOff>
    </xdr:to>
    <xdr:sp macro="" textlink="">
      <xdr:nvSpPr>
        <xdr:cNvPr id="132" name="楕円 131">
          <a:extLst>
            <a:ext uri="{FF2B5EF4-FFF2-40B4-BE49-F238E27FC236}">
              <a16:creationId xmlns:a16="http://schemas.microsoft.com/office/drawing/2014/main" id="{7F6AFD4E-371D-43D3-A76E-B9E719307855}"/>
            </a:ext>
          </a:extLst>
        </xdr:cNvPr>
        <xdr:cNvSpPr/>
      </xdr:nvSpPr>
      <xdr:spPr>
        <a:xfrm>
          <a:off x="95885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127000</xdr:rowOff>
    </xdr:from>
    <xdr:to>
      <xdr:col>55</xdr:col>
      <xdr:colOff>0</xdr:colOff>
      <xdr:row>40</xdr:row>
      <xdr:rowOff>127000</xdr:rowOff>
    </xdr:to>
    <xdr:cxnSp macro="">
      <xdr:nvCxnSpPr>
        <xdr:cNvPr id="133" name="直線コネクタ 132">
          <a:extLst>
            <a:ext uri="{FF2B5EF4-FFF2-40B4-BE49-F238E27FC236}">
              <a16:creationId xmlns:a16="http://schemas.microsoft.com/office/drawing/2014/main" id="{7CE6BB04-6249-41D8-A8C8-75B444AB8469}"/>
            </a:ext>
          </a:extLst>
        </xdr:cNvPr>
        <xdr:cNvCxnSpPr/>
      </xdr:nvCxnSpPr>
      <xdr:spPr>
        <a:xfrm>
          <a:off x="9639300" y="6985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76200</xdr:rowOff>
    </xdr:from>
    <xdr:to>
      <xdr:col>46</xdr:col>
      <xdr:colOff>38100</xdr:colOff>
      <xdr:row>41</xdr:row>
      <xdr:rowOff>6350</xdr:rowOff>
    </xdr:to>
    <xdr:sp macro="" textlink="">
      <xdr:nvSpPr>
        <xdr:cNvPr id="134" name="楕円 133">
          <a:extLst>
            <a:ext uri="{FF2B5EF4-FFF2-40B4-BE49-F238E27FC236}">
              <a16:creationId xmlns:a16="http://schemas.microsoft.com/office/drawing/2014/main" id="{61B89A6C-CA17-4C19-B106-292562078FFC}"/>
            </a:ext>
          </a:extLst>
        </xdr:cNvPr>
        <xdr:cNvSpPr/>
      </xdr:nvSpPr>
      <xdr:spPr>
        <a:xfrm>
          <a:off x="86995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127000</xdr:rowOff>
    </xdr:from>
    <xdr:to>
      <xdr:col>50</xdr:col>
      <xdr:colOff>114300</xdr:colOff>
      <xdr:row>40</xdr:row>
      <xdr:rowOff>127000</xdr:rowOff>
    </xdr:to>
    <xdr:cxnSp macro="">
      <xdr:nvCxnSpPr>
        <xdr:cNvPr id="135" name="直線コネクタ 134">
          <a:extLst>
            <a:ext uri="{FF2B5EF4-FFF2-40B4-BE49-F238E27FC236}">
              <a16:creationId xmlns:a16="http://schemas.microsoft.com/office/drawing/2014/main" id="{4A12AA75-F7FC-4B80-A99C-FF0CDA268641}"/>
            </a:ext>
          </a:extLst>
        </xdr:cNvPr>
        <xdr:cNvCxnSpPr/>
      </xdr:nvCxnSpPr>
      <xdr:spPr>
        <a:xfrm>
          <a:off x="8750300" y="698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76200</xdr:rowOff>
    </xdr:from>
    <xdr:to>
      <xdr:col>41</xdr:col>
      <xdr:colOff>101600</xdr:colOff>
      <xdr:row>41</xdr:row>
      <xdr:rowOff>6350</xdr:rowOff>
    </xdr:to>
    <xdr:sp macro="" textlink="">
      <xdr:nvSpPr>
        <xdr:cNvPr id="136" name="楕円 135">
          <a:extLst>
            <a:ext uri="{FF2B5EF4-FFF2-40B4-BE49-F238E27FC236}">
              <a16:creationId xmlns:a16="http://schemas.microsoft.com/office/drawing/2014/main" id="{F594B112-92B5-440D-9FCD-A0E07F9957A2}"/>
            </a:ext>
          </a:extLst>
        </xdr:cNvPr>
        <xdr:cNvSpPr/>
      </xdr:nvSpPr>
      <xdr:spPr>
        <a:xfrm>
          <a:off x="78105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127000</xdr:rowOff>
    </xdr:from>
    <xdr:to>
      <xdr:col>45</xdr:col>
      <xdr:colOff>177800</xdr:colOff>
      <xdr:row>40</xdr:row>
      <xdr:rowOff>127000</xdr:rowOff>
    </xdr:to>
    <xdr:cxnSp macro="">
      <xdr:nvCxnSpPr>
        <xdr:cNvPr id="137" name="直線コネクタ 136">
          <a:extLst>
            <a:ext uri="{FF2B5EF4-FFF2-40B4-BE49-F238E27FC236}">
              <a16:creationId xmlns:a16="http://schemas.microsoft.com/office/drawing/2014/main" id="{BDD1C398-B293-4901-A393-93B0D0C16D24}"/>
            </a:ext>
          </a:extLst>
        </xdr:cNvPr>
        <xdr:cNvCxnSpPr/>
      </xdr:nvCxnSpPr>
      <xdr:spPr>
        <a:xfrm>
          <a:off x="7861300" y="698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76200</xdr:rowOff>
    </xdr:from>
    <xdr:to>
      <xdr:col>36</xdr:col>
      <xdr:colOff>165100</xdr:colOff>
      <xdr:row>41</xdr:row>
      <xdr:rowOff>6350</xdr:rowOff>
    </xdr:to>
    <xdr:sp macro="" textlink="">
      <xdr:nvSpPr>
        <xdr:cNvPr id="138" name="楕円 137">
          <a:extLst>
            <a:ext uri="{FF2B5EF4-FFF2-40B4-BE49-F238E27FC236}">
              <a16:creationId xmlns:a16="http://schemas.microsoft.com/office/drawing/2014/main" id="{4F394E4B-FC87-4546-8C19-DFD5BCAFA1B2}"/>
            </a:ext>
          </a:extLst>
        </xdr:cNvPr>
        <xdr:cNvSpPr/>
      </xdr:nvSpPr>
      <xdr:spPr>
        <a:xfrm>
          <a:off x="69215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127000</xdr:rowOff>
    </xdr:from>
    <xdr:to>
      <xdr:col>41</xdr:col>
      <xdr:colOff>50800</xdr:colOff>
      <xdr:row>40</xdr:row>
      <xdr:rowOff>127000</xdr:rowOff>
    </xdr:to>
    <xdr:cxnSp macro="">
      <xdr:nvCxnSpPr>
        <xdr:cNvPr id="139" name="直線コネクタ 138">
          <a:extLst>
            <a:ext uri="{FF2B5EF4-FFF2-40B4-BE49-F238E27FC236}">
              <a16:creationId xmlns:a16="http://schemas.microsoft.com/office/drawing/2014/main" id="{652F04B9-E712-4478-B633-63CBEDA8730D}"/>
            </a:ext>
          </a:extLst>
        </xdr:cNvPr>
        <xdr:cNvCxnSpPr/>
      </xdr:nvCxnSpPr>
      <xdr:spPr>
        <a:xfrm>
          <a:off x="6972300" y="698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67327</xdr:rowOff>
    </xdr:from>
    <xdr:ext cx="469744" cy="259045"/>
    <xdr:sp macro="" textlink="">
      <xdr:nvSpPr>
        <xdr:cNvPr id="140" name="n_1aveValue【図書館】&#10;一人当たり面積">
          <a:extLst>
            <a:ext uri="{FF2B5EF4-FFF2-40B4-BE49-F238E27FC236}">
              <a16:creationId xmlns:a16="http://schemas.microsoft.com/office/drawing/2014/main" id="{7FB4481E-A6AC-4FAA-8EBA-3CAF868EA257}"/>
            </a:ext>
          </a:extLst>
        </xdr:cNvPr>
        <xdr:cNvSpPr txBox="1"/>
      </xdr:nvSpPr>
      <xdr:spPr>
        <a:xfrm>
          <a:off x="9391727"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67327</xdr:rowOff>
    </xdr:from>
    <xdr:ext cx="469744" cy="259045"/>
    <xdr:sp macro="" textlink="">
      <xdr:nvSpPr>
        <xdr:cNvPr id="141" name="n_2aveValue【図書館】&#10;一人当たり面積">
          <a:extLst>
            <a:ext uri="{FF2B5EF4-FFF2-40B4-BE49-F238E27FC236}">
              <a16:creationId xmlns:a16="http://schemas.microsoft.com/office/drawing/2014/main" id="{E6C9F2FC-A0DD-4C58-A5B2-4E24FCDA1BB3}"/>
            </a:ext>
          </a:extLst>
        </xdr:cNvPr>
        <xdr:cNvSpPr txBox="1"/>
      </xdr:nvSpPr>
      <xdr:spPr>
        <a:xfrm>
          <a:off x="8515427"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80027</xdr:rowOff>
    </xdr:from>
    <xdr:ext cx="469744" cy="259045"/>
    <xdr:sp macro="" textlink="">
      <xdr:nvSpPr>
        <xdr:cNvPr id="142" name="n_3aveValue【図書館】&#10;一人当たり面積">
          <a:extLst>
            <a:ext uri="{FF2B5EF4-FFF2-40B4-BE49-F238E27FC236}">
              <a16:creationId xmlns:a16="http://schemas.microsoft.com/office/drawing/2014/main" id="{86DC7BB2-7681-4C3A-AD79-AB5641D51020}"/>
            </a:ext>
          </a:extLst>
        </xdr:cNvPr>
        <xdr:cNvSpPr txBox="1"/>
      </xdr:nvSpPr>
      <xdr:spPr>
        <a:xfrm>
          <a:off x="7626427" y="659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80027</xdr:rowOff>
    </xdr:from>
    <xdr:ext cx="469744" cy="259045"/>
    <xdr:sp macro="" textlink="">
      <xdr:nvSpPr>
        <xdr:cNvPr id="143" name="n_4aveValue【図書館】&#10;一人当たり面積">
          <a:extLst>
            <a:ext uri="{FF2B5EF4-FFF2-40B4-BE49-F238E27FC236}">
              <a16:creationId xmlns:a16="http://schemas.microsoft.com/office/drawing/2014/main" id="{5595CB7E-1E47-4222-A8F3-20E93ECBB29C}"/>
            </a:ext>
          </a:extLst>
        </xdr:cNvPr>
        <xdr:cNvSpPr txBox="1"/>
      </xdr:nvSpPr>
      <xdr:spPr>
        <a:xfrm>
          <a:off x="6737427" y="659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168927</xdr:rowOff>
    </xdr:from>
    <xdr:ext cx="469744" cy="259045"/>
    <xdr:sp macro="" textlink="">
      <xdr:nvSpPr>
        <xdr:cNvPr id="144" name="n_1mainValue【図書館】&#10;一人当たり面積">
          <a:extLst>
            <a:ext uri="{FF2B5EF4-FFF2-40B4-BE49-F238E27FC236}">
              <a16:creationId xmlns:a16="http://schemas.microsoft.com/office/drawing/2014/main" id="{4E3C5064-091F-470A-A86D-3C0011A8E70B}"/>
            </a:ext>
          </a:extLst>
        </xdr:cNvPr>
        <xdr:cNvSpPr txBox="1"/>
      </xdr:nvSpPr>
      <xdr:spPr>
        <a:xfrm>
          <a:off x="9391727" y="702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168927</xdr:rowOff>
    </xdr:from>
    <xdr:ext cx="469744" cy="259045"/>
    <xdr:sp macro="" textlink="">
      <xdr:nvSpPr>
        <xdr:cNvPr id="145" name="n_2mainValue【図書館】&#10;一人当たり面積">
          <a:extLst>
            <a:ext uri="{FF2B5EF4-FFF2-40B4-BE49-F238E27FC236}">
              <a16:creationId xmlns:a16="http://schemas.microsoft.com/office/drawing/2014/main" id="{6EAC0187-8341-4FC1-9521-FDFCD5392C10}"/>
            </a:ext>
          </a:extLst>
        </xdr:cNvPr>
        <xdr:cNvSpPr txBox="1"/>
      </xdr:nvSpPr>
      <xdr:spPr>
        <a:xfrm>
          <a:off x="8515427" y="702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168927</xdr:rowOff>
    </xdr:from>
    <xdr:ext cx="469744" cy="259045"/>
    <xdr:sp macro="" textlink="">
      <xdr:nvSpPr>
        <xdr:cNvPr id="146" name="n_3mainValue【図書館】&#10;一人当たり面積">
          <a:extLst>
            <a:ext uri="{FF2B5EF4-FFF2-40B4-BE49-F238E27FC236}">
              <a16:creationId xmlns:a16="http://schemas.microsoft.com/office/drawing/2014/main" id="{44E0423C-A677-41AF-B583-CDFA8E481FCC}"/>
            </a:ext>
          </a:extLst>
        </xdr:cNvPr>
        <xdr:cNvSpPr txBox="1"/>
      </xdr:nvSpPr>
      <xdr:spPr>
        <a:xfrm>
          <a:off x="7626427" y="702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168927</xdr:rowOff>
    </xdr:from>
    <xdr:ext cx="469744" cy="259045"/>
    <xdr:sp macro="" textlink="">
      <xdr:nvSpPr>
        <xdr:cNvPr id="147" name="n_4mainValue【図書館】&#10;一人当たり面積">
          <a:extLst>
            <a:ext uri="{FF2B5EF4-FFF2-40B4-BE49-F238E27FC236}">
              <a16:creationId xmlns:a16="http://schemas.microsoft.com/office/drawing/2014/main" id="{A63D291F-BFF7-4968-96FB-0AE9E9F2A2EB}"/>
            </a:ext>
          </a:extLst>
        </xdr:cNvPr>
        <xdr:cNvSpPr txBox="1"/>
      </xdr:nvSpPr>
      <xdr:spPr>
        <a:xfrm>
          <a:off x="6737427" y="702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180AD6-0737-43C7-AF86-FC3BE34F1BD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8FCF9E65-17EE-4FA2-9F48-F6845ACC249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88E791A7-3A0B-468D-BFD5-B55A117D026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5E7B78E0-61F5-4390-847E-6D058F37006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218ADFD8-E399-496C-8DB5-9E254968AB0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27CF96A9-D339-4567-9C2A-7B634073416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1BFBA80E-8BA6-4676-9BCF-84833BE09D9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CC66C015-9606-4F69-BED6-330A8EBDE50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9CE5CB7B-EB70-477D-A94C-1A7CBC9F2FA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A05378D8-575A-413C-B94B-2224C1E14D3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C88A2E6-7E88-4362-927F-ECCEB9792E7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DB51645F-D1D5-46F0-BAF5-6ABD3EBCDD2B}"/>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0BC80F6E-21BF-439F-A225-D73ABF2E4E3D}"/>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D643C06E-C76F-49AE-B8C0-427C62DE2F6F}"/>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631D5C30-B626-4C0B-A1F1-0B98CC6105D8}"/>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148D3C41-D7FD-44F8-9CED-4D5354B75CE6}"/>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3915F2BD-2B01-4AA0-9583-687C81B8602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B15329CF-0C2B-4CE7-8B02-29019A391275}"/>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5BEDF86C-794E-434C-BB0F-34C2F3E1EDFB}"/>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48D8FCD5-9E4C-4856-9F3B-A5F12399D12F}"/>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2B35F9DA-0FAF-4E3D-AFB0-A5BB4685CD31}"/>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1743FB23-1D2C-4FCE-A66B-A6ED7850A72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5A971565-8FEE-4270-8548-19E8C0089EF6}"/>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4AFB6FFE-E212-4BE2-9C14-D0BD92E94DC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20955</xdr:rowOff>
    </xdr:from>
    <xdr:to>
      <xdr:col>24</xdr:col>
      <xdr:colOff>62865</xdr:colOff>
      <xdr:row>64</xdr:row>
      <xdr:rowOff>70485</xdr:rowOff>
    </xdr:to>
    <xdr:cxnSp macro="">
      <xdr:nvCxnSpPr>
        <xdr:cNvPr id="172" name="直線コネクタ 171">
          <a:extLst>
            <a:ext uri="{FF2B5EF4-FFF2-40B4-BE49-F238E27FC236}">
              <a16:creationId xmlns:a16="http://schemas.microsoft.com/office/drawing/2014/main" id="{BD44A74F-C97D-488B-8776-EFA630F2AB56}"/>
            </a:ext>
          </a:extLst>
        </xdr:cNvPr>
        <xdr:cNvCxnSpPr/>
      </xdr:nvCxnSpPr>
      <xdr:spPr>
        <a:xfrm flipV="1">
          <a:off x="4634865" y="9622155"/>
          <a:ext cx="0" cy="1421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74312</xdr:rowOff>
    </xdr:from>
    <xdr:ext cx="405111" cy="259045"/>
    <xdr:sp macro="" textlink="">
      <xdr:nvSpPr>
        <xdr:cNvPr id="173" name="【体育館・プール】&#10;有形固定資産減価償却率最小値テキスト">
          <a:extLst>
            <a:ext uri="{FF2B5EF4-FFF2-40B4-BE49-F238E27FC236}">
              <a16:creationId xmlns:a16="http://schemas.microsoft.com/office/drawing/2014/main" id="{A7F5581C-4029-4DD3-AE63-E635BF63CC81}"/>
            </a:ext>
          </a:extLst>
        </xdr:cNvPr>
        <xdr:cNvSpPr txBox="1"/>
      </xdr:nvSpPr>
      <xdr:spPr>
        <a:xfrm>
          <a:off x="4673600" y="1104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70485</xdr:rowOff>
    </xdr:from>
    <xdr:to>
      <xdr:col>24</xdr:col>
      <xdr:colOff>152400</xdr:colOff>
      <xdr:row>64</xdr:row>
      <xdr:rowOff>70485</xdr:rowOff>
    </xdr:to>
    <xdr:cxnSp macro="">
      <xdr:nvCxnSpPr>
        <xdr:cNvPr id="174" name="直線コネクタ 173">
          <a:extLst>
            <a:ext uri="{FF2B5EF4-FFF2-40B4-BE49-F238E27FC236}">
              <a16:creationId xmlns:a16="http://schemas.microsoft.com/office/drawing/2014/main" id="{8E0B88C2-30F2-48A0-B803-D9E5B9DA92F1}"/>
            </a:ext>
          </a:extLst>
        </xdr:cNvPr>
        <xdr:cNvCxnSpPr/>
      </xdr:nvCxnSpPr>
      <xdr:spPr>
        <a:xfrm>
          <a:off x="4546600" y="11043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139082</xdr:rowOff>
    </xdr:from>
    <xdr:ext cx="405111" cy="259045"/>
    <xdr:sp macro="" textlink="">
      <xdr:nvSpPr>
        <xdr:cNvPr id="175" name="【体育館・プール】&#10;有形固定資産減価償却率最大値テキスト">
          <a:extLst>
            <a:ext uri="{FF2B5EF4-FFF2-40B4-BE49-F238E27FC236}">
              <a16:creationId xmlns:a16="http://schemas.microsoft.com/office/drawing/2014/main" id="{82FC328D-14D1-495D-8D5A-5F661B322B13}"/>
            </a:ext>
          </a:extLst>
        </xdr:cNvPr>
        <xdr:cNvSpPr txBox="1"/>
      </xdr:nvSpPr>
      <xdr:spPr>
        <a:xfrm>
          <a:off x="4673600" y="939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20955</xdr:rowOff>
    </xdr:from>
    <xdr:to>
      <xdr:col>24</xdr:col>
      <xdr:colOff>152400</xdr:colOff>
      <xdr:row>56</xdr:row>
      <xdr:rowOff>20955</xdr:rowOff>
    </xdr:to>
    <xdr:cxnSp macro="">
      <xdr:nvCxnSpPr>
        <xdr:cNvPr id="176" name="直線コネクタ 175">
          <a:extLst>
            <a:ext uri="{FF2B5EF4-FFF2-40B4-BE49-F238E27FC236}">
              <a16:creationId xmlns:a16="http://schemas.microsoft.com/office/drawing/2014/main" id="{5F71013B-88A5-4661-8412-FB7BEE11808A}"/>
            </a:ext>
          </a:extLst>
        </xdr:cNvPr>
        <xdr:cNvCxnSpPr/>
      </xdr:nvCxnSpPr>
      <xdr:spPr>
        <a:xfrm>
          <a:off x="4546600" y="9622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19702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D262CCC4-1236-473E-9699-A323F8094C7D}"/>
            </a:ext>
          </a:extLst>
        </xdr:cNvPr>
        <xdr:cNvSpPr txBox="1"/>
      </xdr:nvSpPr>
      <xdr:spPr>
        <a:xfrm>
          <a:off x="4673600" y="101352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168275</xdr:rowOff>
    </xdr:from>
    <xdr:to>
      <xdr:col>24</xdr:col>
      <xdr:colOff>114300</xdr:colOff>
      <xdr:row>60</xdr:row>
      <xdr:rowOff>98425</xdr:rowOff>
    </xdr:to>
    <xdr:sp macro="" textlink="">
      <xdr:nvSpPr>
        <xdr:cNvPr id="178" name="フローチャート: 判断 177">
          <a:extLst>
            <a:ext uri="{FF2B5EF4-FFF2-40B4-BE49-F238E27FC236}">
              <a16:creationId xmlns:a16="http://schemas.microsoft.com/office/drawing/2014/main" id="{5C1CDFE0-6174-40B7-A3DA-A20F0F5014B2}"/>
            </a:ext>
          </a:extLst>
        </xdr:cNvPr>
        <xdr:cNvSpPr/>
      </xdr:nvSpPr>
      <xdr:spPr>
        <a:xfrm>
          <a:off x="45847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141605</xdr:rowOff>
    </xdr:from>
    <xdr:to>
      <xdr:col>20</xdr:col>
      <xdr:colOff>38100</xdr:colOff>
      <xdr:row>60</xdr:row>
      <xdr:rowOff>71755</xdr:rowOff>
    </xdr:to>
    <xdr:sp macro="" textlink="">
      <xdr:nvSpPr>
        <xdr:cNvPr id="179" name="フローチャート: 判断 178">
          <a:extLst>
            <a:ext uri="{FF2B5EF4-FFF2-40B4-BE49-F238E27FC236}">
              <a16:creationId xmlns:a16="http://schemas.microsoft.com/office/drawing/2014/main" id="{2D517BC2-22D7-4998-BD1F-C6ECDF5ABDCB}"/>
            </a:ext>
          </a:extLst>
        </xdr:cNvPr>
        <xdr:cNvSpPr/>
      </xdr:nvSpPr>
      <xdr:spPr>
        <a:xfrm>
          <a:off x="3746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105410</xdr:rowOff>
    </xdr:from>
    <xdr:to>
      <xdr:col>15</xdr:col>
      <xdr:colOff>101600</xdr:colOff>
      <xdr:row>60</xdr:row>
      <xdr:rowOff>35560</xdr:rowOff>
    </xdr:to>
    <xdr:sp macro="" textlink="">
      <xdr:nvSpPr>
        <xdr:cNvPr id="180" name="フローチャート: 判断 179">
          <a:extLst>
            <a:ext uri="{FF2B5EF4-FFF2-40B4-BE49-F238E27FC236}">
              <a16:creationId xmlns:a16="http://schemas.microsoft.com/office/drawing/2014/main" id="{4DFA390C-DE1E-42AF-B0C1-094C380BF226}"/>
            </a:ext>
          </a:extLst>
        </xdr:cNvPr>
        <xdr:cNvSpPr/>
      </xdr:nvSpPr>
      <xdr:spPr>
        <a:xfrm>
          <a:off x="2857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59690</xdr:rowOff>
    </xdr:from>
    <xdr:to>
      <xdr:col>10</xdr:col>
      <xdr:colOff>165100</xdr:colOff>
      <xdr:row>59</xdr:row>
      <xdr:rowOff>161290</xdr:rowOff>
    </xdr:to>
    <xdr:sp macro="" textlink="">
      <xdr:nvSpPr>
        <xdr:cNvPr id="181" name="フローチャート: 判断 180">
          <a:extLst>
            <a:ext uri="{FF2B5EF4-FFF2-40B4-BE49-F238E27FC236}">
              <a16:creationId xmlns:a16="http://schemas.microsoft.com/office/drawing/2014/main" id="{199596DE-5E62-48BB-BF5A-6ACAD6DA67A3}"/>
            </a:ext>
          </a:extLst>
        </xdr:cNvPr>
        <xdr:cNvSpPr/>
      </xdr:nvSpPr>
      <xdr:spPr>
        <a:xfrm>
          <a:off x="19685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71120</xdr:rowOff>
    </xdr:from>
    <xdr:to>
      <xdr:col>6</xdr:col>
      <xdr:colOff>38100</xdr:colOff>
      <xdr:row>60</xdr:row>
      <xdr:rowOff>1270</xdr:rowOff>
    </xdr:to>
    <xdr:sp macro="" textlink="">
      <xdr:nvSpPr>
        <xdr:cNvPr id="182" name="フローチャート: 判断 181">
          <a:extLst>
            <a:ext uri="{FF2B5EF4-FFF2-40B4-BE49-F238E27FC236}">
              <a16:creationId xmlns:a16="http://schemas.microsoft.com/office/drawing/2014/main" id="{FB27E3B3-E640-48F2-B811-EA6E3ACBBEA6}"/>
            </a:ext>
          </a:extLst>
        </xdr:cNvPr>
        <xdr:cNvSpPr/>
      </xdr:nvSpPr>
      <xdr:spPr>
        <a:xfrm>
          <a:off x="1079500" y="1018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3A188CD-F6F3-4FB3-8E0B-56CD83FB5EB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C565E3C-A768-49DF-9FD4-6010525EF9B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7C61E82-A4ED-46EA-8F6B-62C932857B8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C80C2ED-62F4-47E8-8576-A2C342EFB4B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8029490-75B3-453B-BEF8-CD7C85056E3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19685</xdr:rowOff>
    </xdr:from>
    <xdr:to>
      <xdr:col>24</xdr:col>
      <xdr:colOff>114300</xdr:colOff>
      <xdr:row>64</xdr:row>
      <xdr:rowOff>121285</xdr:rowOff>
    </xdr:to>
    <xdr:sp macro="" textlink="">
      <xdr:nvSpPr>
        <xdr:cNvPr id="188" name="楕円 187">
          <a:extLst>
            <a:ext uri="{FF2B5EF4-FFF2-40B4-BE49-F238E27FC236}">
              <a16:creationId xmlns:a16="http://schemas.microsoft.com/office/drawing/2014/main" id="{39C18985-A9DB-4882-8F4D-2C84C30195A7}"/>
            </a:ext>
          </a:extLst>
        </xdr:cNvPr>
        <xdr:cNvSpPr/>
      </xdr:nvSpPr>
      <xdr:spPr>
        <a:xfrm>
          <a:off x="4584700" y="1099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106062</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03D6E5EF-2EC0-48E8-86B8-05D5D17A5933}"/>
            </a:ext>
          </a:extLst>
        </xdr:cNvPr>
        <xdr:cNvSpPr txBox="1"/>
      </xdr:nvSpPr>
      <xdr:spPr>
        <a:xfrm>
          <a:off x="4673600" y="10907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25400</xdr:rowOff>
    </xdr:from>
    <xdr:to>
      <xdr:col>20</xdr:col>
      <xdr:colOff>38100</xdr:colOff>
      <xdr:row>64</xdr:row>
      <xdr:rowOff>127000</xdr:rowOff>
    </xdr:to>
    <xdr:sp macro="" textlink="">
      <xdr:nvSpPr>
        <xdr:cNvPr id="190" name="楕円 189">
          <a:extLst>
            <a:ext uri="{FF2B5EF4-FFF2-40B4-BE49-F238E27FC236}">
              <a16:creationId xmlns:a16="http://schemas.microsoft.com/office/drawing/2014/main" id="{FD8B1087-E330-4BF2-B455-4319BF619A23}"/>
            </a:ext>
          </a:extLst>
        </xdr:cNvPr>
        <xdr:cNvSpPr/>
      </xdr:nvSpPr>
      <xdr:spPr>
        <a:xfrm>
          <a:off x="3746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70485</xdr:rowOff>
    </xdr:from>
    <xdr:to>
      <xdr:col>24</xdr:col>
      <xdr:colOff>63500</xdr:colOff>
      <xdr:row>64</xdr:row>
      <xdr:rowOff>76200</xdr:rowOff>
    </xdr:to>
    <xdr:cxnSp macro="">
      <xdr:nvCxnSpPr>
        <xdr:cNvPr id="191" name="直線コネクタ 190">
          <a:extLst>
            <a:ext uri="{FF2B5EF4-FFF2-40B4-BE49-F238E27FC236}">
              <a16:creationId xmlns:a16="http://schemas.microsoft.com/office/drawing/2014/main" id="{1FFB7F04-A0DB-4E01-B22F-02D6C9E7FD4E}"/>
            </a:ext>
          </a:extLst>
        </xdr:cNvPr>
        <xdr:cNvCxnSpPr/>
      </xdr:nvCxnSpPr>
      <xdr:spPr>
        <a:xfrm flipV="1">
          <a:off x="3797300" y="1104328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64</xdr:row>
      <xdr:rowOff>25400</xdr:rowOff>
    </xdr:from>
    <xdr:to>
      <xdr:col>15</xdr:col>
      <xdr:colOff>101600</xdr:colOff>
      <xdr:row>64</xdr:row>
      <xdr:rowOff>127000</xdr:rowOff>
    </xdr:to>
    <xdr:sp macro="" textlink="">
      <xdr:nvSpPr>
        <xdr:cNvPr id="192" name="楕円 191">
          <a:extLst>
            <a:ext uri="{FF2B5EF4-FFF2-40B4-BE49-F238E27FC236}">
              <a16:creationId xmlns:a16="http://schemas.microsoft.com/office/drawing/2014/main" id="{550C8457-ECA0-4FF4-BEBB-402065EA3904}"/>
            </a:ext>
          </a:extLst>
        </xdr:cNvPr>
        <xdr:cNvSpPr/>
      </xdr:nvSpPr>
      <xdr:spPr>
        <a:xfrm>
          <a:off x="2857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76200</xdr:rowOff>
    </xdr:from>
    <xdr:to>
      <xdr:col>19</xdr:col>
      <xdr:colOff>177800</xdr:colOff>
      <xdr:row>64</xdr:row>
      <xdr:rowOff>76200</xdr:rowOff>
    </xdr:to>
    <xdr:cxnSp macro="">
      <xdr:nvCxnSpPr>
        <xdr:cNvPr id="193" name="直線コネクタ 192">
          <a:extLst>
            <a:ext uri="{FF2B5EF4-FFF2-40B4-BE49-F238E27FC236}">
              <a16:creationId xmlns:a16="http://schemas.microsoft.com/office/drawing/2014/main" id="{BACD8E11-E9F7-4497-9240-7A2778AE709D}"/>
            </a:ext>
          </a:extLst>
        </xdr:cNvPr>
        <xdr:cNvCxnSpPr/>
      </xdr:nvCxnSpPr>
      <xdr:spPr>
        <a:xfrm>
          <a:off x="2908300" y="1104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64</xdr:row>
      <xdr:rowOff>25400</xdr:rowOff>
    </xdr:from>
    <xdr:to>
      <xdr:col>10</xdr:col>
      <xdr:colOff>165100</xdr:colOff>
      <xdr:row>64</xdr:row>
      <xdr:rowOff>127000</xdr:rowOff>
    </xdr:to>
    <xdr:sp macro="" textlink="">
      <xdr:nvSpPr>
        <xdr:cNvPr id="194" name="楕円 193">
          <a:extLst>
            <a:ext uri="{FF2B5EF4-FFF2-40B4-BE49-F238E27FC236}">
              <a16:creationId xmlns:a16="http://schemas.microsoft.com/office/drawing/2014/main" id="{B789E46F-F222-4762-8683-9D167A942A8A}"/>
            </a:ext>
          </a:extLst>
        </xdr:cNvPr>
        <xdr:cNvSpPr/>
      </xdr:nvSpPr>
      <xdr:spPr>
        <a:xfrm>
          <a:off x="1968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76200</xdr:rowOff>
    </xdr:from>
    <xdr:to>
      <xdr:col>15</xdr:col>
      <xdr:colOff>50800</xdr:colOff>
      <xdr:row>64</xdr:row>
      <xdr:rowOff>76200</xdr:rowOff>
    </xdr:to>
    <xdr:cxnSp macro="">
      <xdr:nvCxnSpPr>
        <xdr:cNvPr id="195" name="直線コネクタ 194">
          <a:extLst>
            <a:ext uri="{FF2B5EF4-FFF2-40B4-BE49-F238E27FC236}">
              <a16:creationId xmlns:a16="http://schemas.microsoft.com/office/drawing/2014/main" id="{27887B0A-1B54-493E-87B5-19527F2D7B77}"/>
            </a:ext>
          </a:extLst>
        </xdr:cNvPr>
        <xdr:cNvCxnSpPr/>
      </xdr:nvCxnSpPr>
      <xdr:spPr>
        <a:xfrm>
          <a:off x="2019300" y="1104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64</xdr:row>
      <xdr:rowOff>25400</xdr:rowOff>
    </xdr:from>
    <xdr:to>
      <xdr:col>6</xdr:col>
      <xdr:colOff>38100</xdr:colOff>
      <xdr:row>64</xdr:row>
      <xdr:rowOff>127000</xdr:rowOff>
    </xdr:to>
    <xdr:sp macro="" textlink="">
      <xdr:nvSpPr>
        <xdr:cNvPr id="196" name="楕円 195">
          <a:extLst>
            <a:ext uri="{FF2B5EF4-FFF2-40B4-BE49-F238E27FC236}">
              <a16:creationId xmlns:a16="http://schemas.microsoft.com/office/drawing/2014/main" id="{5E7F4528-3205-4D32-89CF-51916E29AF00}"/>
            </a:ext>
          </a:extLst>
        </xdr:cNvPr>
        <xdr:cNvSpPr/>
      </xdr:nvSpPr>
      <xdr:spPr>
        <a:xfrm>
          <a:off x="1079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76200</xdr:rowOff>
    </xdr:from>
    <xdr:to>
      <xdr:col>10</xdr:col>
      <xdr:colOff>114300</xdr:colOff>
      <xdr:row>64</xdr:row>
      <xdr:rowOff>76200</xdr:rowOff>
    </xdr:to>
    <xdr:cxnSp macro="">
      <xdr:nvCxnSpPr>
        <xdr:cNvPr id="197" name="直線コネクタ 196">
          <a:extLst>
            <a:ext uri="{FF2B5EF4-FFF2-40B4-BE49-F238E27FC236}">
              <a16:creationId xmlns:a16="http://schemas.microsoft.com/office/drawing/2014/main" id="{DD64A37C-DB3C-4443-8DE8-B8D88B5C210F}"/>
            </a:ext>
          </a:extLst>
        </xdr:cNvPr>
        <xdr:cNvCxnSpPr/>
      </xdr:nvCxnSpPr>
      <xdr:spPr>
        <a:xfrm>
          <a:off x="1130300" y="1104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88282</xdr:rowOff>
    </xdr:from>
    <xdr:ext cx="405111" cy="259045"/>
    <xdr:sp macro="" textlink="">
      <xdr:nvSpPr>
        <xdr:cNvPr id="198" name="n_1aveValue【体育館・プール】&#10;有形固定資産減価償却率">
          <a:extLst>
            <a:ext uri="{FF2B5EF4-FFF2-40B4-BE49-F238E27FC236}">
              <a16:creationId xmlns:a16="http://schemas.microsoft.com/office/drawing/2014/main" id="{80B82679-8716-4FCB-99D0-E29EF00CE48D}"/>
            </a:ext>
          </a:extLst>
        </xdr:cNvPr>
        <xdr:cNvSpPr txBox="1"/>
      </xdr:nvSpPr>
      <xdr:spPr>
        <a:xfrm>
          <a:off x="3582044"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52087</xdr:rowOff>
    </xdr:from>
    <xdr:ext cx="405111" cy="259045"/>
    <xdr:sp macro="" textlink="">
      <xdr:nvSpPr>
        <xdr:cNvPr id="199" name="n_2aveValue【体育館・プール】&#10;有形固定資産減価償却率">
          <a:extLst>
            <a:ext uri="{FF2B5EF4-FFF2-40B4-BE49-F238E27FC236}">
              <a16:creationId xmlns:a16="http://schemas.microsoft.com/office/drawing/2014/main" id="{95332096-01EF-4A8F-937D-9E0060B80EEB}"/>
            </a:ext>
          </a:extLst>
        </xdr:cNvPr>
        <xdr:cNvSpPr txBox="1"/>
      </xdr:nvSpPr>
      <xdr:spPr>
        <a:xfrm>
          <a:off x="2705744" y="999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6367</xdr:rowOff>
    </xdr:from>
    <xdr:ext cx="405111" cy="259045"/>
    <xdr:sp macro="" textlink="">
      <xdr:nvSpPr>
        <xdr:cNvPr id="200" name="n_3aveValue【体育館・プール】&#10;有形固定資産減価償却率">
          <a:extLst>
            <a:ext uri="{FF2B5EF4-FFF2-40B4-BE49-F238E27FC236}">
              <a16:creationId xmlns:a16="http://schemas.microsoft.com/office/drawing/2014/main" id="{CC3B6635-7016-4CF1-A29F-B5883E02781B}"/>
            </a:ext>
          </a:extLst>
        </xdr:cNvPr>
        <xdr:cNvSpPr txBox="1"/>
      </xdr:nvSpPr>
      <xdr:spPr>
        <a:xfrm>
          <a:off x="1816744" y="995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17797</xdr:rowOff>
    </xdr:from>
    <xdr:ext cx="405111" cy="259045"/>
    <xdr:sp macro="" textlink="">
      <xdr:nvSpPr>
        <xdr:cNvPr id="201" name="n_4aveValue【体育館・プール】&#10;有形固定資産減価償却率">
          <a:extLst>
            <a:ext uri="{FF2B5EF4-FFF2-40B4-BE49-F238E27FC236}">
              <a16:creationId xmlns:a16="http://schemas.microsoft.com/office/drawing/2014/main" id="{9D5C86BB-2F8E-492A-93E5-AAF8235B5DBF}"/>
            </a:ext>
          </a:extLst>
        </xdr:cNvPr>
        <xdr:cNvSpPr txBox="1"/>
      </xdr:nvSpPr>
      <xdr:spPr>
        <a:xfrm>
          <a:off x="927744" y="996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64</xdr:row>
      <xdr:rowOff>118127</xdr:rowOff>
    </xdr:from>
    <xdr:ext cx="469744" cy="259045"/>
    <xdr:sp macro="" textlink="">
      <xdr:nvSpPr>
        <xdr:cNvPr id="202" name="n_1mainValue【体育館・プール】&#10;有形固定資産減価償却率">
          <a:extLst>
            <a:ext uri="{FF2B5EF4-FFF2-40B4-BE49-F238E27FC236}">
              <a16:creationId xmlns:a16="http://schemas.microsoft.com/office/drawing/2014/main" id="{7968EBD7-909B-4A7C-9605-3C2EFB7A9D0D}"/>
            </a:ext>
          </a:extLst>
        </xdr:cNvPr>
        <xdr:cNvSpPr txBox="1"/>
      </xdr:nvSpPr>
      <xdr:spPr>
        <a:xfrm>
          <a:off x="3549727" y="1109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64</xdr:row>
      <xdr:rowOff>118127</xdr:rowOff>
    </xdr:from>
    <xdr:ext cx="469744" cy="259045"/>
    <xdr:sp macro="" textlink="">
      <xdr:nvSpPr>
        <xdr:cNvPr id="203" name="n_2mainValue【体育館・プール】&#10;有形固定資産減価償却率">
          <a:extLst>
            <a:ext uri="{FF2B5EF4-FFF2-40B4-BE49-F238E27FC236}">
              <a16:creationId xmlns:a16="http://schemas.microsoft.com/office/drawing/2014/main" id="{A82CE40E-4E21-424E-8CFE-77ED1E55BF80}"/>
            </a:ext>
          </a:extLst>
        </xdr:cNvPr>
        <xdr:cNvSpPr txBox="1"/>
      </xdr:nvSpPr>
      <xdr:spPr>
        <a:xfrm>
          <a:off x="2673427" y="1109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64</xdr:row>
      <xdr:rowOff>118127</xdr:rowOff>
    </xdr:from>
    <xdr:ext cx="469744" cy="259045"/>
    <xdr:sp macro="" textlink="">
      <xdr:nvSpPr>
        <xdr:cNvPr id="204" name="n_3mainValue【体育館・プール】&#10;有形固定資産減価償却率">
          <a:extLst>
            <a:ext uri="{FF2B5EF4-FFF2-40B4-BE49-F238E27FC236}">
              <a16:creationId xmlns:a16="http://schemas.microsoft.com/office/drawing/2014/main" id="{747E5426-1375-4358-B291-A8F802D02015}"/>
            </a:ext>
          </a:extLst>
        </xdr:cNvPr>
        <xdr:cNvSpPr txBox="1"/>
      </xdr:nvSpPr>
      <xdr:spPr>
        <a:xfrm>
          <a:off x="1784427" y="1109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64</xdr:row>
      <xdr:rowOff>118127</xdr:rowOff>
    </xdr:from>
    <xdr:ext cx="469744" cy="259045"/>
    <xdr:sp macro="" textlink="">
      <xdr:nvSpPr>
        <xdr:cNvPr id="205" name="n_4mainValue【体育館・プール】&#10;有形固定資産減価償却率">
          <a:extLst>
            <a:ext uri="{FF2B5EF4-FFF2-40B4-BE49-F238E27FC236}">
              <a16:creationId xmlns:a16="http://schemas.microsoft.com/office/drawing/2014/main" id="{EEE72D4D-2591-4CE6-B0C0-4F034E8984A2}"/>
            </a:ext>
          </a:extLst>
        </xdr:cNvPr>
        <xdr:cNvSpPr txBox="1"/>
      </xdr:nvSpPr>
      <xdr:spPr>
        <a:xfrm>
          <a:off x="895427" y="1109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95367AF1-4DB7-4603-BEE2-F90899E009E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E6C7D877-3040-43B1-84BD-DEE2F111EBF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5F7145D2-6981-4190-8440-19A415509C1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70D986F5-A65D-4B56-A79C-179F73DCDCE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412F45F8-4C59-4207-9DFC-D563DCF2FAC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043ADE20-1E64-46B0-B369-D292A2CD15B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2F2DB5DF-843A-42E1-BA8D-A72C724C881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1367BBF4-CEFB-4EC7-B9E6-B95DD157B02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81637352-A05B-418F-B341-3D23ABE4C80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B2863A68-E603-4D46-A1B4-94B1BF32BA6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EBCA9316-CE5C-450F-A6FF-FF67C9CFF8B6}"/>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7" name="テキスト ボックス 216">
          <a:extLst>
            <a:ext uri="{FF2B5EF4-FFF2-40B4-BE49-F238E27FC236}">
              <a16:creationId xmlns:a16="http://schemas.microsoft.com/office/drawing/2014/main" id="{EEC29FC6-30A1-4A16-BC76-FADC1741A6DF}"/>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9B41727E-0823-4ADA-9BF0-43D2B5421387}"/>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9" name="テキスト ボックス 218">
          <a:extLst>
            <a:ext uri="{FF2B5EF4-FFF2-40B4-BE49-F238E27FC236}">
              <a16:creationId xmlns:a16="http://schemas.microsoft.com/office/drawing/2014/main" id="{F9C05C40-AF60-4D79-9C59-911AD31C675D}"/>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D057543C-E93A-4117-831B-9C44299F496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1" name="テキスト ボックス 220">
          <a:extLst>
            <a:ext uri="{FF2B5EF4-FFF2-40B4-BE49-F238E27FC236}">
              <a16:creationId xmlns:a16="http://schemas.microsoft.com/office/drawing/2014/main" id="{1E016778-2445-49EA-A3F6-56353C2C87EF}"/>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72DF0685-02BD-4333-8095-4D7E0758DB0D}"/>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3" name="テキスト ボックス 222">
          <a:extLst>
            <a:ext uri="{FF2B5EF4-FFF2-40B4-BE49-F238E27FC236}">
              <a16:creationId xmlns:a16="http://schemas.microsoft.com/office/drawing/2014/main" id="{9A9002A6-0619-4FAF-9261-E3B2CF95E44D}"/>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7DDB2948-82F2-48D1-80EA-B07E6E610DC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024B629B-FB57-4252-A6CA-421F59D6255C}"/>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5C5BFE19-7DFD-4752-ABA8-BE22DFB56E3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75438</xdr:rowOff>
    </xdr:from>
    <xdr:to>
      <xdr:col>54</xdr:col>
      <xdr:colOff>189865</xdr:colOff>
      <xdr:row>63</xdr:row>
      <xdr:rowOff>34290</xdr:rowOff>
    </xdr:to>
    <xdr:cxnSp macro="">
      <xdr:nvCxnSpPr>
        <xdr:cNvPr id="227" name="直線コネクタ 226">
          <a:extLst>
            <a:ext uri="{FF2B5EF4-FFF2-40B4-BE49-F238E27FC236}">
              <a16:creationId xmlns:a16="http://schemas.microsoft.com/office/drawing/2014/main" id="{C1F9F532-FB20-4932-987C-0472F38D6425}"/>
            </a:ext>
          </a:extLst>
        </xdr:cNvPr>
        <xdr:cNvCxnSpPr/>
      </xdr:nvCxnSpPr>
      <xdr:spPr>
        <a:xfrm flipV="1">
          <a:off x="10476865" y="9505188"/>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38117</xdr:rowOff>
    </xdr:from>
    <xdr:ext cx="469744" cy="259045"/>
    <xdr:sp macro="" textlink="">
      <xdr:nvSpPr>
        <xdr:cNvPr id="228" name="【体育館・プール】&#10;一人当たり面積最小値テキスト">
          <a:extLst>
            <a:ext uri="{FF2B5EF4-FFF2-40B4-BE49-F238E27FC236}">
              <a16:creationId xmlns:a16="http://schemas.microsoft.com/office/drawing/2014/main" id="{EEE57AA2-630F-4748-9D39-585704A14B1F}"/>
            </a:ext>
          </a:extLst>
        </xdr:cNvPr>
        <xdr:cNvSpPr txBox="1"/>
      </xdr:nvSpPr>
      <xdr:spPr>
        <a:xfrm>
          <a:off x="10515600" y="1083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34290</xdr:rowOff>
    </xdr:from>
    <xdr:to>
      <xdr:col>55</xdr:col>
      <xdr:colOff>88900</xdr:colOff>
      <xdr:row>63</xdr:row>
      <xdr:rowOff>34290</xdr:rowOff>
    </xdr:to>
    <xdr:cxnSp macro="">
      <xdr:nvCxnSpPr>
        <xdr:cNvPr id="229" name="直線コネクタ 228">
          <a:extLst>
            <a:ext uri="{FF2B5EF4-FFF2-40B4-BE49-F238E27FC236}">
              <a16:creationId xmlns:a16="http://schemas.microsoft.com/office/drawing/2014/main" id="{22989612-28AA-4E7C-842E-C3413D316479}"/>
            </a:ext>
          </a:extLst>
        </xdr:cNvPr>
        <xdr:cNvCxnSpPr/>
      </xdr:nvCxnSpPr>
      <xdr:spPr>
        <a:xfrm>
          <a:off x="10388600" y="10835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22115</xdr:rowOff>
    </xdr:from>
    <xdr:ext cx="469744" cy="259045"/>
    <xdr:sp macro="" textlink="">
      <xdr:nvSpPr>
        <xdr:cNvPr id="230" name="【体育館・プール】&#10;一人当たり面積最大値テキスト">
          <a:extLst>
            <a:ext uri="{FF2B5EF4-FFF2-40B4-BE49-F238E27FC236}">
              <a16:creationId xmlns:a16="http://schemas.microsoft.com/office/drawing/2014/main" id="{8F0E9A3E-7580-46CE-A7BD-7D19BC5FA5E4}"/>
            </a:ext>
          </a:extLst>
        </xdr:cNvPr>
        <xdr:cNvSpPr txBox="1"/>
      </xdr:nvSpPr>
      <xdr:spPr>
        <a:xfrm>
          <a:off x="10515600" y="9280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75438</xdr:rowOff>
    </xdr:from>
    <xdr:to>
      <xdr:col>55</xdr:col>
      <xdr:colOff>88900</xdr:colOff>
      <xdr:row>55</xdr:row>
      <xdr:rowOff>75438</xdr:rowOff>
    </xdr:to>
    <xdr:cxnSp macro="">
      <xdr:nvCxnSpPr>
        <xdr:cNvPr id="231" name="直線コネクタ 230">
          <a:extLst>
            <a:ext uri="{FF2B5EF4-FFF2-40B4-BE49-F238E27FC236}">
              <a16:creationId xmlns:a16="http://schemas.microsoft.com/office/drawing/2014/main" id="{27596DA3-296B-41D8-8887-073EBE3D9374}"/>
            </a:ext>
          </a:extLst>
        </xdr:cNvPr>
        <xdr:cNvCxnSpPr/>
      </xdr:nvCxnSpPr>
      <xdr:spPr>
        <a:xfrm>
          <a:off x="10388600" y="950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79519</xdr:rowOff>
    </xdr:from>
    <xdr:ext cx="469744" cy="259045"/>
    <xdr:sp macro="" textlink="">
      <xdr:nvSpPr>
        <xdr:cNvPr id="232" name="【体育館・プール】&#10;一人当たり面積平均値テキスト">
          <a:extLst>
            <a:ext uri="{FF2B5EF4-FFF2-40B4-BE49-F238E27FC236}">
              <a16:creationId xmlns:a16="http://schemas.microsoft.com/office/drawing/2014/main" id="{E319E89C-099C-4AE4-BE6B-BAFC8A64A1A6}"/>
            </a:ext>
          </a:extLst>
        </xdr:cNvPr>
        <xdr:cNvSpPr txBox="1"/>
      </xdr:nvSpPr>
      <xdr:spPr>
        <a:xfrm>
          <a:off x="10515600" y="10366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56642</xdr:rowOff>
    </xdr:from>
    <xdr:to>
      <xdr:col>55</xdr:col>
      <xdr:colOff>50800</xdr:colOff>
      <xdr:row>61</xdr:row>
      <xdr:rowOff>158242</xdr:rowOff>
    </xdr:to>
    <xdr:sp macro="" textlink="">
      <xdr:nvSpPr>
        <xdr:cNvPr id="233" name="フローチャート: 判断 232">
          <a:extLst>
            <a:ext uri="{FF2B5EF4-FFF2-40B4-BE49-F238E27FC236}">
              <a16:creationId xmlns:a16="http://schemas.microsoft.com/office/drawing/2014/main" id="{41C0E8A3-3115-46A2-B3B9-2B2B9F0A0F69}"/>
            </a:ext>
          </a:extLst>
        </xdr:cNvPr>
        <xdr:cNvSpPr/>
      </xdr:nvSpPr>
      <xdr:spPr>
        <a:xfrm>
          <a:off x="10426700" y="1051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52070</xdr:rowOff>
    </xdr:from>
    <xdr:to>
      <xdr:col>50</xdr:col>
      <xdr:colOff>165100</xdr:colOff>
      <xdr:row>61</xdr:row>
      <xdr:rowOff>153670</xdr:rowOff>
    </xdr:to>
    <xdr:sp macro="" textlink="">
      <xdr:nvSpPr>
        <xdr:cNvPr id="234" name="フローチャート: 判断 233">
          <a:extLst>
            <a:ext uri="{FF2B5EF4-FFF2-40B4-BE49-F238E27FC236}">
              <a16:creationId xmlns:a16="http://schemas.microsoft.com/office/drawing/2014/main" id="{5A977B91-6EA4-43D0-AFD1-FFF64D7A7A57}"/>
            </a:ext>
          </a:extLst>
        </xdr:cNvPr>
        <xdr:cNvSpPr/>
      </xdr:nvSpPr>
      <xdr:spPr>
        <a:xfrm>
          <a:off x="9588500" y="1051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65786</xdr:rowOff>
    </xdr:from>
    <xdr:to>
      <xdr:col>46</xdr:col>
      <xdr:colOff>38100</xdr:colOff>
      <xdr:row>61</xdr:row>
      <xdr:rowOff>167386</xdr:rowOff>
    </xdr:to>
    <xdr:sp macro="" textlink="">
      <xdr:nvSpPr>
        <xdr:cNvPr id="235" name="フローチャート: 判断 234">
          <a:extLst>
            <a:ext uri="{FF2B5EF4-FFF2-40B4-BE49-F238E27FC236}">
              <a16:creationId xmlns:a16="http://schemas.microsoft.com/office/drawing/2014/main" id="{8E122F49-F659-42C8-B5B5-46954DEFF307}"/>
            </a:ext>
          </a:extLst>
        </xdr:cNvPr>
        <xdr:cNvSpPr/>
      </xdr:nvSpPr>
      <xdr:spPr>
        <a:xfrm>
          <a:off x="8699500" y="10524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38354</xdr:rowOff>
    </xdr:from>
    <xdr:to>
      <xdr:col>41</xdr:col>
      <xdr:colOff>101600</xdr:colOff>
      <xdr:row>61</xdr:row>
      <xdr:rowOff>139954</xdr:rowOff>
    </xdr:to>
    <xdr:sp macro="" textlink="">
      <xdr:nvSpPr>
        <xdr:cNvPr id="236" name="フローチャート: 判断 235">
          <a:extLst>
            <a:ext uri="{FF2B5EF4-FFF2-40B4-BE49-F238E27FC236}">
              <a16:creationId xmlns:a16="http://schemas.microsoft.com/office/drawing/2014/main" id="{029796F0-0A4B-4FD6-9F8E-37E0DAA6B740}"/>
            </a:ext>
          </a:extLst>
        </xdr:cNvPr>
        <xdr:cNvSpPr/>
      </xdr:nvSpPr>
      <xdr:spPr>
        <a:xfrm>
          <a:off x="7810500" y="1049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56642</xdr:rowOff>
    </xdr:from>
    <xdr:to>
      <xdr:col>36</xdr:col>
      <xdr:colOff>165100</xdr:colOff>
      <xdr:row>61</xdr:row>
      <xdr:rowOff>158242</xdr:rowOff>
    </xdr:to>
    <xdr:sp macro="" textlink="">
      <xdr:nvSpPr>
        <xdr:cNvPr id="237" name="フローチャート: 判断 236">
          <a:extLst>
            <a:ext uri="{FF2B5EF4-FFF2-40B4-BE49-F238E27FC236}">
              <a16:creationId xmlns:a16="http://schemas.microsoft.com/office/drawing/2014/main" id="{524804C0-891A-44DA-9C31-C45D45BD5C33}"/>
            </a:ext>
          </a:extLst>
        </xdr:cNvPr>
        <xdr:cNvSpPr/>
      </xdr:nvSpPr>
      <xdr:spPr>
        <a:xfrm>
          <a:off x="6921500" y="1051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DCE5D08B-9A25-4BF2-A4B8-DD248DF05A3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61EDCD3A-2721-4923-AA17-DC4CFABB845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7C2D3C3D-163B-4ED7-A4E3-FC55950DA0E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A9C75D5-2728-4EA9-AEED-D2469D3519E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3C49634F-1F2B-41C6-9954-3B41143000B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154940</xdr:rowOff>
    </xdr:from>
    <xdr:to>
      <xdr:col>55</xdr:col>
      <xdr:colOff>50800</xdr:colOff>
      <xdr:row>63</xdr:row>
      <xdr:rowOff>85090</xdr:rowOff>
    </xdr:to>
    <xdr:sp macro="" textlink="">
      <xdr:nvSpPr>
        <xdr:cNvPr id="243" name="楕円 242">
          <a:extLst>
            <a:ext uri="{FF2B5EF4-FFF2-40B4-BE49-F238E27FC236}">
              <a16:creationId xmlns:a16="http://schemas.microsoft.com/office/drawing/2014/main" id="{F25B2265-48CE-4FE7-A709-7ED25CC30F00}"/>
            </a:ext>
          </a:extLst>
        </xdr:cNvPr>
        <xdr:cNvSpPr/>
      </xdr:nvSpPr>
      <xdr:spPr>
        <a:xfrm>
          <a:off x="104267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69867</xdr:rowOff>
    </xdr:from>
    <xdr:ext cx="469744" cy="259045"/>
    <xdr:sp macro="" textlink="">
      <xdr:nvSpPr>
        <xdr:cNvPr id="244" name="【体育館・プール】&#10;一人当たり面積該当値テキスト">
          <a:extLst>
            <a:ext uri="{FF2B5EF4-FFF2-40B4-BE49-F238E27FC236}">
              <a16:creationId xmlns:a16="http://schemas.microsoft.com/office/drawing/2014/main" id="{3AA2274A-8A8E-4D89-BA4D-969248DD546E}"/>
            </a:ext>
          </a:extLst>
        </xdr:cNvPr>
        <xdr:cNvSpPr txBox="1"/>
      </xdr:nvSpPr>
      <xdr:spPr>
        <a:xfrm>
          <a:off x="10515600" y="10699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154940</xdr:rowOff>
    </xdr:from>
    <xdr:to>
      <xdr:col>50</xdr:col>
      <xdr:colOff>165100</xdr:colOff>
      <xdr:row>63</xdr:row>
      <xdr:rowOff>85090</xdr:rowOff>
    </xdr:to>
    <xdr:sp macro="" textlink="">
      <xdr:nvSpPr>
        <xdr:cNvPr id="245" name="楕円 244">
          <a:extLst>
            <a:ext uri="{FF2B5EF4-FFF2-40B4-BE49-F238E27FC236}">
              <a16:creationId xmlns:a16="http://schemas.microsoft.com/office/drawing/2014/main" id="{F4F96E29-AFB8-466D-8D84-262F684F0BFE}"/>
            </a:ext>
          </a:extLst>
        </xdr:cNvPr>
        <xdr:cNvSpPr/>
      </xdr:nvSpPr>
      <xdr:spPr>
        <a:xfrm>
          <a:off x="95885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34290</xdr:rowOff>
    </xdr:from>
    <xdr:to>
      <xdr:col>55</xdr:col>
      <xdr:colOff>0</xdr:colOff>
      <xdr:row>63</xdr:row>
      <xdr:rowOff>34290</xdr:rowOff>
    </xdr:to>
    <xdr:cxnSp macro="">
      <xdr:nvCxnSpPr>
        <xdr:cNvPr id="246" name="直線コネクタ 245">
          <a:extLst>
            <a:ext uri="{FF2B5EF4-FFF2-40B4-BE49-F238E27FC236}">
              <a16:creationId xmlns:a16="http://schemas.microsoft.com/office/drawing/2014/main" id="{1A3BC6AC-876A-4862-92DC-8AC81B3B0435}"/>
            </a:ext>
          </a:extLst>
        </xdr:cNvPr>
        <xdr:cNvCxnSpPr/>
      </xdr:nvCxnSpPr>
      <xdr:spPr>
        <a:xfrm>
          <a:off x="9639300" y="108356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154940</xdr:rowOff>
    </xdr:from>
    <xdr:to>
      <xdr:col>46</xdr:col>
      <xdr:colOff>38100</xdr:colOff>
      <xdr:row>63</xdr:row>
      <xdr:rowOff>85090</xdr:rowOff>
    </xdr:to>
    <xdr:sp macro="" textlink="">
      <xdr:nvSpPr>
        <xdr:cNvPr id="247" name="楕円 246">
          <a:extLst>
            <a:ext uri="{FF2B5EF4-FFF2-40B4-BE49-F238E27FC236}">
              <a16:creationId xmlns:a16="http://schemas.microsoft.com/office/drawing/2014/main" id="{A5D60908-42FF-4639-856B-CCE72547CBF3}"/>
            </a:ext>
          </a:extLst>
        </xdr:cNvPr>
        <xdr:cNvSpPr/>
      </xdr:nvSpPr>
      <xdr:spPr>
        <a:xfrm>
          <a:off x="86995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34290</xdr:rowOff>
    </xdr:from>
    <xdr:to>
      <xdr:col>50</xdr:col>
      <xdr:colOff>114300</xdr:colOff>
      <xdr:row>63</xdr:row>
      <xdr:rowOff>34290</xdr:rowOff>
    </xdr:to>
    <xdr:cxnSp macro="">
      <xdr:nvCxnSpPr>
        <xdr:cNvPr id="248" name="直線コネクタ 247">
          <a:extLst>
            <a:ext uri="{FF2B5EF4-FFF2-40B4-BE49-F238E27FC236}">
              <a16:creationId xmlns:a16="http://schemas.microsoft.com/office/drawing/2014/main" id="{E9B24376-148B-49B6-A7AD-E1E37CA0F67B}"/>
            </a:ext>
          </a:extLst>
        </xdr:cNvPr>
        <xdr:cNvCxnSpPr/>
      </xdr:nvCxnSpPr>
      <xdr:spPr>
        <a:xfrm>
          <a:off x="8750300" y="108356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159512</xdr:rowOff>
    </xdr:from>
    <xdr:to>
      <xdr:col>41</xdr:col>
      <xdr:colOff>101600</xdr:colOff>
      <xdr:row>63</xdr:row>
      <xdr:rowOff>89662</xdr:rowOff>
    </xdr:to>
    <xdr:sp macro="" textlink="">
      <xdr:nvSpPr>
        <xdr:cNvPr id="249" name="楕円 248">
          <a:extLst>
            <a:ext uri="{FF2B5EF4-FFF2-40B4-BE49-F238E27FC236}">
              <a16:creationId xmlns:a16="http://schemas.microsoft.com/office/drawing/2014/main" id="{0F4BA43D-061C-4599-BEC9-BBC340141024}"/>
            </a:ext>
          </a:extLst>
        </xdr:cNvPr>
        <xdr:cNvSpPr/>
      </xdr:nvSpPr>
      <xdr:spPr>
        <a:xfrm>
          <a:off x="7810500" y="10789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34290</xdr:rowOff>
    </xdr:from>
    <xdr:to>
      <xdr:col>45</xdr:col>
      <xdr:colOff>177800</xdr:colOff>
      <xdr:row>63</xdr:row>
      <xdr:rowOff>38862</xdr:rowOff>
    </xdr:to>
    <xdr:cxnSp macro="">
      <xdr:nvCxnSpPr>
        <xdr:cNvPr id="250" name="直線コネクタ 249">
          <a:extLst>
            <a:ext uri="{FF2B5EF4-FFF2-40B4-BE49-F238E27FC236}">
              <a16:creationId xmlns:a16="http://schemas.microsoft.com/office/drawing/2014/main" id="{8AFCEE63-56E0-4C2E-8D66-80458E2A1ED1}"/>
            </a:ext>
          </a:extLst>
        </xdr:cNvPr>
        <xdr:cNvCxnSpPr/>
      </xdr:nvCxnSpPr>
      <xdr:spPr>
        <a:xfrm flipV="1">
          <a:off x="7861300" y="1083564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154940</xdr:rowOff>
    </xdr:from>
    <xdr:to>
      <xdr:col>36</xdr:col>
      <xdr:colOff>165100</xdr:colOff>
      <xdr:row>63</xdr:row>
      <xdr:rowOff>85090</xdr:rowOff>
    </xdr:to>
    <xdr:sp macro="" textlink="">
      <xdr:nvSpPr>
        <xdr:cNvPr id="251" name="楕円 250">
          <a:extLst>
            <a:ext uri="{FF2B5EF4-FFF2-40B4-BE49-F238E27FC236}">
              <a16:creationId xmlns:a16="http://schemas.microsoft.com/office/drawing/2014/main" id="{42056F26-C205-4043-B20D-ADEDF856430E}"/>
            </a:ext>
          </a:extLst>
        </xdr:cNvPr>
        <xdr:cNvSpPr/>
      </xdr:nvSpPr>
      <xdr:spPr>
        <a:xfrm>
          <a:off x="69215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34290</xdr:rowOff>
    </xdr:from>
    <xdr:to>
      <xdr:col>41</xdr:col>
      <xdr:colOff>50800</xdr:colOff>
      <xdr:row>63</xdr:row>
      <xdr:rowOff>38862</xdr:rowOff>
    </xdr:to>
    <xdr:cxnSp macro="">
      <xdr:nvCxnSpPr>
        <xdr:cNvPr id="252" name="直線コネクタ 251">
          <a:extLst>
            <a:ext uri="{FF2B5EF4-FFF2-40B4-BE49-F238E27FC236}">
              <a16:creationId xmlns:a16="http://schemas.microsoft.com/office/drawing/2014/main" id="{12EDDBA7-9C37-4800-99F3-1DD151A92F4C}"/>
            </a:ext>
          </a:extLst>
        </xdr:cNvPr>
        <xdr:cNvCxnSpPr/>
      </xdr:nvCxnSpPr>
      <xdr:spPr>
        <a:xfrm>
          <a:off x="6972300" y="1083564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170197</xdr:rowOff>
    </xdr:from>
    <xdr:ext cx="469744" cy="259045"/>
    <xdr:sp macro="" textlink="">
      <xdr:nvSpPr>
        <xdr:cNvPr id="253" name="n_1aveValue【体育館・プール】&#10;一人当たり面積">
          <a:extLst>
            <a:ext uri="{FF2B5EF4-FFF2-40B4-BE49-F238E27FC236}">
              <a16:creationId xmlns:a16="http://schemas.microsoft.com/office/drawing/2014/main" id="{5215D002-8F68-4D3A-AFF4-DBB39487A507}"/>
            </a:ext>
          </a:extLst>
        </xdr:cNvPr>
        <xdr:cNvSpPr txBox="1"/>
      </xdr:nvSpPr>
      <xdr:spPr>
        <a:xfrm>
          <a:off x="9391727" y="1028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12463</xdr:rowOff>
    </xdr:from>
    <xdr:ext cx="469744" cy="259045"/>
    <xdr:sp macro="" textlink="">
      <xdr:nvSpPr>
        <xdr:cNvPr id="254" name="n_2aveValue【体育館・プール】&#10;一人当たり面積">
          <a:extLst>
            <a:ext uri="{FF2B5EF4-FFF2-40B4-BE49-F238E27FC236}">
              <a16:creationId xmlns:a16="http://schemas.microsoft.com/office/drawing/2014/main" id="{01D7A2EC-DF74-4164-9C01-4D6BFF4D0D46}"/>
            </a:ext>
          </a:extLst>
        </xdr:cNvPr>
        <xdr:cNvSpPr txBox="1"/>
      </xdr:nvSpPr>
      <xdr:spPr>
        <a:xfrm>
          <a:off x="8515427" y="10299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156481</xdr:rowOff>
    </xdr:from>
    <xdr:ext cx="469744" cy="259045"/>
    <xdr:sp macro="" textlink="">
      <xdr:nvSpPr>
        <xdr:cNvPr id="255" name="n_3aveValue【体育館・プール】&#10;一人当たり面積">
          <a:extLst>
            <a:ext uri="{FF2B5EF4-FFF2-40B4-BE49-F238E27FC236}">
              <a16:creationId xmlns:a16="http://schemas.microsoft.com/office/drawing/2014/main" id="{B2BD6DE3-BE46-4158-B39A-6483C36C7704}"/>
            </a:ext>
          </a:extLst>
        </xdr:cNvPr>
        <xdr:cNvSpPr txBox="1"/>
      </xdr:nvSpPr>
      <xdr:spPr>
        <a:xfrm>
          <a:off x="7626427" y="1027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3319</xdr:rowOff>
    </xdr:from>
    <xdr:ext cx="469744" cy="259045"/>
    <xdr:sp macro="" textlink="">
      <xdr:nvSpPr>
        <xdr:cNvPr id="256" name="n_4aveValue【体育館・プール】&#10;一人当たり面積">
          <a:extLst>
            <a:ext uri="{FF2B5EF4-FFF2-40B4-BE49-F238E27FC236}">
              <a16:creationId xmlns:a16="http://schemas.microsoft.com/office/drawing/2014/main" id="{C1A45B01-6457-4729-9339-E64C7CAD925A}"/>
            </a:ext>
          </a:extLst>
        </xdr:cNvPr>
        <xdr:cNvSpPr txBox="1"/>
      </xdr:nvSpPr>
      <xdr:spPr>
        <a:xfrm>
          <a:off x="6737427" y="1029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76217</xdr:rowOff>
    </xdr:from>
    <xdr:ext cx="469744" cy="259045"/>
    <xdr:sp macro="" textlink="">
      <xdr:nvSpPr>
        <xdr:cNvPr id="257" name="n_1mainValue【体育館・プール】&#10;一人当たり面積">
          <a:extLst>
            <a:ext uri="{FF2B5EF4-FFF2-40B4-BE49-F238E27FC236}">
              <a16:creationId xmlns:a16="http://schemas.microsoft.com/office/drawing/2014/main" id="{6851D9B0-9AF6-4468-A7C4-499E3D4C040A}"/>
            </a:ext>
          </a:extLst>
        </xdr:cNvPr>
        <xdr:cNvSpPr txBox="1"/>
      </xdr:nvSpPr>
      <xdr:spPr>
        <a:xfrm>
          <a:off x="9391727" y="1087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76217</xdr:rowOff>
    </xdr:from>
    <xdr:ext cx="469744" cy="259045"/>
    <xdr:sp macro="" textlink="">
      <xdr:nvSpPr>
        <xdr:cNvPr id="258" name="n_2mainValue【体育館・プール】&#10;一人当たり面積">
          <a:extLst>
            <a:ext uri="{FF2B5EF4-FFF2-40B4-BE49-F238E27FC236}">
              <a16:creationId xmlns:a16="http://schemas.microsoft.com/office/drawing/2014/main" id="{FC755D85-3CDC-4464-A9FD-F67CE2F24BAF}"/>
            </a:ext>
          </a:extLst>
        </xdr:cNvPr>
        <xdr:cNvSpPr txBox="1"/>
      </xdr:nvSpPr>
      <xdr:spPr>
        <a:xfrm>
          <a:off x="8515427" y="1087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80789</xdr:rowOff>
    </xdr:from>
    <xdr:ext cx="469744" cy="259045"/>
    <xdr:sp macro="" textlink="">
      <xdr:nvSpPr>
        <xdr:cNvPr id="259" name="n_3mainValue【体育館・プール】&#10;一人当たり面積">
          <a:extLst>
            <a:ext uri="{FF2B5EF4-FFF2-40B4-BE49-F238E27FC236}">
              <a16:creationId xmlns:a16="http://schemas.microsoft.com/office/drawing/2014/main" id="{89EECBBB-6E04-4ED6-98C3-70A6775878CC}"/>
            </a:ext>
          </a:extLst>
        </xdr:cNvPr>
        <xdr:cNvSpPr txBox="1"/>
      </xdr:nvSpPr>
      <xdr:spPr>
        <a:xfrm>
          <a:off x="7626427" y="10882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76217</xdr:rowOff>
    </xdr:from>
    <xdr:ext cx="469744" cy="259045"/>
    <xdr:sp macro="" textlink="">
      <xdr:nvSpPr>
        <xdr:cNvPr id="260" name="n_4mainValue【体育館・プール】&#10;一人当たり面積">
          <a:extLst>
            <a:ext uri="{FF2B5EF4-FFF2-40B4-BE49-F238E27FC236}">
              <a16:creationId xmlns:a16="http://schemas.microsoft.com/office/drawing/2014/main" id="{85CBB24D-B6ED-44B2-8527-AE34AFAF52F0}"/>
            </a:ext>
          </a:extLst>
        </xdr:cNvPr>
        <xdr:cNvSpPr txBox="1"/>
      </xdr:nvSpPr>
      <xdr:spPr>
        <a:xfrm>
          <a:off x="6737427" y="1087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CD1607DF-BCD8-44B5-B69B-833ECFA3466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4B4E92FD-3178-4DAF-AAE7-C38203AF5AB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615DD6C0-8293-4B79-A0E9-138A0A51341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021CBBD3-42A6-4350-8A38-51F01DCE62D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9F1345DB-B4AC-4BFA-872A-C06CE0FA88D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BC1E5C09-1427-4564-97C8-363ACB8119F5}"/>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DE20549A-F041-42AC-A355-6DC1F89984B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8892FC1C-881A-4FA5-95C0-CFA6F5A24DA3}"/>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6136039E-8564-4495-A812-4F0A2C44E64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BF6D98EB-9F78-4C40-B3FD-48CA92CD998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AB043871-5A35-4AB2-AAC2-8DB7A9D99EFF}"/>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EB88ED0C-904C-4192-BF81-F2D30E4C6EAC}"/>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3E66C7EE-BFA8-4291-9EBA-C2AEAFEEB484}"/>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485CB498-987A-44F7-87DC-8DEDEDBB555D}"/>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2BD77D83-9685-4F09-A052-978C0F00080B}"/>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9CFC0BE2-36F6-4BA3-878C-57C24BFC6599}"/>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79993FEC-7986-4F93-A3AF-8D89F2B1279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969D9B86-D195-4CA0-B417-FF303FB132A4}"/>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65EC6763-15ED-45D0-8DC3-099AC0F86F8E}"/>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5A4EABA0-085C-416C-A79D-7BBE104AB65A}"/>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CA4CCB4A-8E7D-4B14-8A90-A223D347F8BD}"/>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34A1D4C8-2B9C-42FF-A2B3-E24FF6DD8D5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4391DD2B-3D06-42E2-9360-120EC9B34348}"/>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EE6F1048-9CB9-4B44-93EE-4C6A1FFC35A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135255</xdr:rowOff>
    </xdr:from>
    <xdr:to>
      <xdr:col>24</xdr:col>
      <xdr:colOff>62865</xdr:colOff>
      <xdr:row>85</xdr:row>
      <xdr:rowOff>112395</xdr:rowOff>
    </xdr:to>
    <xdr:cxnSp macro="">
      <xdr:nvCxnSpPr>
        <xdr:cNvPr id="285" name="直線コネクタ 284">
          <a:extLst>
            <a:ext uri="{FF2B5EF4-FFF2-40B4-BE49-F238E27FC236}">
              <a16:creationId xmlns:a16="http://schemas.microsoft.com/office/drawing/2014/main" id="{AA23C035-7820-4D60-8609-94F5F1687B68}"/>
            </a:ext>
          </a:extLst>
        </xdr:cNvPr>
        <xdr:cNvCxnSpPr/>
      </xdr:nvCxnSpPr>
      <xdr:spPr>
        <a:xfrm flipV="1">
          <a:off x="4634865" y="13336905"/>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116222</xdr:rowOff>
    </xdr:from>
    <xdr:ext cx="405111" cy="259045"/>
    <xdr:sp macro="" textlink="">
      <xdr:nvSpPr>
        <xdr:cNvPr id="286" name="【福祉施設】&#10;有形固定資産減価償却率最小値テキスト">
          <a:extLst>
            <a:ext uri="{FF2B5EF4-FFF2-40B4-BE49-F238E27FC236}">
              <a16:creationId xmlns:a16="http://schemas.microsoft.com/office/drawing/2014/main" id="{FB953E80-D048-415E-8E6B-F418CD7D3758}"/>
            </a:ext>
          </a:extLst>
        </xdr:cNvPr>
        <xdr:cNvSpPr txBox="1"/>
      </xdr:nvSpPr>
      <xdr:spPr>
        <a:xfrm>
          <a:off x="4673600" y="1468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112395</xdr:rowOff>
    </xdr:from>
    <xdr:to>
      <xdr:col>24</xdr:col>
      <xdr:colOff>152400</xdr:colOff>
      <xdr:row>85</xdr:row>
      <xdr:rowOff>112395</xdr:rowOff>
    </xdr:to>
    <xdr:cxnSp macro="">
      <xdr:nvCxnSpPr>
        <xdr:cNvPr id="287" name="直線コネクタ 286">
          <a:extLst>
            <a:ext uri="{FF2B5EF4-FFF2-40B4-BE49-F238E27FC236}">
              <a16:creationId xmlns:a16="http://schemas.microsoft.com/office/drawing/2014/main" id="{846D213F-8F4C-4EBF-A045-D7A19A04C244}"/>
            </a:ext>
          </a:extLst>
        </xdr:cNvPr>
        <xdr:cNvCxnSpPr/>
      </xdr:nvCxnSpPr>
      <xdr:spPr>
        <a:xfrm>
          <a:off x="4546600" y="14685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81932</xdr:rowOff>
    </xdr:from>
    <xdr:ext cx="405111" cy="259045"/>
    <xdr:sp macro="" textlink="">
      <xdr:nvSpPr>
        <xdr:cNvPr id="288" name="【福祉施設】&#10;有形固定資産減価償却率最大値テキスト">
          <a:extLst>
            <a:ext uri="{FF2B5EF4-FFF2-40B4-BE49-F238E27FC236}">
              <a16:creationId xmlns:a16="http://schemas.microsoft.com/office/drawing/2014/main" id="{5C361345-2B73-4484-9297-D0F3FEB68297}"/>
            </a:ext>
          </a:extLst>
        </xdr:cNvPr>
        <xdr:cNvSpPr txBox="1"/>
      </xdr:nvSpPr>
      <xdr:spPr>
        <a:xfrm>
          <a:off x="4673600" y="13112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135255</xdr:rowOff>
    </xdr:from>
    <xdr:to>
      <xdr:col>24</xdr:col>
      <xdr:colOff>152400</xdr:colOff>
      <xdr:row>77</xdr:row>
      <xdr:rowOff>135255</xdr:rowOff>
    </xdr:to>
    <xdr:cxnSp macro="">
      <xdr:nvCxnSpPr>
        <xdr:cNvPr id="289" name="直線コネクタ 288">
          <a:extLst>
            <a:ext uri="{FF2B5EF4-FFF2-40B4-BE49-F238E27FC236}">
              <a16:creationId xmlns:a16="http://schemas.microsoft.com/office/drawing/2014/main" id="{364114C5-61B2-480E-8483-C95B13E08903}"/>
            </a:ext>
          </a:extLst>
        </xdr:cNvPr>
        <xdr:cNvCxnSpPr/>
      </xdr:nvCxnSpPr>
      <xdr:spPr>
        <a:xfrm>
          <a:off x="4546600" y="13336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150513</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0EA92F12-CABF-4ADD-A4C3-8C798B68F208}"/>
            </a:ext>
          </a:extLst>
        </xdr:cNvPr>
        <xdr:cNvSpPr txBox="1"/>
      </xdr:nvSpPr>
      <xdr:spPr>
        <a:xfrm>
          <a:off x="4673600" y="140379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636</xdr:rowOff>
    </xdr:from>
    <xdr:to>
      <xdr:col>24</xdr:col>
      <xdr:colOff>114300</xdr:colOff>
      <xdr:row>82</xdr:row>
      <xdr:rowOff>102236</xdr:rowOff>
    </xdr:to>
    <xdr:sp macro="" textlink="">
      <xdr:nvSpPr>
        <xdr:cNvPr id="291" name="フローチャート: 判断 290">
          <a:extLst>
            <a:ext uri="{FF2B5EF4-FFF2-40B4-BE49-F238E27FC236}">
              <a16:creationId xmlns:a16="http://schemas.microsoft.com/office/drawing/2014/main" id="{611B27AF-E585-4A53-A8B3-532DBEC347BC}"/>
            </a:ext>
          </a:extLst>
        </xdr:cNvPr>
        <xdr:cNvSpPr/>
      </xdr:nvSpPr>
      <xdr:spPr>
        <a:xfrm>
          <a:off x="45847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132080</xdr:rowOff>
    </xdr:from>
    <xdr:to>
      <xdr:col>20</xdr:col>
      <xdr:colOff>38100</xdr:colOff>
      <xdr:row>82</xdr:row>
      <xdr:rowOff>62230</xdr:rowOff>
    </xdr:to>
    <xdr:sp macro="" textlink="">
      <xdr:nvSpPr>
        <xdr:cNvPr id="292" name="フローチャート: 判断 291">
          <a:extLst>
            <a:ext uri="{FF2B5EF4-FFF2-40B4-BE49-F238E27FC236}">
              <a16:creationId xmlns:a16="http://schemas.microsoft.com/office/drawing/2014/main" id="{DB3BCB1F-F441-400F-88CF-476CF5CC5DA2}"/>
            </a:ext>
          </a:extLst>
        </xdr:cNvPr>
        <xdr:cNvSpPr/>
      </xdr:nvSpPr>
      <xdr:spPr>
        <a:xfrm>
          <a:off x="3746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113030</xdr:rowOff>
    </xdr:from>
    <xdr:to>
      <xdr:col>15</xdr:col>
      <xdr:colOff>101600</xdr:colOff>
      <xdr:row>82</xdr:row>
      <xdr:rowOff>43180</xdr:rowOff>
    </xdr:to>
    <xdr:sp macro="" textlink="">
      <xdr:nvSpPr>
        <xdr:cNvPr id="293" name="フローチャート: 判断 292">
          <a:extLst>
            <a:ext uri="{FF2B5EF4-FFF2-40B4-BE49-F238E27FC236}">
              <a16:creationId xmlns:a16="http://schemas.microsoft.com/office/drawing/2014/main" id="{A097D5A7-F6AD-4F27-A2F9-A848196B91CF}"/>
            </a:ext>
          </a:extLst>
        </xdr:cNvPr>
        <xdr:cNvSpPr/>
      </xdr:nvSpPr>
      <xdr:spPr>
        <a:xfrm>
          <a:off x="28575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103505</xdr:rowOff>
    </xdr:from>
    <xdr:to>
      <xdr:col>10</xdr:col>
      <xdr:colOff>165100</xdr:colOff>
      <xdr:row>82</xdr:row>
      <xdr:rowOff>33655</xdr:rowOff>
    </xdr:to>
    <xdr:sp macro="" textlink="">
      <xdr:nvSpPr>
        <xdr:cNvPr id="294" name="フローチャート: 判断 293">
          <a:extLst>
            <a:ext uri="{FF2B5EF4-FFF2-40B4-BE49-F238E27FC236}">
              <a16:creationId xmlns:a16="http://schemas.microsoft.com/office/drawing/2014/main" id="{744660E1-BB98-458D-8F12-801478C9BB01}"/>
            </a:ext>
          </a:extLst>
        </xdr:cNvPr>
        <xdr:cNvSpPr/>
      </xdr:nvSpPr>
      <xdr:spPr>
        <a:xfrm>
          <a:off x="1968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107314</xdr:rowOff>
    </xdr:from>
    <xdr:to>
      <xdr:col>6</xdr:col>
      <xdr:colOff>38100</xdr:colOff>
      <xdr:row>82</xdr:row>
      <xdr:rowOff>37464</xdr:rowOff>
    </xdr:to>
    <xdr:sp macro="" textlink="">
      <xdr:nvSpPr>
        <xdr:cNvPr id="295" name="フローチャート: 判断 294">
          <a:extLst>
            <a:ext uri="{FF2B5EF4-FFF2-40B4-BE49-F238E27FC236}">
              <a16:creationId xmlns:a16="http://schemas.microsoft.com/office/drawing/2014/main" id="{79660D37-3754-474A-9225-A057D5962174}"/>
            </a:ext>
          </a:extLst>
        </xdr:cNvPr>
        <xdr:cNvSpPr/>
      </xdr:nvSpPr>
      <xdr:spPr>
        <a:xfrm>
          <a:off x="1079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C4A7F09D-873E-4A4E-A2BA-0A7860D9932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FC59C850-1A20-4FC9-A1F9-C25CC747D4D7}"/>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CC4C3CBA-E94D-4682-8EE5-B07E3DD20C2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3B207F3-2267-4AB2-87BD-CFE9011E0C3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F0633B15-3A38-40F9-BE60-7919B0C1FFA7}"/>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86361</xdr:rowOff>
    </xdr:from>
    <xdr:to>
      <xdr:col>24</xdr:col>
      <xdr:colOff>114300</xdr:colOff>
      <xdr:row>80</xdr:row>
      <xdr:rowOff>16511</xdr:rowOff>
    </xdr:to>
    <xdr:sp macro="" textlink="">
      <xdr:nvSpPr>
        <xdr:cNvPr id="301" name="楕円 300">
          <a:extLst>
            <a:ext uri="{FF2B5EF4-FFF2-40B4-BE49-F238E27FC236}">
              <a16:creationId xmlns:a16="http://schemas.microsoft.com/office/drawing/2014/main" id="{C3B3D3B9-6107-4D42-8B8D-49E80D4545A2}"/>
            </a:ext>
          </a:extLst>
        </xdr:cNvPr>
        <xdr:cNvSpPr/>
      </xdr:nvSpPr>
      <xdr:spPr>
        <a:xfrm>
          <a:off x="4584700" y="13630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109238</xdr:rowOff>
    </xdr:from>
    <xdr:ext cx="405111" cy="259045"/>
    <xdr:sp macro="" textlink="">
      <xdr:nvSpPr>
        <xdr:cNvPr id="302" name="【福祉施設】&#10;有形固定資産減価償却率該当値テキスト">
          <a:extLst>
            <a:ext uri="{FF2B5EF4-FFF2-40B4-BE49-F238E27FC236}">
              <a16:creationId xmlns:a16="http://schemas.microsoft.com/office/drawing/2014/main" id="{1F8A4EE7-9203-451C-A3B1-03AC8677ED92}"/>
            </a:ext>
          </a:extLst>
        </xdr:cNvPr>
        <xdr:cNvSpPr txBox="1"/>
      </xdr:nvSpPr>
      <xdr:spPr>
        <a:xfrm>
          <a:off x="4673600" y="13482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160655</xdr:rowOff>
    </xdr:from>
    <xdr:to>
      <xdr:col>20</xdr:col>
      <xdr:colOff>38100</xdr:colOff>
      <xdr:row>80</xdr:row>
      <xdr:rowOff>90805</xdr:rowOff>
    </xdr:to>
    <xdr:sp macro="" textlink="">
      <xdr:nvSpPr>
        <xdr:cNvPr id="303" name="楕円 302">
          <a:extLst>
            <a:ext uri="{FF2B5EF4-FFF2-40B4-BE49-F238E27FC236}">
              <a16:creationId xmlns:a16="http://schemas.microsoft.com/office/drawing/2014/main" id="{B0332260-186B-4C52-820D-78E753363637}"/>
            </a:ext>
          </a:extLst>
        </xdr:cNvPr>
        <xdr:cNvSpPr/>
      </xdr:nvSpPr>
      <xdr:spPr>
        <a:xfrm>
          <a:off x="3746500" y="1370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137161</xdr:rowOff>
    </xdr:from>
    <xdr:to>
      <xdr:col>24</xdr:col>
      <xdr:colOff>63500</xdr:colOff>
      <xdr:row>80</xdr:row>
      <xdr:rowOff>40005</xdr:rowOff>
    </xdr:to>
    <xdr:cxnSp macro="">
      <xdr:nvCxnSpPr>
        <xdr:cNvPr id="304" name="直線コネクタ 303">
          <a:extLst>
            <a:ext uri="{FF2B5EF4-FFF2-40B4-BE49-F238E27FC236}">
              <a16:creationId xmlns:a16="http://schemas.microsoft.com/office/drawing/2014/main" id="{2D130A48-DEB8-49CB-95DD-76ED03167E37}"/>
            </a:ext>
          </a:extLst>
        </xdr:cNvPr>
        <xdr:cNvCxnSpPr/>
      </xdr:nvCxnSpPr>
      <xdr:spPr>
        <a:xfrm flipV="1">
          <a:off x="3797300" y="13681711"/>
          <a:ext cx="838200" cy="74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156845</xdr:rowOff>
    </xdr:from>
    <xdr:to>
      <xdr:col>15</xdr:col>
      <xdr:colOff>101600</xdr:colOff>
      <xdr:row>80</xdr:row>
      <xdr:rowOff>86995</xdr:rowOff>
    </xdr:to>
    <xdr:sp macro="" textlink="">
      <xdr:nvSpPr>
        <xdr:cNvPr id="305" name="楕円 304">
          <a:extLst>
            <a:ext uri="{FF2B5EF4-FFF2-40B4-BE49-F238E27FC236}">
              <a16:creationId xmlns:a16="http://schemas.microsoft.com/office/drawing/2014/main" id="{6646BE8C-1AB8-47FF-A359-7C9B56A6637F}"/>
            </a:ext>
          </a:extLst>
        </xdr:cNvPr>
        <xdr:cNvSpPr/>
      </xdr:nvSpPr>
      <xdr:spPr>
        <a:xfrm>
          <a:off x="2857500" y="1370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36195</xdr:rowOff>
    </xdr:from>
    <xdr:to>
      <xdr:col>19</xdr:col>
      <xdr:colOff>177800</xdr:colOff>
      <xdr:row>80</xdr:row>
      <xdr:rowOff>40005</xdr:rowOff>
    </xdr:to>
    <xdr:cxnSp macro="">
      <xdr:nvCxnSpPr>
        <xdr:cNvPr id="306" name="直線コネクタ 305">
          <a:extLst>
            <a:ext uri="{FF2B5EF4-FFF2-40B4-BE49-F238E27FC236}">
              <a16:creationId xmlns:a16="http://schemas.microsoft.com/office/drawing/2014/main" id="{2792B195-54F2-4B27-99F2-6F7BE29977D9}"/>
            </a:ext>
          </a:extLst>
        </xdr:cNvPr>
        <xdr:cNvCxnSpPr/>
      </xdr:nvCxnSpPr>
      <xdr:spPr>
        <a:xfrm>
          <a:off x="2908300" y="1375219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114936</xdr:rowOff>
    </xdr:from>
    <xdr:to>
      <xdr:col>10</xdr:col>
      <xdr:colOff>165100</xdr:colOff>
      <xdr:row>82</xdr:row>
      <xdr:rowOff>45086</xdr:rowOff>
    </xdr:to>
    <xdr:sp macro="" textlink="">
      <xdr:nvSpPr>
        <xdr:cNvPr id="307" name="楕円 306">
          <a:extLst>
            <a:ext uri="{FF2B5EF4-FFF2-40B4-BE49-F238E27FC236}">
              <a16:creationId xmlns:a16="http://schemas.microsoft.com/office/drawing/2014/main" id="{C32EF643-FF44-4533-9C16-99EF821DD1F9}"/>
            </a:ext>
          </a:extLst>
        </xdr:cNvPr>
        <xdr:cNvSpPr/>
      </xdr:nvSpPr>
      <xdr:spPr>
        <a:xfrm>
          <a:off x="1968500" y="1400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36195</xdr:rowOff>
    </xdr:from>
    <xdr:to>
      <xdr:col>15</xdr:col>
      <xdr:colOff>50800</xdr:colOff>
      <xdr:row>81</xdr:row>
      <xdr:rowOff>165736</xdr:rowOff>
    </xdr:to>
    <xdr:cxnSp macro="">
      <xdr:nvCxnSpPr>
        <xdr:cNvPr id="308" name="直線コネクタ 307">
          <a:extLst>
            <a:ext uri="{FF2B5EF4-FFF2-40B4-BE49-F238E27FC236}">
              <a16:creationId xmlns:a16="http://schemas.microsoft.com/office/drawing/2014/main" id="{04B1A828-3B77-49EF-AE15-20D4BFE1DC07}"/>
            </a:ext>
          </a:extLst>
        </xdr:cNvPr>
        <xdr:cNvCxnSpPr/>
      </xdr:nvCxnSpPr>
      <xdr:spPr>
        <a:xfrm flipV="1">
          <a:off x="2019300" y="13752195"/>
          <a:ext cx="889000" cy="300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65405</xdr:rowOff>
    </xdr:from>
    <xdr:to>
      <xdr:col>6</xdr:col>
      <xdr:colOff>38100</xdr:colOff>
      <xdr:row>81</xdr:row>
      <xdr:rowOff>167005</xdr:rowOff>
    </xdr:to>
    <xdr:sp macro="" textlink="">
      <xdr:nvSpPr>
        <xdr:cNvPr id="309" name="楕円 308">
          <a:extLst>
            <a:ext uri="{FF2B5EF4-FFF2-40B4-BE49-F238E27FC236}">
              <a16:creationId xmlns:a16="http://schemas.microsoft.com/office/drawing/2014/main" id="{D0B2DCBF-E481-41D1-B604-1DEDA47E5CE3}"/>
            </a:ext>
          </a:extLst>
        </xdr:cNvPr>
        <xdr:cNvSpPr/>
      </xdr:nvSpPr>
      <xdr:spPr>
        <a:xfrm>
          <a:off x="1079500" y="1395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116205</xdr:rowOff>
    </xdr:from>
    <xdr:to>
      <xdr:col>10</xdr:col>
      <xdr:colOff>114300</xdr:colOff>
      <xdr:row>81</xdr:row>
      <xdr:rowOff>165736</xdr:rowOff>
    </xdr:to>
    <xdr:cxnSp macro="">
      <xdr:nvCxnSpPr>
        <xdr:cNvPr id="310" name="直線コネクタ 309">
          <a:extLst>
            <a:ext uri="{FF2B5EF4-FFF2-40B4-BE49-F238E27FC236}">
              <a16:creationId xmlns:a16="http://schemas.microsoft.com/office/drawing/2014/main" id="{3D135816-8D3C-4502-9F87-639C0DB0F1BB}"/>
            </a:ext>
          </a:extLst>
        </xdr:cNvPr>
        <xdr:cNvCxnSpPr/>
      </xdr:nvCxnSpPr>
      <xdr:spPr>
        <a:xfrm>
          <a:off x="1130300" y="14003655"/>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53357</xdr:rowOff>
    </xdr:from>
    <xdr:ext cx="405111" cy="259045"/>
    <xdr:sp macro="" textlink="">
      <xdr:nvSpPr>
        <xdr:cNvPr id="311" name="n_1aveValue【福祉施設】&#10;有形固定資産減価償却率">
          <a:extLst>
            <a:ext uri="{FF2B5EF4-FFF2-40B4-BE49-F238E27FC236}">
              <a16:creationId xmlns:a16="http://schemas.microsoft.com/office/drawing/2014/main" id="{C6CDF5CD-6F3A-4AD1-B945-A121C8E87FC1}"/>
            </a:ext>
          </a:extLst>
        </xdr:cNvPr>
        <xdr:cNvSpPr txBox="1"/>
      </xdr:nvSpPr>
      <xdr:spPr>
        <a:xfrm>
          <a:off x="3582044" y="1411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34307</xdr:rowOff>
    </xdr:from>
    <xdr:ext cx="405111" cy="259045"/>
    <xdr:sp macro="" textlink="">
      <xdr:nvSpPr>
        <xdr:cNvPr id="312" name="n_2aveValue【福祉施設】&#10;有形固定資産減価償却率">
          <a:extLst>
            <a:ext uri="{FF2B5EF4-FFF2-40B4-BE49-F238E27FC236}">
              <a16:creationId xmlns:a16="http://schemas.microsoft.com/office/drawing/2014/main" id="{9014A039-D414-49C0-95B8-BA6D9202340C}"/>
            </a:ext>
          </a:extLst>
        </xdr:cNvPr>
        <xdr:cNvSpPr txBox="1"/>
      </xdr:nvSpPr>
      <xdr:spPr>
        <a:xfrm>
          <a:off x="2705744" y="1409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50182</xdr:rowOff>
    </xdr:from>
    <xdr:ext cx="405111" cy="259045"/>
    <xdr:sp macro="" textlink="">
      <xdr:nvSpPr>
        <xdr:cNvPr id="313" name="n_3aveValue【福祉施設】&#10;有形固定資産減価償却率">
          <a:extLst>
            <a:ext uri="{FF2B5EF4-FFF2-40B4-BE49-F238E27FC236}">
              <a16:creationId xmlns:a16="http://schemas.microsoft.com/office/drawing/2014/main" id="{7187EC19-7EDE-4CAD-8614-9C0598594864}"/>
            </a:ext>
          </a:extLst>
        </xdr:cNvPr>
        <xdr:cNvSpPr txBox="1"/>
      </xdr:nvSpPr>
      <xdr:spPr>
        <a:xfrm>
          <a:off x="1816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28591</xdr:rowOff>
    </xdr:from>
    <xdr:ext cx="405111" cy="259045"/>
    <xdr:sp macro="" textlink="">
      <xdr:nvSpPr>
        <xdr:cNvPr id="314" name="n_4aveValue【福祉施設】&#10;有形固定資産減価償却率">
          <a:extLst>
            <a:ext uri="{FF2B5EF4-FFF2-40B4-BE49-F238E27FC236}">
              <a16:creationId xmlns:a16="http://schemas.microsoft.com/office/drawing/2014/main" id="{38372AF1-5339-444F-AF17-89F53CA2678F}"/>
            </a:ext>
          </a:extLst>
        </xdr:cNvPr>
        <xdr:cNvSpPr txBox="1"/>
      </xdr:nvSpPr>
      <xdr:spPr>
        <a:xfrm>
          <a:off x="927744" y="14087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107332</xdr:rowOff>
    </xdr:from>
    <xdr:ext cx="405111" cy="259045"/>
    <xdr:sp macro="" textlink="">
      <xdr:nvSpPr>
        <xdr:cNvPr id="315" name="n_1mainValue【福祉施設】&#10;有形固定資産減価償却率">
          <a:extLst>
            <a:ext uri="{FF2B5EF4-FFF2-40B4-BE49-F238E27FC236}">
              <a16:creationId xmlns:a16="http://schemas.microsoft.com/office/drawing/2014/main" id="{A1D0B4A6-774A-4C2E-9C9A-97466426B555}"/>
            </a:ext>
          </a:extLst>
        </xdr:cNvPr>
        <xdr:cNvSpPr txBox="1"/>
      </xdr:nvSpPr>
      <xdr:spPr>
        <a:xfrm>
          <a:off x="3582044" y="1348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103522</xdr:rowOff>
    </xdr:from>
    <xdr:ext cx="405111" cy="259045"/>
    <xdr:sp macro="" textlink="">
      <xdr:nvSpPr>
        <xdr:cNvPr id="316" name="n_2mainValue【福祉施設】&#10;有形固定資産減価償却率">
          <a:extLst>
            <a:ext uri="{FF2B5EF4-FFF2-40B4-BE49-F238E27FC236}">
              <a16:creationId xmlns:a16="http://schemas.microsoft.com/office/drawing/2014/main" id="{8F02E446-BE42-46E6-9862-3202E7EDC2EC}"/>
            </a:ext>
          </a:extLst>
        </xdr:cNvPr>
        <xdr:cNvSpPr txBox="1"/>
      </xdr:nvSpPr>
      <xdr:spPr>
        <a:xfrm>
          <a:off x="2705744" y="1347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36213</xdr:rowOff>
    </xdr:from>
    <xdr:ext cx="405111" cy="259045"/>
    <xdr:sp macro="" textlink="">
      <xdr:nvSpPr>
        <xdr:cNvPr id="317" name="n_3mainValue【福祉施設】&#10;有形固定資産減価償却率">
          <a:extLst>
            <a:ext uri="{FF2B5EF4-FFF2-40B4-BE49-F238E27FC236}">
              <a16:creationId xmlns:a16="http://schemas.microsoft.com/office/drawing/2014/main" id="{E5A8E450-D7B2-4F35-A5DB-5581FF542707}"/>
            </a:ext>
          </a:extLst>
        </xdr:cNvPr>
        <xdr:cNvSpPr txBox="1"/>
      </xdr:nvSpPr>
      <xdr:spPr>
        <a:xfrm>
          <a:off x="1816744" y="1409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12082</xdr:rowOff>
    </xdr:from>
    <xdr:ext cx="405111" cy="259045"/>
    <xdr:sp macro="" textlink="">
      <xdr:nvSpPr>
        <xdr:cNvPr id="318" name="n_4mainValue【福祉施設】&#10;有形固定資産減価償却率">
          <a:extLst>
            <a:ext uri="{FF2B5EF4-FFF2-40B4-BE49-F238E27FC236}">
              <a16:creationId xmlns:a16="http://schemas.microsoft.com/office/drawing/2014/main" id="{ADA2CD97-0B5D-4823-9262-4E6CD4158FB7}"/>
            </a:ext>
          </a:extLst>
        </xdr:cNvPr>
        <xdr:cNvSpPr txBox="1"/>
      </xdr:nvSpPr>
      <xdr:spPr>
        <a:xfrm>
          <a:off x="927744" y="1372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471438A4-78CA-4CBD-BFE2-03DC57E80A4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F785A131-D6C0-47F2-9C13-E54988AF6CC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1DA113A4-B0A5-42E3-9716-8B66F0DDC58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2F5AD615-DC2D-41FF-AA50-72B2A436CB7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227CF676-5905-494B-A58F-A8E5B300533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41ABEC4C-11A5-4F90-AB27-1B01A69EE0C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7C2A3DA1-92B5-4345-95CC-0A2D0624B55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8368F79D-DD16-4ECE-B8A7-30863331701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81A3C84A-BE27-411E-A3F0-EFAE276CFB6D}"/>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5FDFD80B-C427-4D2B-8D91-69B47A59F647}"/>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E349FD5C-FF9F-45CE-A908-8794FCAFA37B}"/>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C61E7A2D-433D-41A7-8A2C-D7E1878388AE}"/>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2F61C083-D0C5-4265-AB11-AD394E20CB7C}"/>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61FE8DFA-3E94-4FBB-807E-BD1C7AAB1C1E}"/>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C10F8533-2F99-46BA-8E5F-9AAB0E375AD8}"/>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281EBEE7-3BDE-49C4-8DA0-6CD96556F80C}"/>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D243AF41-56B4-4AD2-94FC-53E45F33B83B}"/>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672E2BDF-7DF0-43E7-8E87-68FDBDB0E35C}"/>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4F5F008C-9BB2-4201-819D-8D18EC9B5619}"/>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2421C0AC-4DF5-4EB0-92DB-8D023B96D9EF}"/>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89326F94-8C87-4E08-AB8A-A272A4097E6A}"/>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0" name="テキスト ボックス 339">
          <a:extLst>
            <a:ext uri="{FF2B5EF4-FFF2-40B4-BE49-F238E27FC236}">
              <a16:creationId xmlns:a16="http://schemas.microsoft.com/office/drawing/2014/main" id="{EFF24864-BCC9-4FAA-B550-B100457F08E5}"/>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B5A4318F-AEC8-48A8-A2ED-FB92EE1EA55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CC62A017-47B4-407E-BB28-7F2F74E69397}"/>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5A085703-EBDA-45BF-B684-0107DD927A0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92529</xdr:rowOff>
    </xdr:from>
    <xdr:to>
      <xdr:col>54</xdr:col>
      <xdr:colOff>189865</xdr:colOff>
      <xdr:row>86</xdr:row>
      <xdr:rowOff>125186</xdr:rowOff>
    </xdr:to>
    <xdr:cxnSp macro="">
      <xdr:nvCxnSpPr>
        <xdr:cNvPr id="344" name="直線コネクタ 343">
          <a:extLst>
            <a:ext uri="{FF2B5EF4-FFF2-40B4-BE49-F238E27FC236}">
              <a16:creationId xmlns:a16="http://schemas.microsoft.com/office/drawing/2014/main" id="{2769EA67-4A9A-48B9-9854-B03E5B2F554C}"/>
            </a:ext>
          </a:extLst>
        </xdr:cNvPr>
        <xdr:cNvCxnSpPr/>
      </xdr:nvCxnSpPr>
      <xdr:spPr>
        <a:xfrm flipV="1">
          <a:off x="10476865" y="13465629"/>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129013</xdr:rowOff>
    </xdr:from>
    <xdr:ext cx="469744" cy="259045"/>
    <xdr:sp macro="" textlink="">
      <xdr:nvSpPr>
        <xdr:cNvPr id="345" name="【福祉施設】&#10;一人当たり面積最小値テキスト">
          <a:extLst>
            <a:ext uri="{FF2B5EF4-FFF2-40B4-BE49-F238E27FC236}">
              <a16:creationId xmlns:a16="http://schemas.microsoft.com/office/drawing/2014/main" id="{4B9441E4-0533-4EDC-9B3C-F0814426DE81}"/>
            </a:ext>
          </a:extLst>
        </xdr:cNvPr>
        <xdr:cNvSpPr txBox="1"/>
      </xdr:nvSpPr>
      <xdr:spPr>
        <a:xfrm>
          <a:off x="10515600" y="14873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125186</xdr:rowOff>
    </xdr:from>
    <xdr:to>
      <xdr:col>55</xdr:col>
      <xdr:colOff>88900</xdr:colOff>
      <xdr:row>86</xdr:row>
      <xdr:rowOff>125186</xdr:rowOff>
    </xdr:to>
    <xdr:cxnSp macro="">
      <xdr:nvCxnSpPr>
        <xdr:cNvPr id="346" name="直線コネクタ 345">
          <a:extLst>
            <a:ext uri="{FF2B5EF4-FFF2-40B4-BE49-F238E27FC236}">
              <a16:creationId xmlns:a16="http://schemas.microsoft.com/office/drawing/2014/main" id="{4648D1D0-3E7B-4203-81A6-2B4FE3BAEEDA}"/>
            </a:ext>
          </a:extLst>
        </xdr:cNvPr>
        <xdr:cNvCxnSpPr/>
      </xdr:nvCxnSpPr>
      <xdr:spPr>
        <a:xfrm>
          <a:off x="10388600" y="14869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39206</xdr:rowOff>
    </xdr:from>
    <xdr:ext cx="469744" cy="259045"/>
    <xdr:sp macro="" textlink="">
      <xdr:nvSpPr>
        <xdr:cNvPr id="347" name="【福祉施設】&#10;一人当たり面積最大値テキスト">
          <a:extLst>
            <a:ext uri="{FF2B5EF4-FFF2-40B4-BE49-F238E27FC236}">
              <a16:creationId xmlns:a16="http://schemas.microsoft.com/office/drawing/2014/main" id="{F501692D-7FB0-4637-85E4-1D1A16EF282F}"/>
            </a:ext>
          </a:extLst>
        </xdr:cNvPr>
        <xdr:cNvSpPr txBox="1"/>
      </xdr:nvSpPr>
      <xdr:spPr>
        <a:xfrm>
          <a:off x="10515600" y="13240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92529</xdr:rowOff>
    </xdr:from>
    <xdr:to>
      <xdr:col>55</xdr:col>
      <xdr:colOff>88900</xdr:colOff>
      <xdr:row>78</xdr:row>
      <xdr:rowOff>92529</xdr:rowOff>
    </xdr:to>
    <xdr:cxnSp macro="">
      <xdr:nvCxnSpPr>
        <xdr:cNvPr id="348" name="直線コネクタ 347">
          <a:extLst>
            <a:ext uri="{FF2B5EF4-FFF2-40B4-BE49-F238E27FC236}">
              <a16:creationId xmlns:a16="http://schemas.microsoft.com/office/drawing/2014/main" id="{ED8121E2-1EEE-4861-9FA2-C239D7FEB3AA}"/>
            </a:ext>
          </a:extLst>
        </xdr:cNvPr>
        <xdr:cNvCxnSpPr/>
      </xdr:nvCxnSpPr>
      <xdr:spPr>
        <a:xfrm>
          <a:off x="10388600" y="13465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143527</xdr:rowOff>
    </xdr:from>
    <xdr:ext cx="469744" cy="259045"/>
    <xdr:sp macro="" textlink="">
      <xdr:nvSpPr>
        <xdr:cNvPr id="349" name="【福祉施設】&#10;一人当たり面積平均値テキスト">
          <a:extLst>
            <a:ext uri="{FF2B5EF4-FFF2-40B4-BE49-F238E27FC236}">
              <a16:creationId xmlns:a16="http://schemas.microsoft.com/office/drawing/2014/main" id="{A3136415-8CCC-422F-996E-21474CBD0492}"/>
            </a:ext>
          </a:extLst>
        </xdr:cNvPr>
        <xdr:cNvSpPr txBox="1"/>
      </xdr:nvSpPr>
      <xdr:spPr>
        <a:xfrm>
          <a:off x="10515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120650</xdr:rowOff>
    </xdr:from>
    <xdr:to>
      <xdr:col>55</xdr:col>
      <xdr:colOff>50800</xdr:colOff>
      <xdr:row>84</xdr:row>
      <xdr:rowOff>50800</xdr:rowOff>
    </xdr:to>
    <xdr:sp macro="" textlink="">
      <xdr:nvSpPr>
        <xdr:cNvPr id="350" name="フローチャート: 判断 349">
          <a:extLst>
            <a:ext uri="{FF2B5EF4-FFF2-40B4-BE49-F238E27FC236}">
              <a16:creationId xmlns:a16="http://schemas.microsoft.com/office/drawing/2014/main" id="{E9B74847-115D-4D31-B5EE-FEE9D9A73348}"/>
            </a:ext>
          </a:extLst>
        </xdr:cNvPr>
        <xdr:cNvSpPr/>
      </xdr:nvSpPr>
      <xdr:spPr>
        <a:xfrm>
          <a:off x="10426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109764</xdr:rowOff>
    </xdr:from>
    <xdr:to>
      <xdr:col>50</xdr:col>
      <xdr:colOff>165100</xdr:colOff>
      <xdr:row>84</xdr:row>
      <xdr:rowOff>39914</xdr:rowOff>
    </xdr:to>
    <xdr:sp macro="" textlink="">
      <xdr:nvSpPr>
        <xdr:cNvPr id="351" name="フローチャート: 判断 350">
          <a:extLst>
            <a:ext uri="{FF2B5EF4-FFF2-40B4-BE49-F238E27FC236}">
              <a16:creationId xmlns:a16="http://schemas.microsoft.com/office/drawing/2014/main" id="{43284A1B-B2CC-477B-86D5-1BEBCBF8BB00}"/>
            </a:ext>
          </a:extLst>
        </xdr:cNvPr>
        <xdr:cNvSpPr/>
      </xdr:nvSpPr>
      <xdr:spPr>
        <a:xfrm>
          <a:off x="9588500"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109764</xdr:rowOff>
    </xdr:from>
    <xdr:to>
      <xdr:col>46</xdr:col>
      <xdr:colOff>38100</xdr:colOff>
      <xdr:row>84</xdr:row>
      <xdr:rowOff>39914</xdr:rowOff>
    </xdr:to>
    <xdr:sp macro="" textlink="">
      <xdr:nvSpPr>
        <xdr:cNvPr id="352" name="フローチャート: 判断 351">
          <a:extLst>
            <a:ext uri="{FF2B5EF4-FFF2-40B4-BE49-F238E27FC236}">
              <a16:creationId xmlns:a16="http://schemas.microsoft.com/office/drawing/2014/main" id="{87E9C3AC-1395-44E3-8100-C95D1F1D9F4C}"/>
            </a:ext>
          </a:extLst>
        </xdr:cNvPr>
        <xdr:cNvSpPr/>
      </xdr:nvSpPr>
      <xdr:spPr>
        <a:xfrm>
          <a:off x="8699500"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109764</xdr:rowOff>
    </xdr:from>
    <xdr:to>
      <xdr:col>41</xdr:col>
      <xdr:colOff>101600</xdr:colOff>
      <xdr:row>84</xdr:row>
      <xdr:rowOff>39914</xdr:rowOff>
    </xdr:to>
    <xdr:sp macro="" textlink="">
      <xdr:nvSpPr>
        <xdr:cNvPr id="353" name="フローチャート: 判断 352">
          <a:extLst>
            <a:ext uri="{FF2B5EF4-FFF2-40B4-BE49-F238E27FC236}">
              <a16:creationId xmlns:a16="http://schemas.microsoft.com/office/drawing/2014/main" id="{C283F39D-D29F-4AC6-A4A6-6DAB0D0C11AF}"/>
            </a:ext>
          </a:extLst>
        </xdr:cNvPr>
        <xdr:cNvSpPr/>
      </xdr:nvSpPr>
      <xdr:spPr>
        <a:xfrm>
          <a:off x="7810500"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153307</xdr:rowOff>
    </xdr:from>
    <xdr:to>
      <xdr:col>36</xdr:col>
      <xdr:colOff>165100</xdr:colOff>
      <xdr:row>84</xdr:row>
      <xdr:rowOff>83457</xdr:rowOff>
    </xdr:to>
    <xdr:sp macro="" textlink="">
      <xdr:nvSpPr>
        <xdr:cNvPr id="354" name="フローチャート: 判断 353">
          <a:extLst>
            <a:ext uri="{FF2B5EF4-FFF2-40B4-BE49-F238E27FC236}">
              <a16:creationId xmlns:a16="http://schemas.microsoft.com/office/drawing/2014/main" id="{12385136-622E-4AEB-92C0-774D947A7E5A}"/>
            </a:ext>
          </a:extLst>
        </xdr:cNvPr>
        <xdr:cNvSpPr/>
      </xdr:nvSpPr>
      <xdr:spPr>
        <a:xfrm>
          <a:off x="6921500" y="14383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4B724926-BBBF-4F77-A104-CDA19D17A16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34EA4D86-0A57-41C8-8347-23CF39E0D14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C99DCCE7-9736-4C67-95F2-77F0FA3AB84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695F2643-16BF-4647-9C74-AC92B3E4487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C594A369-51EC-4BD9-858D-64BBBF2AE8B9}"/>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79829</xdr:rowOff>
    </xdr:from>
    <xdr:to>
      <xdr:col>55</xdr:col>
      <xdr:colOff>50800</xdr:colOff>
      <xdr:row>85</xdr:row>
      <xdr:rowOff>9979</xdr:rowOff>
    </xdr:to>
    <xdr:sp macro="" textlink="">
      <xdr:nvSpPr>
        <xdr:cNvPr id="360" name="楕円 359">
          <a:extLst>
            <a:ext uri="{FF2B5EF4-FFF2-40B4-BE49-F238E27FC236}">
              <a16:creationId xmlns:a16="http://schemas.microsoft.com/office/drawing/2014/main" id="{7336280A-5C8C-4D26-A65D-B65A62BEC745}"/>
            </a:ext>
          </a:extLst>
        </xdr:cNvPr>
        <xdr:cNvSpPr/>
      </xdr:nvSpPr>
      <xdr:spPr>
        <a:xfrm>
          <a:off x="10426700" y="1448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58256</xdr:rowOff>
    </xdr:from>
    <xdr:ext cx="469744" cy="259045"/>
    <xdr:sp macro="" textlink="">
      <xdr:nvSpPr>
        <xdr:cNvPr id="361" name="【福祉施設】&#10;一人当たり面積該当値テキスト">
          <a:extLst>
            <a:ext uri="{FF2B5EF4-FFF2-40B4-BE49-F238E27FC236}">
              <a16:creationId xmlns:a16="http://schemas.microsoft.com/office/drawing/2014/main" id="{5938D73D-265C-4A45-A3D3-467CDCE9C92A}"/>
            </a:ext>
          </a:extLst>
        </xdr:cNvPr>
        <xdr:cNvSpPr txBox="1"/>
      </xdr:nvSpPr>
      <xdr:spPr>
        <a:xfrm>
          <a:off x="10515600" y="14460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79829</xdr:rowOff>
    </xdr:from>
    <xdr:to>
      <xdr:col>50</xdr:col>
      <xdr:colOff>165100</xdr:colOff>
      <xdr:row>85</xdr:row>
      <xdr:rowOff>9979</xdr:rowOff>
    </xdr:to>
    <xdr:sp macro="" textlink="">
      <xdr:nvSpPr>
        <xdr:cNvPr id="362" name="楕円 361">
          <a:extLst>
            <a:ext uri="{FF2B5EF4-FFF2-40B4-BE49-F238E27FC236}">
              <a16:creationId xmlns:a16="http://schemas.microsoft.com/office/drawing/2014/main" id="{B38216C2-DB56-4B38-B9F9-A9BE131513B1}"/>
            </a:ext>
          </a:extLst>
        </xdr:cNvPr>
        <xdr:cNvSpPr/>
      </xdr:nvSpPr>
      <xdr:spPr>
        <a:xfrm>
          <a:off x="9588500" y="1448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130629</xdr:rowOff>
    </xdr:from>
    <xdr:to>
      <xdr:col>55</xdr:col>
      <xdr:colOff>0</xdr:colOff>
      <xdr:row>84</xdr:row>
      <xdr:rowOff>130629</xdr:rowOff>
    </xdr:to>
    <xdr:cxnSp macro="">
      <xdr:nvCxnSpPr>
        <xdr:cNvPr id="363" name="直線コネクタ 362">
          <a:extLst>
            <a:ext uri="{FF2B5EF4-FFF2-40B4-BE49-F238E27FC236}">
              <a16:creationId xmlns:a16="http://schemas.microsoft.com/office/drawing/2014/main" id="{126351C1-A7C3-4B62-8A16-B2F0866DC97A}"/>
            </a:ext>
          </a:extLst>
        </xdr:cNvPr>
        <xdr:cNvCxnSpPr/>
      </xdr:nvCxnSpPr>
      <xdr:spPr>
        <a:xfrm>
          <a:off x="9639300" y="14532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47171</xdr:rowOff>
    </xdr:from>
    <xdr:to>
      <xdr:col>46</xdr:col>
      <xdr:colOff>38100</xdr:colOff>
      <xdr:row>84</xdr:row>
      <xdr:rowOff>148771</xdr:rowOff>
    </xdr:to>
    <xdr:sp macro="" textlink="">
      <xdr:nvSpPr>
        <xdr:cNvPr id="364" name="楕円 363">
          <a:extLst>
            <a:ext uri="{FF2B5EF4-FFF2-40B4-BE49-F238E27FC236}">
              <a16:creationId xmlns:a16="http://schemas.microsoft.com/office/drawing/2014/main" id="{6BC4FA9C-8F54-4613-9FFB-16C2B2266108}"/>
            </a:ext>
          </a:extLst>
        </xdr:cNvPr>
        <xdr:cNvSpPr/>
      </xdr:nvSpPr>
      <xdr:spPr>
        <a:xfrm>
          <a:off x="8699500" y="14448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97971</xdr:rowOff>
    </xdr:from>
    <xdr:to>
      <xdr:col>50</xdr:col>
      <xdr:colOff>114300</xdr:colOff>
      <xdr:row>84</xdr:row>
      <xdr:rowOff>130629</xdr:rowOff>
    </xdr:to>
    <xdr:cxnSp macro="">
      <xdr:nvCxnSpPr>
        <xdr:cNvPr id="365" name="直線コネクタ 364">
          <a:extLst>
            <a:ext uri="{FF2B5EF4-FFF2-40B4-BE49-F238E27FC236}">
              <a16:creationId xmlns:a16="http://schemas.microsoft.com/office/drawing/2014/main" id="{1DF4CD4A-C599-4FC8-B702-B39CB7654927}"/>
            </a:ext>
          </a:extLst>
        </xdr:cNvPr>
        <xdr:cNvCxnSpPr/>
      </xdr:nvCxnSpPr>
      <xdr:spPr>
        <a:xfrm>
          <a:off x="8750300" y="1449977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156029</xdr:rowOff>
    </xdr:from>
    <xdr:to>
      <xdr:col>41</xdr:col>
      <xdr:colOff>101600</xdr:colOff>
      <xdr:row>85</xdr:row>
      <xdr:rowOff>86179</xdr:rowOff>
    </xdr:to>
    <xdr:sp macro="" textlink="">
      <xdr:nvSpPr>
        <xdr:cNvPr id="366" name="楕円 365">
          <a:extLst>
            <a:ext uri="{FF2B5EF4-FFF2-40B4-BE49-F238E27FC236}">
              <a16:creationId xmlns:a16="http://schemas.microsoft.com/office/drawing/2014/main" id="{9623B4C2-E967-4542-B648-B5DD90A53773}"/>
            </a:ext>
          </a:extLst>
        </xdr:cNvPr>
        <xdr:cNvSpPr/>
      </xdr:nvSpPr>
      <xdr:spPr>
        <a:xfrm>
          <a:off x="7810500" y="1455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97971</xdr:rowOff>
    </xdr:from>
    <xdr:to>
      <xdr:col>45</xdr:col>
      <xdr:colOff>177800</xdr:colOff>
      <xdr:row>85</xdr:row>
      <xdr:rowOff>35379</xdr:rowOff>
    </xdr:to>
    <xdr:cxnSp macro="">
      <xdr:nvCxnSpPr>
        <xdr:cNvPr id="367" name="直線コネクタ 366">
          <a:extLst>
            <a:ext uri="{FF2B5EF4-FFF2-40B4-BE49-F238E27FC236}">
              <a16:creationId xmlns:a16="http://schemas.microsoft.com/office/drawing/2014/main" id="{EE4FE138-CC79-4F74-851F-F2BF67FAB254}"/>
            </a:ext>
          </a:extLst>
        </xdr:cNvPr>
        <xdr:cNvCxnSpPr/>
      </xdr:nvCxnSpPr>
      <xdr:spPr>
        <a:xfrm flipV="1">
          <a:off x="7861300" y="14499771"/>
          <a:ext cx="889000" cy="108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156029</xdr:rowOff>
    </xdr:from>
    <xdr:to>
      <xdr:col>36</xdr:col>
      <xdr:colOff>165100</xdr:colOff>
      <xdr:row>85</xdr:row>
      <xdr:rowOff>86179</xdr:rowOff>
    </xdr:to>
    <xdr:sp macro="" textlink="">
      <xdr:nvSpPr>
        <xdr:cNvPr id="368" name="楕円 367">
          <a:extLst>
            <a:ext uri="{FF2B5EF4-FFF2-40B4-BE49-F238E27FC236}">
              <a16:creationId xmlns:a16="http://schemas.microsoft.com/office/drawing/2014/main" id="{DA836CA7-F32B-4EAA-96FE-CAA967544D04}"/>
            </a:ext>
          </a:extLst>
        </xdr:cNvPr>
        <xdr:cNvSpPr/>
      </xdr:nvSpPr>
      <xdr:spPr>
        <a:xfrm>
          <a:off x="6921500" y="1455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35379</xdr:rowOff>
    </xdr:from>
    <xdr:to>
      <xdr:col>41</xdr:col>
      <xdr:colOff>50800</xdr:colOff>
      <xdr:row>85</xdr:row>
      <xdr:rowOff>35379</xdr:rowOff>
    </xdr:to>
    <xdr:cxnSp macro="">
      <xdr:nvCxnSpPr>
        <xdr:cNvPr id="369" name="直線コネクタ 368">
          <a:extLst>
            <a:ext uri="{FF2B5EF4-FFF2-40B4-BE49-F238E27FC236}">
              <a16:creationId xmlns:a16="http://schemas.microsoft.com/office/drawing/2014/main" id="{D5A7E1BE-3695-4289-AC66-A2E999B2157E}"/>
            </a:ext>
          </a:extLst>
        </xdr:cNvPr>
        <xdr:cNvCxnSpPr/>
      </xdr:nvCxnSpPr>
      <xdr:spPr>
        <a:xfrm>
          <a:off x="6972300" y="146086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56441</xdr:rowOff>
    </xdr:from>
    <xdr:ext cx="469744" cy="259045"/>
    <xdr:sp macro="" textlink="">
      <xdr:nvSpPr>
        <xdr:cNvPr id="370" name="n_1aveValue【福祉施設】&#10;一人当たり面積">
          <a:extLst>
            <a:ext uri="{FF2B5EF4-FFF2-40B4-BE49-F238E27FC236}">
              <a16:creationId xmlns:a16="http://schemas.microsoft.com/office/drawing/2014/main" id="{B75938FF-DBBD-492A-A35A-F0AEFDA708BF}"/>
            </a:ext>
          </a:extLst>
        </xdr:cNvPr>
        <xdr:cNvSpPr txBox="1"/>
      </xdr:nvSpPr>
      <xdr:spPr>
        <a:xfrm>
          <a:off x="9391727" y="14115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56441</xdr:rowOff>
    </xdr:from>
    <xdr:ext cx="469744" cy="259045"/>
    <xdr:sp macro="" textlink="">
      <xdr:nvSpPr>
        <xdr:cNvPr id="371" name="n_2aveValue【福祉施設】&#10;一人当たり面積">
          <a:extLst>
            <a:ext uri="{FF2B5EF4-FFF2-40B4-BE49-F238E27FC236}">
              <a16:creationId xmlns:a16="http://schemas.microsoft.com/office/drawing/2014/main" id="{1CB9EB07-BDC9-425B-9BF6-E60FB38B7BC9}"/>
            </a:ext>
          </a:extLst>
        </xdr:cNvPr>
        <xdr:cNvSpPr txBox="1"/>
      </xdr:nvSpPr>
      <xdr:spPr>
        <a:xfrm>
          <a:off x="8515427" y="14115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56441</xdr:rowOff>
    </xdr:from>
    <xdr:ext cx="469744" cy="259045"/>
    <xdr:sp macro="" textlink="">
      <xdr:nvSpPr>
        <xdr:cNvPr id="372" name="n_3aveValue【福祉施設】&#10;一人当たり面積">
          <a:extLst>
            <a:ext uri="{FF2B5EF4-FFF2-40B4-BE49-F238E27FC236}">
              <a16:creationId xmlns:a16="http://schemas.microsoft.com/office/drawing/2014/main" id="{C7B2525D-FB68-411D-BDDA-7CF99272DF64}"/>
            </a:ext>
          </a:extLst>
        </xdr:cNvPr>
        <xdr:cNvSpPr txBox="1"/>
      </xdr:nvSpPr>
      <xdr:spPr>
        <a:xfrm>
          <a:off x="7626427" y="14115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99984</xdr:rowOff>
    </xdr:from>
    <xdr:ext cx="469744" cy="259045"/>
    <xdr:sp macro="" textlink="">
      <xdr:nvSpPr>
        <xdr:cNvPr id="373" name="n_4aveValue【福祉施設】&#10;一人当たり面積">
          <a:extLst>
            <a:ext uri="{FF2B5EF4-FFF2-40B4-BE49-F238E27FC236}">
              <a16:creationId xmlns:a16="http://schemas.microsoft.com/office/drawing/2014/main" id="{8B1AAFD8-E130-4C63-8B9D-4AE8F72D4715}"/>
            </a:ext>
          </a:extLst>
        </xdr:cNvPr>
        <xdr:cNvSpPr txBox="1"/>
      </xdr:nvSpPr>
      <xdr:spPr>
        <a:xfrm>
          <a:off x="6737427" y="14158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1106</xdr:rowOff>
    </xdr:from>
    <xdr:ext cx="469744" cy="259045"/>
    <xdr:sp macro="" textlink="">
      <xdr:nvSpPr>
        <xdr:cNvPr id="374" name="n_1mainValue【福祉施設】&#10;一人当たり面積">
          <a:extLst>
            <a:ext uri="{FF2B5EF4-FFF2-40B4-BE49-F238E27FC236}">
              <a16:creationId xmlns:a16="http://schemas.microsoft.com/office/drawing/2014/main" id="{BF05A0E3-C498-4A3A-AAFA-3DD41EA21978}"/>
            </a:ext>
          </a:extLst>
        </xdr:cNvPr>
        <xdr:cNvSpPr txBox="1"/>
      </xdr:nvSpPr>
      <xdr:spPr>
        <a:xfrm>
          <a:off x="9391727" y="14574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139898</xdr:rowOff>
    </xdr:from>
    <xdr:ext cx="469744" cy="259045"/>
    <xdr:sp macro="" textlink="">
      <xdr:nvSpPr>
        <xdr:cNvPr id="375" name="n_2mainValue【福祉施設】&#10;一人当たり面積">
          <a:extLst>
            <a:ext uri="{FF2B5EF4-FFF2-40B4-BE49-F238E27FC236}">
              <a16:creationId xmlns:a16="http://schemas.microsoft.com/office/drawing/2014/main" id="{5FC856E7-76E7-49BD-AD75-B818418E5D87}"/>
            </a:ext>
          </a:extLst>
        </xdr:cNvPr>
        <xdr:cNvSpPr txBox="1"/>
      </xdr:nvSpPr>
      <xdr:spPr>
        <a:xfrm>
          <a:off x="8515427" y="14541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77306</xdr:rowOff>
    </xdr:from>
    <xdr:ext cx="469744" cy="259045"/>
    <xdr:sp macro="" textlink="">
      <xdr:nvSpPr>
        <xdr:cNvPr id="376" name="n_3mainValue【福祉施設】&#10;一人当たり面積">
          <a:extLst>
            <a:ext uri="{FF2B5EF4-FFF2-40B4-BE49-F238E27FC236}">
              <a16:creationId xmlns:a16="http://schemas.microsoft.com/office/drawing/2014/main" id="{338347DA-92C5-4BB8-A9D1-50D4573858A6}"/>
            </a:ext>
          </a:extLst>
        </xdr:cNvPr>
        <xdr:cNvSpPr txBox="1"/>
      </xdr:nvSpPr>
      <xdr:spPr>
        <a:xfrm>
          <a:off x="7626427" y="14650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77306</xdr:rowOff>
    </xdr:from>
    <xdr:ext cx="469744" cy="259045"/>
    <xdr:sp macro="" textlink="">
      <xdr:nvSpPr>
        <xdr:cNvPr id="377" name="n_4mainValue【福祉施設】&#10;一人当たり面積">
          <a:extLst>
            <a:ext uri="{FF2B5EF4-FFF2-40B4-BE49-F238E27FC236}">
              <a16:creationId xmlns:a16="http://schemas.microsoft.com/office/drawing/2014/main" id="{8924F587-55BD-4BD8-88C7-A7F4FF101037}"/>
            </a:ext>
          </a:extLst>
        </xdr:cNvPr>
        <xdr:cNvSpPr txBox="1"/>
      </xdr:nvSpPr>
      <xdr:spPr>
        <a:xfrm>
          <a:off x="6737427" y="14650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B6B19D09-BFEA-4784-8133-284A68A834C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913BCD47-E0A8-4165-8AE2-6CDF1F47596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7CEAE3D5-5345-4098-805C-0D5E19D1F57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05F7B4E5-4FDE-477B-9666-ACA5922C7DD9}"/>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2707829A-F7BB-466D-8F89-702A9964CCE4}"/>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0B488509-12B2-4864-89F5-25D85B303FB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2A919CE9-19EF-4B50-B30C-15C2C817246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C148865D-C957-4C35-AE76-6FA142A85B3F}"/>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73603AC2-D994-4ABA-AF06-0AEF3C26532B}"/>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A500DAAD-E17A-44D0-89FA-9CB10083AA23}"/>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E808FB4C-1A99-46CF-B7DF-94202EAFDE87}"/>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89" name="直線コネクタ 388">
          <a:extLst>
            <a:ext uri="{FF2B5EF4-FFF2-40B4-BE49-F238E27FC236}">
              <a16:creationId xmlns:a16="http://schemas.microsoft.com/office/drawing/2014/main" id="{D76105BE-D6D8-4AD0-8464-600DFC66F9C5}"/>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90" name="テキスト ボックス 389">
          <a:extLst>
            <a:ext uri="{FF2B5EF4-FFF2-40B4-BE49-F238E27FC236}">
              <a16:creationId xmlns:a16="http://schemas.microsoft.com/office/drawing/2014/main" id="{43CE6525-5F6E-494C-9336-4740A971AC8C}"/>
            </a:ext>
          </a:extLst>
        </xdr:cNvPr>
        <xdr:cNvSpPr txBox="1"/>
      </xdr:nvSpPr>
      <xdr:spPr>
        <a:xfrm>
          <a:off x="294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1" name="直線コネクタ 390">
          <a:extLst>
            <a:ext uri="{FF2B5EF4-FFF2-40B4-BE49-F238E27FC236}">
              <a16:creationId xmlns:a16="http://schemas.microsoft.com/office/drawing/2014/main" id="{37833DAE-FD78-4F13-A618-DCB32933C775}"/>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2" name="テキスト ボックス 391">
          <a:extLst>
            <a:ext uri="{FF2B5EF4-FFF2-40B4-BE49-F238E27FC236}">
              <a16:creationId xmlns:a16="http://schemas.microsoft.com/office/drawing/2014/main" id="{F8FC8F5B-2448-44B2-B400-190B893E0D9F}"/>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3" name="直線コネクタ 392">
          <a:extLst>
            <a:ext uri="{FF2B5EF4-FFF2-40B4-BE49-F238E27FC236}">
              <a16:creationId xmlns:a16="http://schemas.microsoft.com/office/drawing/2014/main" id="{DFEFA143-A8B2-49BE-99AB-8CECE3458755}"/>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4" name="テキスト ボックス 393">
          <a:extLst>
            <a:ext uri="{FF2B5EF4-FFF2-40B4-BE49-F238E27FC236}">
              <a16:creationId xmlns:a16="http://schemas.microsoft.com/office/drawing/2014/main" id="{9DBEB9F5-302D-4F77-BA19-87997B6B2660}"/>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5" name="直線コネクタ 394">
          <a:extLst>
            <a:ext uri="{FF2B5EF4-FFF2-40B4-BE49-F238E27FC236}">
              <a16:creationId xmlns:a16="http://schemas.microsoft.com/office/drawing/2014/main" id="{D68828D8-515C-4868-836D-D0CD8A8E05A3}"/>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6" name="テキスト ボックス 395">
          <a:extLst>
            <a:ext uri="{FF2B5EF4-FFF2-40B4-BE49-F238E27FC236}">
              <a16:creationId xmlns:a16="http://schemas.microsoft.com/office/drawing/2014/main" id="{F584B409-30AE-4E13-8BF5-3795A0E157B2}"/>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7" name="直線コネクタ 396">
          <a:extLst>
            <a:ext uri="{FF2B5EF4-FFF2-40B4-BE49-F238E27FC236}">
              <a16:creationId xmlns:a16="http://schemas.microsoft.com/office/drawing/2014/main" id="{D50FD322-1398-4557-9BA5-48A88E2C942F}"/>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8" name="テキスト ボックス 397">
          <a:extLst>
            <a:ext uri="{FF2B5EF4-FFF2-40B4-BE49-F238E27FC236}">
              <a16:creationId xmlns:a16="http://schemas.microsoft.com/office/drawing/2014/main" id="{97BCE21B-C2DF-442C-8343-5CF326EB730F}"/>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9" name="【市民会館】&#10;有形固定資産減価償却率グラフ枠">
          <a:extLst>
            <a:ext uri="{FF2B5EF4-FFF2-40B4-BE49-F238E27FC236}">
              <a16:creationId xmlns:a16="http://schemas.microsoft.com/office/drawing/2014/main" id="{8DFF4457-4B5B-492B-AF0C-3852D89C246C}"/>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131063</xdr:rowOff>
    </xdr:from>
    <xdr:to>
      <xdr:col>24</xdr:col>
      <xdr:colOff>62865</xdr:colOff>
      <xdr:row>108</xdr:row>
      <xdr:rowOff>23622</xdr:rowOff>
    </xdr:to>
    <xdr:cxnSp macro="">
      <xdr:nvCxnSpPr>
        <xdr:cNvPr id="400" name="直線コネクタ 399">
          <a:extLst>
            <a:ext uri="{FF2B5EF4-FFF2-40B4-BE49-F238E27FC236}">
              <a16:creationId xmlns:a16="http://schemas.microsoft.com/office/drawing/2014/main" id="{741AE070-437C-494B-BD9A-D169881C4E0A}"/>
            </a:ext>
          </a:extLst>
        </xdr:cNvPr>
        <xdr:cNvCxnSpPr/>
      </xdr:nvCxnSpPr>
      <xdr:spPr>
        <a:xfrm flipV="1">
          <a:off x="4634865" y="17104613"/>
          <a:ext cx="0" cy="1435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27449</xdr:rowOff>
    </xdr:from>
    <xdr:ext cx="405111" cy="259045"/>
    <xdr:sp macro="" textlink="">
      <xdr:nvSpPr>
        <xdr:cNvPr id="401" name="【市民会館】&#10;有形固定資産減価償却率最小値テキスト">
          <a:extLst>
            <a:ext uri="{FF2B5EF4-FFF2-40B4-BE49-F238E27FC236}">
              <a16:creationId xmlns:a16="http://schemas.microsoft.com/office/drawing/2014/main" id="{23B2F970-041E-4CC7-8C7C-5CE84F192B3C}"/>
            </a:ext>
          </a:extLst>
        </xdr:cNvPr>
        <xdr:cNvSpPr txBox="1"/>
      </xdr:nvSpPr>
      <xdr:spPr>
        <a:xfrm>
          <a:off x="4673600" y="18544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23622</xdr:rowOff>
    </xdr:from>
    <xdr:to>
      <xdr:col>24</xdr:col>
      <xdr:colOff>152400</xdr:colOff>
      <xdr:row>108</xdr:row>
      <xdr:rowOff>23622</xdr:rowOff>
    </xdr:to>
    <xdr:cxnSp macro="">
      <xdr:nvCxnSpPr>
        <xdr:cNvPr id="402" name="直線コネクタ 401">
          <a:extLst>
            <a:ext uri="{FF2B5EF4-FFF2-40B4-BE49-F238E27FC236}">
              <a16:creationId xmlns:a16="http://schemas.microsoft.com/office/drawing/2014/main" id="{3BB967C6-CAB2-4B4D-AF33-30795348D86E}"/>
            </a:ext>
          </a:extLst>
        </xdr:cNvPr>
        <xdr:cNvCxnSpPr/>
      </xdr:nvCxnSpPr>
      <xdr:spPr>
        <a:xfrm>
          <a:off x="4546600" y="18540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77740</xdr:rowOff>
    </xdr:from>
    <xdr:ext cx="405111" cy="259045"/>
    <xdr:sp macro="" textlink="">
      <xdr:nvSpPr>
        <xdr:cNvPr id="403" name="【市民会館】&#10;有形固定資産減価償却率最大値テキスト">
          <a:extLst>
            <a:ext uri="{FF2B5EF4-FFF2-40B4-BE49-F238E27FC236}">
              <a16:creationId xmlns:a16="http://schemas.microsoft.com/office/drawing/2014/main" id="{A7310FA2-6BAF-439E-878E-E8E39F1D100A}"/>
            </a:ext>
          </a:extLst>
        </xdr:cNvPr>
        <xdr:cNvSpPr txBox="1"/>
      </xdr:nvSpPr>
      <xdr:spPr>
        <a:xfrm>
          <a:off x="4673600" y="16879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131063</xdr:rowOff>
    </xdr:from>
    <xdr:to>
      <xdr:col>24</xdr:col>
      <xdr:colOff>152400</xdr:colOff>
      <xdr:row>99</xdr:row>
      <xdr:rowOff>131063</xdr:rowOff>
    </xdr:to>
    <xdr:cxnSp macro="">
      <xdr:nvCxnSpPr>
        <xdr:cNvPr id="404" name="直線コネクタ 403">
          <a:extLst>
            <a:ext uri="{FF2B5EF4-FFF2-40B4-BE49-F238E27FC236}">
              <a16:creationId xmlns:a16="http://schemas.microsoft.com/office/drawing/2014/main" id="{9513839E-8530-4286-80B3-FFB4192E2380}"/>
            </a:ext>
          </a:extLst>
        </xdr:cNvPr>
        <xdr:cNvCxnSpPr/>
      </xdr:nvCxnSpPr>
      <xdr:spPr>
        <a:xfrm>
          <a:off x="4546600" y="171046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101</xdr:row>
      <xdr:rowOff>64279</xdr:rowOff>
    </xdr:from>
    <xdr:ext cx="405111" cy="259045"/>
    <xdr:sp macro="" textlink="">
      <xdr:nvSpPr>
        <xdr:cNvPr id="405" name="【市民会館】&#10;有形固定資産減価償却率平均値テキスト">
          <a:extLst>
            <a:ext uri="{FF2B5EF4-FFF2-40B4-BE49-F238E27FC236}">
              <a16:creationId xmlns:a16="http://schemas.microsoft.com/office/drawing/2014/main" id="{1C01819B-4A41-4CB7-A192-D4DB27D7E8F4}"/>
            </a:ext>
          </a:extLst>
        </xdr:cNvPr>
        <xdr:cNvSpPr txBox="1"/>
      </xdr:nvSpPr>
      <xdr:spPr>
        <a:xfrm>
          <a:off x="4673600" y="173807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41402</xdr:rowOff>
    </xdr:from>
    <xdr:to>
      <xdr:col>24</xdr:col>
      <xdr:colOff>114300</xdr:colOff>
      <xdr:row>102</xdr:row>
      <xdr:rowOff>143002</xdr:rowOff>
    </xdr:to>
    <xdr:sp macro="" textlink="">
      <xdr:nvSpPr>
        <xdr:cNvPr id="406" name="フローチャート: 判断 405">
          <a:extLst>
            <a:ext uri="{FF2B5EF4-FFF2-40B4-BE49-F238E27FC236}">
              <a16:creationId xmlns:a16="http://schemas.microsoft.com/office/drawing/2014/main" id="{44D5141C-5F99-4AD5-9A70-02408D093358}"/>
            </a:ext>
          </a:extLst>
        </xdr:cNvPr>
        <xdr:cNvSpPr/>
      </xdr:nvSpPr>
      <xdr:spPr>
        <a:xfrm>
          <a:off x="4584700" y="1752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102</xdr:row>
      <xdr:rowOff>25400</xdr:rowOff>
    </xdr:from>
    <xdr:to>
      <xdr:col>20</xdr:col>
      <xdr:colOff>38100</xdr:colOff>
      <xdr:row>102</xdr:row>
      <xdr:rowOff>127000</xdr:rowOff>
    </xdr:to>
    <xdr:sp macro="" textlink="">
      <xdr:nvSpPr>
        <xdr:cNvPr id="407" name="フローチャート: 判断 406">
          <a:extLst>
            <a:ext uri="{FF2B5EF4-FFF2-40B4-BE49-F238E27FC236}">
              <a16:creationId xmlns:a16="http://schemas.microsoft.com/office/drawing/2014/main" id="{B4702E82-C98B-40AF-893A-3BB0102C5FD6}"/>
            </a:ext>
          </a:extLst>
        </xdr:cNvPr>
        <xdr:cNvSpPr/>
      </xdr:nvSpPr>
      <xdr:spPr>
        <a:xfrm>
          <a:off x="3746500" y="1751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101</xdr:row>
      <xdr:rowOff>155702</xdr:rowOff>
    </xdr:from>
    <xdr:to>
      <xdr:col>15</xdr:col>
      <xdr:colOff>101600</xdr:colOff>
      <xdr:row>102</xdr:row>
      <xdr:rowOff>85852</xdr:rowOff>
    </xdr:to>
    <xdr:sp macro="" textlink="">
      <xdr:nvSpPr>
        <xdr:cNvPr id="408" name="フローチャート: 判断 407">
          <a:extLst>
            <a:ext uri="{FF2B5EF4-FFF2-40B4-BE49-F238E27FC236}">
              <a16:creationId xmlns:a16="http://schemas.microsoft.com/office/drawing/2014/main" id="{0AC41184-84A9-4F95-8BED-B022C0A7D30D}"/>
            </a:ext>
          </a:extLst>
        </xdr:cNvPr>
        <xdr:cNvSpPr/>
      </xdr:nvSpPr>
      <xdr:spPr>
        <a:xfrm>
          <a:off x="2857500" y="17472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101</xdr:row>
      <xdr:rowOff>141987</xdr:rowOff>
    </xdr:from>
    <xdr:to>
      <xdr:col>10</xdr:col>
      <xdr:colOff>165100</xdr:colOff>
      <xdr:row>102</xdr:row>
      <xdr:rowOff>72137</xdr:rowOff>
    </xdr:to>
    <xdr:sp macro="" textlink="">
      <xdr:nvSpPr>
        <xdr:cNvPr id="409" name="フローチャート: 判断 408">
          <a:extLst>
            <a:ext uri="{FF2B5EF4-FFF2-40B4-BE49-F238E27FC236}">
              <a16:creationId xmlns:a16="http://schemas.microsoft.com/office/drawing/2014/main" id="{C7B66611-2DC6-4787-B52C-957254A9BE52}"/>
            </a:ext>
          </a:extLst>
        </xdr:cNvPr>
        <xdr:cNvSpPr/>
      </xdr:nvSpPr>
      <xdr:spPr>
        <a:xfrm>
          <a:off x="1968500" y="17458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101</xdr:row>
      <xdr:rowOff>132842</xdr:rowOff>
    </xdr:from>
    <xdr:to>
      <xdr:col>6</xdr:col>
      <xdr:colOff>38100</xdr:colOff>
      <xdr:row>102</xdr:row>
      <xdr:rowOff>62992</xdr:rowOff>
    </xdr:to>
    <xdr:sp macro="" textlink="">
      <xdr:nvSpPr>
        <xdr:cNvPr id="410" name="フローチャート: 判断 409">
          <a:extLst>
            <a:ext uri="{FF2B5EF4-FFF2-40B4-BE49-F238E27FC236}">
              <a16:creationId xmlns:a16="http://schemas.microsoft.com/office/drawing/2014/main" id="{798FAA52-21F7-479C-8570-ED10EF55FA44}"/>
            </a:ext>
          </a:extLst>
        </xdr:cNvPr>
        <xdr:cNvSpPr/>
      </xdr:nvSpPr>
      <xdr:spPr>
        <a:xfrm>
          <a:off x="1079500" y="17449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43CFC6DA-51DF-4EA7-98C5-A4834A68AD73}"/>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508CF5C2-8585-4D28-81B2-6A5128517A96}"/>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7069191D-8BB9-4698-84EA-9777DD7A57C8}"/>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A1D3775D-D7F9-4BAC-AB12-8F9B981F9A2C}"/>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141C5E92-B06B-42EC-885A-DFD25561B8F6}"/>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164846</xdr:rowOff>
    </xdr:from>
    <xdr:to>
      <xdr:col>24</xdr:col>
      <xdr:colOff>114300</xdr:colOff>
      <xdr:row>103</xdr:row>
      <xdr:rowOff>94996</xdr:rowOff>
    </xdr:to>
    <xdr:sp macro="" textlink="">
      <xdr:nvSpPr>
        <xdr:cNvPr id="416" name="楕円 415">
          <a:extLst>
            <a:ext uri="{FF2B5EF4-FFF2-40B4-BE49-F238E27FC236}">
              <a16:creationId xmlns:a16="http://schemas.microsoft.com/office/drawing/2014/main" id="{E7F3839A-0D04-45B2-B3AF-50E41BFA3AAE}"/>
            </a:ext>
          </a:extLst>
        </xdr:cNvPr>
        <xdr:cNvSpPr/>
      </xdr:nvSpPr>
      <xdr:spPr>
        <a:xfrm>
          <a:off x="4584700" y="17652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143273</xdr:rowOff>
    </xdr:from>
    <xdr:ext cx="405111" cy="259045"/>
    <xdr:sp macro="" textlink="">
      <xdr:nvSpPr>
        <xdr:cNvPr id="417" name="【市民会館】&#10;有形固定資産減価償却率該当値テキスト">
          <a:extLst>
            <a:ext uri="{FF2B5EF4-FFF2-40B4-BE49-F238E27FC236}">
              <a16:creationId xmlns:a16="http://schemas.microsoft.com/office/drawing/2014/main" id="{606F92E1-BF7C-41D1-8CFE-6DFFB0A637DF}"/>
            </a:ext>
          </a:extLst>
        </xdr:cNvPr>
        <xdr:cNvSpPr txBox="1"/>
      </xdr:nvSpPr>
      <xdr:spPr>
        <a:xfrm>
          <a:off x="4673600" y="17631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123698</xdr:rowOff>
    </xdr:from>
    <xdr:to>
      <xdr:col>20</xdr:col>
      <xdr:colOff>38100</xdr:colOff>
      <xdr:row>103</xdr:row>
      <xdr:rowOff>53848</xdr:rowOff>
    </xdr:to>
    <xdr:sp macro="" textlink="">
      <xdr:nvSpPr>
        <xdr:cNvPr id="418" name="楕円 417">
          <a:extLst>
            <a:ext uri="{FF2B5EF4-FFF2-40B4-BE49-F238E27FC236}">
              <a16:creationId xmlns:a16="http://schemas.microsoft.com/office/drawing/2014/main" id="{3CFBCF49-BD70-4980-B04A-099C64B180AA}"/>
            </a:ext>
          </a:extLst>
        </xdr:cNvPr>
        <xdr:cNvSpPr/>
      </xdr:nvSpPr>
      <xdr:spPr>
        <a:xfrm>
          <a:off x="3746500" y="17611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3048</xdr:rowOff>
    </xdr:from>
    <xdr:to>
      <xdr:col>24</xdr:col>
      <xdr:colOff>63500</xdr:colOff>
      <xdr:row>103</xdr:row>
      <xdr:rowOff>44196</xdr:rowOff>
    </xdr:to>
    <xdr:cxnSp macro="">
      <xdr:nvCxnSpPr>
        <xdr:cNvPr id="419" name="直線コネクタ 418">
          <a:extLst>
            <a:ext uri="{FF2B5EF4-FFF2-40B4-BE49-F238E27FC236}">
              <a16:creationId xmlns:a16="http://schemas.microsoft.com/office/drawing/2014/main" id="{15DD36A5-D771-4F8A-86CA-5F37B37D363B}"/>
            </a:ext>
          </a:extLst>
        </xdr:cNvPr>
        <xdr:cNvCxnSpPr/>
      </xdr:nvCxnSpPr>
      <xdr:spPr>
        <a:xfrm>
          <a:off x="3797300" y="17662398"/>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130556</xdr:rowOff>
    </xdr:from>
    <xdr:to>
      <xdr:col>15</xdr:col>
      <xdr:colOff>101600</xdr:colOff>
      <xdr:row>104</xdr:row>
      <xdr:rowOff>60706</xdr:rowOff>
    </xdr:to>
    <xdr:sp macro="" textlink="">
      <xdr:nvSpPr>
        <xdr:cNvPr id="420" name="楕円 419">
          <a:extLst>
            <a:ext uri="{FF2B5EF4-FFF2-40B4-BE49-F238E27FC236}">
              <a16:creationId xmlns:a16="http://schemas.microsoft.com/office/drawing/2014/main" id="{7BE71F8A-CF5C-4CEA-84FA-48B890DF1D96}"/>
            </a:ext>
          </a:extLst>
        </xdr:cNvPr>
        <xdr:cNvSpPr/>
      </xdr:nvSpPr>
      <xdr:spPr>
        <a:xfrm>
          <a:off x="2857500" y="17789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3048</xdr:rowOff>
    </xdr:from>
    <xdr:to>
      <xdr:col>19</xdr:col>
      <xdr:colOff>177800</xdr:colOff>
      <xdr:row>104</xdr:row>
      <xdr:rowOff>9906</xdr:rowOff>
    </xdr:to>
    <xdr:cxnSp macro="">
      <xdr:nvCxnSpPr>
        <xdr:cNvPr id="421" name="直線コネクタ 420">
          <a:extLst>
            <a:ext uri="{FF2B5EF4-FFF2-40B4-BE49-F238E27FC236}">
              <a16:creationId xmlns:a16="http://schemas.microsoft.com/office/drawing/2014/main" id="{8C261CA9-222E-4E55-8C3B-2BBF3C206555}"/>
            </a:ext>
          </a:extLst>
        </xdr:cNvPr>
        <xdr:cNvCxnSpPr/>
      </xdr:nvCxnSpPr>
      <xdr:spPr>
        <a:xfrm flipV="1">
          <a:off x="2908300" y="17662398"/>
          <a:ext cx="889000" cy="178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9398</xdr:rowOff>
    </xdr:from>
    <xdr:to>
      <xdr:col>10</xdr:col>
      <xdr:colOff>165100</xdr:colOff>
      <xdr:row>102</xdr:row>
      <xdr:rowOff>110998</xdr:rowOff>
    </xdr:to>
    <xdr:sp macro="" textlink="">
      <xdr:nvSpPr>
        <xdr:cNvPr id="422" name="楕円 421">
          <a:extLst>
            <a:ext uri="{FF2B5EF4-FFF2-40B4-BE49-F238E27FC236}">
              <a16:creationId xmlns:a16="http://schemas.microsoft.com/office/drawing/2014/main" id="{3135C6FE-8F2C-4B5F-927E-8CEEBD6B6238}"/>
            </a:ext>
          </a:extLst>
        </xdr:cNvPr>
        <xdr:cNvSpPr/>
      </xdr:nvSpPr>
      <xdr:spPr>
        <a:xfrm>
          <a:off x="1968500" y="17497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60198</xdr:rowOff>
    </xdr:from>
    <xdr:to>
      <xdr:col>15</xdr:col>
      <xdr:colOff>50800</xdr:colOff>
      <xdr:row>104</xdr:row>
      <xdr:rowOff>9906</xdr:rowOff>
    </xdr:to>
    <xdr:cxnSp macro="">
      <xdr:nvCxnSpPr>
        <xdr:cNvPr id="423" name="直線コネクタ 422">
          <a:extLst>
            <a:ext uri="{FF2B5EF4-FFF2-40B4-BE49-F238E27FC236}">
              <a16:creationId xmlns:a16="http://schemas.microsoft.com/office/drawing/2014/main" id="{E8D144E3-4195-4161-9E36-CF8E487517A3}"/>
            </a:ext>
          </a:extLst>
        </xdr:cNvPr>
        <xdr:cNvCxnSpPr/>
      </xdr:nvCxnSpPr>
      <xdr:spPr>
        <a:xfrm>
          <a:off x="2019300" y="17548098"/>
          <a:ext cx="889000" cy="292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23113</xdr:rowOff>
    </xdr:from>
    <xdr:to>
      <xdr:col>6</xdr:col>
      <xdr:colOff>38100</xdr:colOff>
      <xdr:row>103</xdr:row>
      <xdr:rowOff>124713</xdr:rowOff>
    </xdr:to>
    <xdr:sp macro="" textlink="">
      <xdr:nvSpPr>
        <xdr:cNvPr id="424" name="楕円 423">
          <a:extLst>
            <a:ext uri="{FF2B5EF4-FFF2-40B4-BE49-F238E27FC236}">
              <a16:creationId xmlns:a16="http://schemas.microsoft.com/office/drawing/2014/main" id="{437C8B9B-A101-4244-8249-4C76C1105D64}"/>
            </a:ext>
          </a:extLst>
        </xdr:cNvPr>
        <xdr:cNvSpPr/>
      </xdr:nvSpPr>
      <xdr:spPr>
        <a:xfrm>
          <a:off x="1079500" y="17682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60198</xdr:rowOff>
    </xdr:from>
    <xdr:to>
      <xdr:col>10</xdr:col>
      <xdr:colOff>114300</xdr:colOff>
      <xdr:row>103</xdr:row>
      <xdr:rowOff>73913</xdr:rowOff>
    </xdr:to>
    <xdr:cxnSp macro="">
      <xdr:nvCxnSpPr>
        <xdr:cNvPr id="425" name="直線コネクタ 424">
          <a:extLst>
            <a:ext uri="{FF2B5EF4-FFF2-40B4-BE49-F238E27FC236}">
              <a16:creationId xmlns:a16="http://schemas.microsoft.com/office/drawing/2014/main" id="{9E68BB9D-4AED-4D97-AC91-4B54E913A476}"/>
            </a:ext>
          </a:extLst>
        </xdr:cNvPr>
        <xdr:cNvCxnSpPr/>
      </xdr:nvCxnSpPr>
      <xdr:spPr>
        <a:xfrm flipV="1">
          <a:off x="1130300" y="17548098"/>
          <a:ext cx="889000" cy="185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100</xdr:row>
      <xdr:rowOff>143527</xdr:rowOff>
    </xdr:from>
    <xdr:ext cx="405111" cy="259045"/>
    <xdr:sp macro="" textlink="">
      <xdr:nvSpPr>
        <xdr:cNvPr id="426" name="n_1aveValue【市民会館】&#10;有形固定資産減価償却率">
          <a:extLst>
            <a:ext uri="{FF2B5EF4-FFF2-40B4-BE49-F238E27FC236}">
              <a16:creationId xmlns:a16="http://schemas.microsoft.com/office/drawing/2014/main" id="{AA9FBACE-A5E7-44B1-899D-255D32837BB5}"/>
            </a:ext>
          </a:extLst>
        </xdr:cNvPr>
        <xdr:cNvSpPr txBox="1"/>
      </xdr:nvSpPr>
      <xdr:spPr>
        <a:xfrm>
          <a:off x="3582044" y="1728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102379</xdr:rowOff>
    </xdr:from>
    <xdr:ext cx="405111" cy="259045"/>
    <xdr:sp macro="" textlink="">
      <xdr:nvSpPr>
        <xdr:cNvPr id="427" name="n_2aveValue【市民会館】&#10;有形固定資産減価償却率">
          <a:extLst>
            <a:ext uri="{FF2B5EF4-FFF2-40B4-BE49-F238E27FC236}">
              <a16:creationId xmlns:a16="http://schemas.microsoft.com/office/drawing/2014/main" id="{E2E23514-37C9-419F-AD92-AC4B387ADC1B}"/>
            </a:ext>
          </a:extLst>
        </xdr:cNvPr>
        <xdr:cNvSpPr txBox="1"/>
      </xdr:nvSpPr>
      <xdr:spPr>
        <a:xfrm>
          <a:off x="2705744" y="17247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88664</xdr:rowOff>
    </xdr:from>
    <xdr:ext cx="405111" cy="259045"/>
    <xdr:sp macro="" textlink="">
      <xdr:nvSpPr>
        <xdr:cNvPr id="428" name="n_3aveValue【市民会館】&#10;有形固定資産減価償却率">
          <a:extLst>
            <a:ext uri="{FF2B5EF4-FFF2-40B4-BE49-F238E27FC236}">
              <a16:creationId xmlns:a16="http://schemas.microsoft.com/office/drawing/2014/main" id="{B0B45217-238C-4045-B48D-F5BFA02D20B6}"/>
            </a:ext>
          </a:extLst>
        </xdr:cNvPr>
        <xdr:cNvSpPr txBox="1"/>
      </xdr:nvSpPr>
      <xdr:spPr>
        <a:xfrm>
          <a:off x="1816744" y="17233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79519</xdr:rowOff>
    </xdr:from>
    <xdr:ext cx="405111" cy="259045"/>
    <xdr:sp macro="" textlink="">
      <xdr:nvSpPr>
        <xdr:cNvPr id="429" name="n_4aveValue【市民会館】&#10;有形固定資産減価償却率">
          <a:extLst>
            <a:ext uri="{FF2B5EF4-FFF2-40B4-BE49-F238E27FC236}">
              <a16:creationId xmlns:a16="http://schemas.microsoft.com/office/drawing/2014/main" id="{E98B7E94-E298-493E-A7FB-26E1191873AA}"/>
            </a:ext>
          </a:extLst>
        </xdr:cNvPr>
        <xdr:cNvSpPr txBox="1"/>
      </xdr:nvSpPr>
      <xdr:spPr>
        <a:xfrm>
          <a:off x="927744" y="17224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44975</xdr:rowOff>
    </xdr:from>
    <xdr:ext cx="405111" cy="259045"/>
    <xdr:sp macro="" textlink="">
      <xdr:nvSpPr>
        <xdr:cNvPr id="430" name="n_1mainValue【市民会館】&#10;有形固定資産減価償却率">
          <a:extLst>
            <a:ext uri="{FF2B5EF4-FFF2-40B4-BE49-F238E27FC236}">
              <a16:creationId xmlns:a16="http://schemas.microsoft.com/office/drawing/2014/main" id="{AFDAE689-6307-4DA8-82C0-7D5A376658BB}"/>
            </a:ext>
          </a:extLst>
        </xdr:cNvPr>
        <xdr:cNvSpPr txBox="1"/>
      </xdr:nvSpPr>
      <xdr:spPr>
        <a:xfrm>
          <a:off x="3582044" y="17704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51833</xdr:rowOff>
    </xdr:from>
    <xdr:ext cx="405111" cy="259045"/>
    <xdr:sp macro="" textlink="">
      <xdr:nvSpPr>
        <xdr:cNvPr id="431" name="n_2mainValue【市民会館】&#10;有形固定資産減価償却率">
          <a:extLst>
            <a:ext uri="{FF2B5EF4-FFF2-40B4-BE49-F238E27FC236}">
              <a16:creationId xmlns:a16="http://schemas.microsoft.com/office/drawing/2014/main" id="{75C4DBE8-F061-4840-9090-36473180C8E3}"/>
            </a:ext>
          </a:extLst>
        </xdr:cNvPr>
        <xdr:cNvSpPr txBox="1"/>
      </xdr:nvSpPr>
      <xdr:spPr>
        <a:xfrm>
          <a:off x="2705744" y="1788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102125</xdr:rowOff>
    </xdr:from>
    <xdr:ext cx="405111" cy="259045"/>
    <xdr:sp macro="" textlink="">
      <xdr:nvSpPr>
        <xdr:cNvPr id="432" name="n_3mainValue【市民会館】&#10;有形固定資産減価償却率">
          <a:extLst>
            <a:ext uri="{FF2B5EF4-FFF2-40B4-BE49-F238E27FC236}">
              <a16:creationId xmlns:a16="http://schemas.microsoft.com/office/drawing/2014/main" id="{64927B7F-8C58-4F9C-8EE7-41FD46D4184F}"/>
            </a:ext>
          </a:extLst>
        </xdr:cNvPr>
        <xdr:cNvSpPr txBox="1"/>
      </xdr:nvSpPr>
      <xdr:spPr>
        <a:xfrm>
          <a:off x="1816744" y="17590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115840</xdr:rowOff>
    </xdr:from>
    <xdr:ext cx="405111" cy="259045"/>
    <xdr:sp macro="" textlink="">
      <xdr:nvSpPr>
        <xdr:cNvPr id="433" name="n_4mainValue【市民会館】&#10;有形固定資産減価償却率">
          <a:extLst>
            <a:ext uri="{FF2B5EF4-FFF2-40B4-BE49-F238E27FC236}">
              <a16:creationId xmlns:a16="http://schemas.microsoft.com/office/drawing/2014/main" id="{D5500485-0457-4AFC-815F-CDB3F640BCD8}"/>
            </a:ext>
          </a:extLst>
        </xdr:cNvPr>
        <xdr:cNvSpPr txBox="1"/>
      </xdr:nvSpPr>
      <xdr:spPr>
        <a:xfrm>
          <a:off x="927744" y="17775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B6B863CB-55F6-48B5-857F-5984D8EBCB9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39D68BF6-8554-49D7-AFB9-B4509A96E8C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176E79EA-6112-4B43-ABC2-77F6FD25D58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E5B45B2E-6135-4316-B0C0-69560D8D1C99}"/>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B07BCFAD-B82E-438D-A8A4-019E2D43745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F931AA98-B8F9-42B1-A8AB-E226BCF2F23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08982E1C-09D4-43E7-BEE2-31F8CCC9C3F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8BD66D6A-362E-40BA-9191-315B4EEE3CAD}"/>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D67CD17D-9B16-4E4A-9A28-A914F5640118}"/>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3163CF9B-03A6-4AEE-A42E-CF20D2589E16}"/>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B91778D4-6A82-41A1-8060-A2D159FD274E}"/>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5" name="テキスト ボックス 444">
          <a:extLst>
            <a:ext uri="{FF2B5EF4-FFF2-40B4-BE49-F238E27FC236}">
              <a16:creationId xmlns:a16="http://schemas.microsoft.com/office/drawing/2014/main" id="{2DF91886-84C1-44E2-9AC0-7B56B742A8CF}"/>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8108842D-5183-4CE3-BD05-A2392EC20782}"/>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7" name="テキスト ボックス 446">
          <a:extLst>
            <a:ext uri="{FF2B5EF4-FFF2-40B4-BE49-F238E27FC236}">
              <a16:creationId xmlns:a16="http://schemas.microsoft.com/office/drawing/2014/main" id="{B035AE74-CD6B-4C8A-912D-756299AF26C2}"/>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F69D25F2-6B16-4B54-81E1-24862E14833F}"/>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9" name="テキスト ボックス 448">
          <a:extLst>
            <a:ext uri="{FF2B5EF4-FFF2-40B4-BE49-F238E27FC236}">
              <a16:creationId xmlns:a16="http://schemas.microsoft.com/office/drawing/2014/main" id="{342C5318-59F4-4209-825E-9566D5F3A182}"/>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03A0BBB7-DB85-4CB4-B134-93DBB07C149F}"/>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1" name="テキスト ボックス 450">
          <a:extLst>
            <a:ext uri="{FF2B5EF4-FFF2-40B4-BE49-F238E27FC236}">
              <a16:creationId xmlns:a16="http://schemas.microsoft.com/office/drawing/2014/main" id="{33769825-5E2E-4DCC-A241-4965F7363FB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6A9482AF-5585-4D15-BB25-F77B7F2F2F7D}"/>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3" name="テキスト ボックス 452">
          <a:extLst>
            <a:ext uri="{FF2B5EF4-FFF2-40B4-BE49-F238E27FC236}">
              <a16:creationId xmlns:a16="http://schemas.microsoft.com/office/drawing/2014/main" id="{2250E6B2-3A37-4F39-A2E9-0A15D7A10E87}"/>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6A04CBC7-86EE-4882-92DF-5C63C63035E2}"/>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5" name="テキスト ボックス 454">
          <a:extLst>
            <a:ext uri="{FF2B5EF4-FFF2-40B4-BE49-F238E27FC236}">
              <a16:creationId xmlns:a16="http://schemas.microsoft.com/office/drawing/2014/main" id="{98EBD5AA-38DD-4BA1-9402-3DF9B26F40EC}"/>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市民会館】&#10;一人当たり面積グラフ枠">
          <a:extLst>
            <a:ext uri="{FF2B5EF4-FFF2-40B4-BE49-F238E27FC236}">
              <a16:creationId xmlns:a16="http://schemas.microsoft.com/office/drawing/2014/main" id="{D339671C-0867-499B-A5F3-7C09449AA6BD}"/>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87630</xdr:rowOff>
    </xdr:from>
    <xdr:to>
      <xdr:col>54</xdr:col>
      <xdr:colOff>189865</xdr:colOff>
      <xdr:row>108</xdr:row>
      <xdr:rowOff>30480</xdr:rowOff>
    </xdr:to>
    <xdr:cxnSp macro="">
      <xdr:nvCxnSpPr>
        <xdr:cNvPr id="457" name="直線コネクタ 456">
          <a:extLst>
            <a:ext uri="{FF2B5EF4-FFF2-40B4-BE49-F238E27FC236}">
              <a16:creationId xmlns:a16="http://schemas.microsoft.com/office/drawing/2014/main" id="{0ED41040-FECD-4D58-AC2C-47EC319D2D18}"/>
            </a:ext>
          </a:extLst>
        </xdr:cNvPr>
        <xdr:cNvCxnSpPr/>
      </xdr:nvCxnSpPr>
      <xdr:spPr>
        <a:xfrm flipV="1">
          <a:off x="10476865" y="1706118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458" name="【市民会館】&#10;一人当たり面積最小値テキスト">
          <a:extLst>
            <a:ext uri="{FF2B5EF4-FFF2-40B4-BE49-F238E27FC236}">
              <a16:creationId xmlns:a16="http://schemas.microsoft.com/office/drawing/2014/main" id="{C9A18379-36AB-47C5-899D-5D6FAD2F86E6}"/>
            </a:ext>
          </a:extLst>
        </xdr:cNvPr>
        <xdr:cNvSpPr txBox="1"/>
      </xdr:nvSpPr>
      <xdr:spPr>
        <a:xfrm>
          <a:off x="10515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459" name="直線コネクタ 458">
          <a:extLst>
            <a:ext uri="{FF2B5EF4-FFF2-40B4-BE49-F238E27FC236}">
              <a16:creationId xmlns:a16="http://schemas.microsoft.com/office/drawing/2014/main" id="{0C273D0F-97A2-41A3-920C-755DCDA453FB}"/>
            </a:ext>
          </a:extLst>
        </xdr:cNvPr>
        <xdr:cNvCxnSpPr/>
      </xdr:nvCxnSpPr>
      <xdr:spPr>
        <a:xfrm>
          <a:off x="10388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34307</xdr:rowOff>
    </xdr:from>
    <xdr:ext cx="469744" cy="259045"/>
    <xdr:sp macro="" textlink="">
      <xdr:nvSpPr>
        <xdr:cNvPr id="460" name="【市民会館】&#10;一人当たり面積最大値テキスト">
          <a:extLst>
            <a:ext uri="{FF2B5EF4-FFF2-40B4-BE49-F238E27FC236}">
              <a16:creationId xmlns:a16="http://schemas.microsoft.com/office/drawing/2014/main" id="{2A139016-E1BC-4BCD-A75D-54922C577504}"/>
            </a:ext>
          </a:extLst>
        </xdr:cNvPr>
        <xdr:cNvSpPr txBox="1"/>
      </xdr:nvSpPr>
      <xdr:spPr>
        <a:xfrm>
          <a:off x="10515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87630</xdr:rowOff>
    </xdr:from>
    <xdr:to>
      <xdr:col>55</xdr:col>
      <xdr:colOff>88900</xdr:colOff>
      <xdr:row>99</xdr:row>
      <xdr:rowOff>87630</xdr:rowOff>
    </xdr:to>
    <xdr:cxnSp macro="">
      <xdr:nvCxnSpPr>
        <xdr:cNvPr id="461" name="直線コネクタ 460">
          <a:extLst>
            <a:ext uri="{FF2B5EF4-FFF2-40B4-BE49-F238E27FC236}">
              <a16:creationId xmlns:a16="http://schemas.microsoft.com/office/drawing/2014/main" id="{3043ED84-86AD-4E51-A879-4FA559F7214A}"/>
            </a:ext>
          </a:extLst>
        </xdr:cNvPr>
        <xdr:cNvCxnSpPr/>
      </xdr:nvCxnSpPr>
      <xdr:spPr>
        <a:xfrm>
          <a:off x="10388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52088</xdr:rowOff>
    </xdr:from>
    <xdr:ext cx="469744" cy="259045"/>
    <xdr:sp macro="" textlink="">
      <xdr:nvSpPr>
        <xdr:cNvPr id="462" name="【市民会館】&#10;一人当たり面積平均値テキスト">
          <a:extLst>
            <a:ext uri="{FF2B5EF4-FFF2-40B4-BE49-F238E27FC236}">
              <a16:creationId xmlns:a16="http://schemas.microsoft.com/office/drawing/2014/main" id="{826D905A-141D-4E56-9A61-545D7D8BE0D9}"/>
            </a:ext>
          </a:extLst>
        </xdr:cNvPr>
        <xdr:cNvSpPr txBox="1"/>
      </xdr:nvSpPr>
      <xdr:spPr>
        <a:xfrm>
          <a:off x="10515600" y="178828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29211</xdr:rowOff>
    </xdr:from>
    <xdr:to>
      <xdr:col>55</xdr:col>
      <xdr:colOff>50800</xdr:colOff>
      <xdr:row>105</xdr:row>
      <xdr:rowOff>130811</xdr:rowOff>
    </xdr:to>
    <xdr:sp macro="" textlink="">
      <xdr:nvSpPr>
        <xdr:cNvPr id="463" name="フローチャート: 判断 462">
          <a:extLst>
            <a:ext uri="{FF2B5EF4-FFF2-40B4-BE49-F238E27FC236}">
              <a16:creationId xmlns:a16="http://schemas.microsoft.com/office/drawing/2014/main" id="{7D602B17-BC74-469C-87C9-C4C43BFE6C43}"/>
            </a:ext>
          </a:extLst>
        </xdr:cNvPr>
        <xdr:cNvSpPr/>
      </xdr:nvSpPr>
      <xdr:spPr>
        <a:xfrm>
          <a:off x="10426700" y="18031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36830</xdr:rowOff>
    </xdr:from>
    <xdr:to>
      <xdr:col>50</xdr:col>
      <xdr:colOff>165100</xdr:colOff>
      <xdr:row>105</xdr:row>
      <xdr:rowOff>138430</xdr:rowOff>
    </xdr:to>
    <xdr:sp macro="" textlink="">
      <xdr:nvSpPr>
        <xdr:cNvPr id="464" name="フローチャート: 判断 463">
          <a:extLst>
            <a:ext uri="{FF2B5EF4-FFF2-40B4-BE49-F238E27FC236}">
              <a16:creationId xmlns:a16="http://schemas.microsoft.com/office/drawing/2014/main" id="{FE3D03EE-A6AD-45D5-9938-44E38B5619C4}"/>
            </a:ext>
          </a:extLst>
        </xdr:cNvPr>
        <xdr:cNvSpPr/>
      </xdr:nvSpPr>
      <xdr:spPr>
        <a:xfrm>
          <a:off x="9588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36830</xdr:rowOff>
    </xdr:from>
    <xdr:to>
      <xdr:col>46</xdr:col>
      <xdr:colOff>38100</xdr:colOff>
      <xdr:row>105</xdr:row>
      <xdr:rowOff>138430</xdr:rowOff>
    </xdr:to>
    <xdr:sp macro="" textlink="">
      <xdr:nvSpPr>
        <xdr:cNvPr id="465" name="フローチャート: 判断 464">
          <a:extLst>
            <a:ext uri="{FF2B5EF4-FFF2-40B4-BE49-F238E27FC236}">
              <a16:creationId xmlns:a16="http://schemas.microsoft.com/office/drawing/2014/main" id="{C46B82C7-3BB3-4D52-8D69-5D6C3CCDDF83}"/>
            </a:ext>
          </a:extLst>
        </xdr:cNvPr>
        <xdr:cNvSpPr/>
      </xdr:nvSpPr>
      <xdr:spPr>
        <a:xfrm>
          <a:off x="8699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36830</xdr:rowOff>
    </xdr:from>
    <xdr:to>
      <xdr:col>41</xdr:col>
      <xdr:colOff>101600</xdr:colOff>
      <xdr:row>105</xdr:row>
      <xdr:rowOff>138430</xdr:rowOff>
    </xdr:to>
    <xdr:sp macro="" textlink="">
      <xdr:nvSpPr>
        <xdr:cNvPr id="466" name="フローチャート: 判断 465">
          <a:extLst>
            <a:ext uri="{FF2B5EF4-FFF2-40B4-BE49-F238E27FC236}">
              <a16:creationId xmlns:a16="http://schemas.microsoft.com/office/drawing/2014/main" id="{63DE94C8-5A68-4BAD-B169-9CA887A183EA}"/>
            </a:ext>
          </a:extLst>
        </xdr:cNvPr>
        <xdr:cNvSpPr/>
      </xdr:nvSpPr>
      <xdr:spPr>
        <a:xfrm>
          <a:off x="7810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82550</xdr:rowOff>
    </xdr:from>
    <xdr:to>
      <xdr:col>36</xdr:col>
      <xdr:colOff>165100</xdr:colOff>
      <xdr:row>106</xdr:row>
      <xdr:rowOff>12700</xdr:rowOff>
    </xdr:to>
    <xdr:sp macro="" textlink="">
      <xdr:nvSpPr>
        <xdr:cNvPr id="467" name="フローチャート: 判断 466">
          <a:extLst>
            <a:ext uri="{FF2B5EF4-FFF2-40B4-BE49-F238E27FC236}">
              <a16:creationId xmlns:a16="http://schemas.microsoft.com/office/drawing/2014/main" id="{6C6D83F3-17E7-4B9B-B326-6B79F8A9CB8E}"/>
            </a:ext>
          </a:extLst>
        </xdr:cNvPr>
        <xdr:cNvSpPr/>
      </xdr:nvSpPr>
      <xdr:spPr>
        <a:xfrm>
          <a:off x="6921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91787EAD-B397-4B8A-AF81-10D66B3BDD17}"/>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FFCACE10-20E4-4807-9389-BBEB0A7626DC}"/>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F8B59A1D-58B3-4472-9F02-8C1E0B41C99E}"/>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5CD22A34-6AB6-49E1-9212-84E14957A282}"/>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92711FE7-7F58-4748-AD71-E47A539D8B08}"/>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29211</xdr:rowOff>
    </xdr:from>
    <xdr:to>
      <xdr:col>55</xdr:col>
      <xdr:colOff>50800</xdr:colOff>
      <xdr:row>105</xdr:row>
      <xdr:rowOff>130811</xdr:rowOff>
    </xdr:to>
    <xdr:sp macro="" textlink="">
      <xdr:nvSpPr>
        <xdr:cNvPr id="473" name="楕円 472">
          <a:extLst>
            <a:ext uri="{FF2B5EF4-FFF2-40B4-BE49-F238E27FC236}">
              <a16:creationId xmlns:a16="http://schemas.microsoft.com/office/drawing/2014/main" id="{4C7FF9DD-A2EF-4841-A06B-B91B45FC5945}"/>
            </a:ext>
          </a:extLst>
        </xdr:cNvPr>
        <xdr:cNvSpPr/>
      </xdr:nvSpPr>
      <xdr:spPr>
        <a:xfrm>
          <a:off x="10426700" y="1803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7638</xdr:rowOff>
    </xdr:from>
    <xdr:ext cx="469744" cy="259045"/>
    <xdr:sp macro="" textlink="">
      <xdr:nvSpPr>
        <xdr:cNvPr id="474" name="【市民会館】&#10;一人当たり面積該当値テキスト">
          <a:extLst>
            <a:ext uri="{FF2B5EF4-FFF2-40B4-BE49-F238E27FC236}">
              <a16:creationId xmlns:a16="http://schemas.microsoft.com/office/drawing/2014/main" id="{4F572C3A-56AA-4929-A244-A10780AF50D2}"/>
            </a:ext>
          </a:extLst>
        </xdr:cNvPr>
        <xdr:cNvSpPr txBox="1"/>
      </xdr:nvSpPr>
      <xdr:spPr>
        <a:xfrm>
          <a:off x="10515600" y="18009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29211</xdr:rowOff>
    </xdr:from>
    <xdr:to>
      <xdr:col>50</xdr:col>
      <xdr:colOff>165100</xdr:colOff>
      <xdr:row>105</xdr:row>
      <xdr:rowOff>130811</xdr:rowOff>
    </xdr:to>
    <xdr:sp macro="" textlink="">
      <xdr:nvSpPr>
        <xdr:cNvPr id="475" name="楕円 474">
          <a:extLst>
            <a:ext uri="{FF2B5EF4-FFF2-40B4-BE49-F238E27FC236}">
              <a16:creationId xmlns:a16="http://schemas.microsoft.com/office/drawing/2014/main" id="{6205C9B9-DBFB-4514-9FAF-73864AC9AA08}"/>
            </a:ext>
          </a:extLst>
        </xdr:cNvPr>
        <xdr:cNvSpPr/>
      </xdr:nvSpPr>
      <xdr:spPr>
        <a:xfrm>
          <a:off x="9588500" y="1803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80011</xdr:rowOff>
    </xdr:from>
    <xdr:to>
      <xdr:col>55</xdr:col>
      <xdr:colOff>0</xdr:colOff>
      <xdr:row>105</xdr:row>
      <xdr:rowOff>80011</xdr:rowOff>
    </xdr:to>
    <xdr:cxnSp macro="">
      <xdr:nvCxnSpPr>
        <xdr:cNvPr id="476" name="直線コネクタ 475">
          <a:extLst>
            <a:ext uri="{FF2B5EF4-FFF2-40B4-BE49-F238E27FC236}">
              <a16:creationId xmlns:a16="http://schemas.microsoft.com/office/drawing/2014/main" id="{5D22D2C8-C2FD-4336-BE44-638B62EFA047}"/>
            </a:ext>
          </a:extLst>
        </xdr:cNvPr>
        <xdr:cNvCxnSpPr/>
      </xdr:nvCxnSpPr>
      <xdr:spPr>
        <a:xfrm>
          <a:off x="9639300" y="180822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29211</xdr:rowOff>
    </xdr:from>
    <xdr:to>
      <xdr:col>46</xdr:col>
      <xdr:colOff>38100</xdr:colOff>
      <xdr:row>105</xdr:row>
      <xdr:rowOff>130811</xdr:rowOff>
    </xdr:to>
    <xdr:sp macro="" textlink="">
      <xdr:nvSpPr>
        <xdr:cNvPr id="477" name="楕円 476">
          <a:extLst>
            <a:ext uri="{FF2B5EF4-FFF2-40B4-BE49-F238E27FC236}">
              <a16:creationId xmlns:a16="http://schemas.microsoft.com/office/drawing/2014/main" id="{186EB309-0C55-4E76-907A-79696449A0E5}"/>
            </a:ext>
          </a:extLst>
        </xdr:cNvPr>
        <xdr:cNvSpPr/>
      </xdr:nvSpPr>
      <xdr:spPr>
        <a:xfrm>
          <a:off x="8699500" y="1803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80011</xdr:rowOff>
    </xdr:from>
    <xdr:to>
      <xdr:col>50</xdr:col>
      <xdr:colOff>114300</xdr:colOff>
      <xdr:row>105</xdr:row>
      <xdr:rowOff>80011</xdr:rowOff>
    </xdr:to>
    <xdr:cxnSp macro="">
      <xdr:nvCxnSpPr>
        <xdr:cNvPr id="478" name="直線コネクタ 477">
          <a:extLst>
            <a:ext uri="{FF2B5EF4-FFF2-40B4-BE49-F238E27FC236}">
              <a16:creationId xmlns:a16="http://schemas.microsoft.com/office/drawing/2014/main" id="{7ABC3043-276B-49EE-9424-97C98714381A}"/>
            </a:ext>
          </a:extLst>
        </xdr:cNvPr>
        <xdr:cNvCxnSpPr/>
      </xdr:nvCxnSpPr>
      <xdr:spPr>
        <a:xfrm>
          <a:off x="8750300" y="180822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29211</xdr:rowOff>
    </xdr:from>
    <xdr:to>
      <xdr:col>41</xdr:col>
      <xdr:colOff>101600</xdr:colOff>
      <xdr:row>105</xdr:row>
      <xdr:rowOff>130811</xdr:rowOff>
    </xdr:to>
    <xdr:sp macro="" textlink="">
      <xdr:nvSpPr>
        <xdr:cNvPr id="479" name="楕円 478">
          <a:extLst>
            <a:ext uri="{FF2B5EF4-FFF2-40B4-BE49-F238E27FC236}">
              <a16:creationId xmlns:a16="http://schemas.microsoft.com/office/drawing/2014/main" id="{ADA55D80-9202-48B4-A56C-859D3D269BB1}"/>
            </a:ext>
          </a:extLst>
        </xdr:cNvPr>
        <xdr:cNvSpPr/>
      </xdr:nvSpPr>
      <xdr:spPr>
        <a:xfrm>
          <a:off x="7810500" y="1803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80011</xdr:rowOff>
    </xdr:from>
    <xdr:to>
      <xdr:col>45</xdr:col>
      <xdr:colOff>177800</xdr:colOff>
      <xdr:row>105</xdr:row>
      <xdr:rowOff>80011</xdr:rowOff>
    </xdr:to>
    <xdr:cxnSp macro="">
      <xdr:nvCxnSpPr>
        <xdr:cNvPr id="480" name="直線コネクタ 479">
          <a:extLst>
            <a:ext uri="{FF2B5EF4-FFF2-40B4-BE49-F238E27FC236}">
              <a16:creationId xmlns:a16="http://schemas.microsoft.com/office/drawing/2014/main" id="{19083AC0-E745-4E34-98C4-576F05412DAF}"/>
            </a:ext>
          </a:extLst>
        </xdr:cNvPr>
        <xdr:cNvCxnSpPr/>
      </xdr:nvCxnSpPr>
      <xdr:spPr>
        <a:xfrm>
          <a:off x="7861300" y="180822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29211</xdr:rowOff>
    </xdr:from>
    <xdr:to>
      <xdr:col>36</xdr:col>
      <xdr:colOff>165100</xdr:colOff>
      <xdr:row>105</xdr:row>
      <xdr:rowOff>130811</xdr:rowOff>
    </xdr:to>
    <xdr:sp macro="" textlink="">
      <xdr:nvSpPr>
        <xdr:cNvPr id="481" name="楕円 480">
          <a:extLst>
            <a:ext uri="{FF2B5EF4-FFF2-40B4-BE49-F238E27FC236}">
              <a16:creationId xmlns:a16="http://schemas.microsoft.com/office/drawing/2014/main" id="{4CBA664F-4D56-486B-9207-D22F230720FC}"/>
            </a:ext>
          </a:extLst>
        </xdr:cNvPr>
        <xdr:cNvSpPr/>
      </xdr:nvSpPr>
      <xdr:spPr>
        <a:xfrm>
          <a:off x="6921500" y="1803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80011</xdr:rowOff>
    </xdr:from>
    <xdr:to>
      <xdr:col>41</xdr:col>
      <xdr:colOff>50800</xdr:colOff>
      <xdr:row>105</xdr:row>
      <xdr:rowOff>80011</xdr:rowOff>
    </xdr:to>
    <xdr:cxnSp macro="">
      <xdr:nvCxnSpPr>
        <xdr:cNvPr id="482" name="直線コネクタ 481">
          <a:extLst>
            <a:ext uri="{FF2B5EF4-FFF2-40B4-BE49-F238E27FC236}">
              <a16:creationId xmlns:a16="http://schemas.microsoft.com/office/drawing/2014/main" id="{83915644-A36C-40AC-A8FE-A7C8EDE8CAED}"/>
            </a:ext>
          </a:extLst>
        </xdr:cNvPr>
        <xdr:cNvCxnSpPr/>
      </xdr:nvCxnSpPr>
      <xdr:spPr>
        <a:xfrm>
          <a:off x="6972300" y="180822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129557</xdr:rowOff>
    </xdr:from>
    <xdr:ext cx="469744" cy="259045"/>
    <xdr:sp macro="" textlink="">
      <xdr:nvSpPr>
        <xdr:cNvPr id="483" name="n_1aveValue【市民会館】&#10;一人当たり面積">
          <a:extLst>
            <a:ext uri="{FF2B5EF4-FFF2-40B4-BE49-F238E27FC236}">
              <a16:creationId xmlns:a16="http://schemas.microsoft.com/office/drawing/2014/main" id="{C5421048-DA93-4691-B469-08EF41E76BB5}"/>
            </a:ext>
          </a:extLst>
        </xdr:cNvPr>
        <xdr:cNvSpPr txBox="1"/>
      </xdr:nvSpPr>
      <xdr:spPr>
        <a:xfrm>
          <a:off x="9391727" y="1813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129557</xdr:rowOff>
    </xdr:from>
    <xdr:ext cx="469744" cy="259045"/>
    <xdr:sp macro="" textlink="">
      <xdr:nvSpPr>
        <xdr:cNvPr id="484" name="n_2aveValue【市民会館】&#10;一人当たり面積">
          <a:extLst>
            <a:ext uri="{FF2B5EF4-FFF2-40B4-BE49-F238E27FC236}">
              <a16:creationId xmlns:a16="http://schemas.microsoft.com/office/drawing/2014/main" id="{9F54E4BB-99B9-4E54-B57E-26C1721E70CA}"/>
            </a:ext>
          </a:extLst>
        </xdr:cNvPr>
        <xdr:cNvSpPr txBox="1"/>
      </xdr:nvSpPr>
      <xdr:spPr>
        <a:xfrm>
          <a:off x="8515427" y="1813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129557</xdr:rowOff>
    </xdr:from>
    <xdr:ext cx="469744" cy="259045"/>
    <xdr:sp macro="" textlink="">
      <xdr:nvSpPr>
        <xdr:cNvPr id="485" name="n_3aveValue【市民会館】&#10;一人当たり面積">
          <a:extLst>
            <a:ext uri="{FF2B5EF4-FFF2-40B4-BE49-F238E27FC236}">
              <a16:creationId xmlns:a16="http://schemas.microsoft.com/office/drawing/2014/main" id="{38D691A5-7AAE-42E1-9DC8-BD7F2A8603EC}"/>
            </a:ext>
          </a:extLst>
        </xdr:cNvPr>
        <xdr:cNvSpPr txBox="1"/>
      </xdr:nvSpPr>
      <xdr:spPr>
        <a:xfrm>
          <a:off x="7626427" y="1813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3827</xdr:rowOff>
    </xdr:from>
    <xdr:ext cx="469744" cy="259045"/>
    <xdr:sp macro="" textlink="">
      <xdr:nvSpPr>
        <xdr:cNvPr id="486" name="n_4aveValue【市民会館】&#10;一人当たり面積">
          <a:extLst>
            <a:ext uri="{FF2B5EF4-FFF2-40B4-BE49-F238E27FC236}">
              <a16:creationId xmlns:a16="http://schemas.microsoft.com/office/drawing/2014/main" id="{7C904A0D-1333-4C18-BE86-62CDB4EF4CC0}"/>
            </a:ext>
          </a:extLst>
        </xdr:cNvPr>
        <xdr:cNvSpPr txBox="1"/>
      </xdr:nvSpPr>
      <xdr:spPr>
        <a:xfrm>
          <a:off x="6737427" y="1817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147338</xdr:rowOff>
    </xdr:from>
    <xdr:ext cx="469744" cy="259045"/>
    <xdr:sp macro="" textlink="">
      <xdr:nvSpPr>
        <xdr:cNvPr id="487" name="n_1mainValue【市民会館】&#10;一人当たり面積">
          <a:extLst>
            <a:ext uri="{FF2B5EF4-FFF2-40B4-BE49-F238E27FC236}">
              <a16:creationId xmlns:a16="http://schemas.microsoft.com/office/drawing/2014/main" id="{2E2BB083-0BB0-4102-A2CC-5FC9CA639BCC}"/>
            </a:ext>
          </a:extLst>
        </xdr:cNvPr>
        <xdr:cNvSpPr txBox="1"/>
      </xdr:nvSpPr>
      <xdr:spPr>
        <a:xfrm>
          <a:off x="9391727" y="1780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147338</xdr:rowOff>
    </xdr:from>
    <xdr:ext cx="469744" cy="259045"/>
    <xdr:sp macro="" textlink="">
      <xdr:nvSpPr>
        <xdr:cNvPr id="488" name="n_2mainValue【市民会館】&#10;一人当たり面積">
          <a:extLst>
            <a:ext uri="{FF2B5EF4-FFF2-40B4-BE49-F238E27FC236}">
              <a16:creationId xmlns:a16="http://schemas.microsoft.com/office/drawing/2014/main" id="{70A5EB4D-99DC-43CA-AC5C-D3B1A56E96EF}"/>
            </a:ext>
          </a:extLst>
        </xdr:cNvPr>
        <xdr:cNvSpPr txBox="1"/>
      </xdr:nvSpPr>
      <xdr:spPr>
        <a:xfrm>
          <a:off x="8515427" y="1780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147338</xdr:rowOff>
    </xdr:from>
    <xdr:ext cx="469744" cy="259045"/>
    <xdr:sp macro="" textlink="">
      <xdr:nvSpPr>
        <xdr:cNvPr id="489" name="n_3mainValue【市民会館】&#10;一人当たり面積">
          <a:extLst>
            <a:ext uri="{FF2B5EF4-FFF2-40B4-BE49-F238E27FC236}">
              <a16:creationId xmlns:a16="http://schemas.microsoft.com/office/drawing/2014/main" id="{F381FAA9-408F-488F-B071-07B21901FD56}"/>
            </a:ext>
          </a:extLst>
        </xdr:cNvPr>
        <xdr:cNvSpPr txBox="1"/>
      </xdr:nvSpPr>
      <xdr:spPr>
        <a:xfrm>
          <a:off x="7626427" y="1780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147338</xdr:rowOff>
    </xdr:from>
    <xdr:ext cx="469744" cy="259045"/>
    <xdr:sp macro="" textlink="">
      <xdr:nvSpPr>
        <xdr:cNvPr id="490" name="n_4mainValue【市民会館】&#10;一人当たり面積">
          <a:extLst>
            <a:ext uri="{FF2B5EF4-FFF2-40B4-BE49-F238E27FC236}">
              <a16:creationId xmlns:a16="http://schemas.microsoft.com/office/drawing/2014/main" id="{84EFFB03-B40F-44BB-B2B6-5F460A2DA6F6}"/>
            </a:ext>
          </a:extLst>
        </xdr:cNvPr>
        <xdr:cNvSpPr txBox="1"/>
      </xdr:nvSpPr>
      <xdr:spPr>
        <a:xfrm>
          <a:off x="6737427" y="1780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FBDAA294-7E95-4B86-AA3B-87759C1108A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6CBB5D06-3065-433F-B2F6-64A003B8ACA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152BB2EC-B72B-469F-AB28-EC6806DA07A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8B787299-F6EF-4CDA-BB2B-A4A0A7FBCF4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56295BE9-90AA-4214-8DF2-49446B423E8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773B8E7A-DB1C-4005-925B-45B911D27EF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E8FC5F75-AF30-4169-BECF-82E688EB377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151EBA7F-DF30-4543-A48B-F9CF4B86B1C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983A76A5-D4AB-4F2A-836F-D7ABD2CD234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FCF908F8-C916-4FEF-AB19-731B08CF97C6}"/>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27C2EA5E-7C79-4223-A5E5-97FDAE44C6E1}"/>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282856D4-66B8-4BED-A6A1-7BCC038183E5}"/>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a:extLst>
            <a:ext uri="{FF2B5EF4-FFF2-40B4-BE49-F238E27FC236}">
              <a16:creationId xmlns:a16="http://schemas.microsoft.com/office/drawing/2014/main" id="{91277436-D251-4C34-B0B2-27765DDF1D21}"/>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53A67769-EF19-449C-A2D3-C213BFF4FEE3}"/>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a:extLst>
            <a:ext uri="{FF2B5EF4-FFF2-40B4-BE49-F238E27FC236}">
              <a16:creationId xmlns:a16="http://schemas.microsoft.com/office/drawing/2014/main" id="{E3C0B592-9BB0-4296-AC6F-68131A77D7A8}"/>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C0AEED63-5CCA-4A29-9AF1-5166D8BD5061}"/>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a:extLst>
            <a:ext uri="{FF2B5EF4-FFF2-40B4-BE49-F238E27FC236}">
              <a16:creationId xmlns:a16="http://schemas.microsoft.com/office/drawing/2014/main" id="{28197FB0-9C6F-4CDE-89D8-CFBC01FCB2B6}"/>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2679F75B-72A7-43E2-B505-0F8E862A55A6}"/>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a:extLst>
            <a:ext uri="{FF2B5EF4-FFF2-40B4-BE49-F238E27FC236}">
              <a16:creationId xmlns:a16="http://schemas.microsoft.com/office/drawing/2014/main" id="{33B01168-F453-42F7-9252-5BCA03F2CB4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F9BCAEC8-2FB0-4D38-8A36-1498C422C0FD}"/>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a:extLst>
            <a:ext uri="{FF2B5EF4-FFF2-40B4-BE49-F238E27FC236}">
              <a16:creationId xmlns:a16="http://schemas.microsoft.com/office/drawing/2014/main" id="{9CCEBF8B-1815-476D-87FF-77749EC79E89}"/>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DC1D9AF7-6EAA-45F5-91D0-399075ED48A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a:extLst>
            <a:ext uri="{FF2B5EF4-FFF2-40B4-BE49-F238E27FC236}">
              <a16:creationId xmlns:a16="http://schemas.microsoft.com/office/drawing/2014/main" id="{B81AF457-807D-407E-B75A-86CA2B655065}"/>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1339FB42-17E3-44A2-A5C1-226E0A1F937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66675</xdr:rowOff>
    </xdr:from>
    <xdr:to>
      <xdr:col>85</xdr:col>
      <xdr:colOff>126364</xdr:colOff>
      <xdr:row>42</xdr:row>
      <xdr:rowOff>28575</xdr:rowOff>
    </xdr:to>
    <xdr:cxnSp macro="">
      <xdr:nvCxnSpPr>
        <xdr:cNvPr id="515" name="直線コネクタ 514">
          <a:extLst>
            <a:ext uri="{FF2B5EF4-FFF2-40B4-BE49-F238E27FC236}">
              <a16:creationId xmlns:a16="http://schemas.microsoft.com/office/drawing/2014/main" id="{A85EFB9A-C7EC-4209-9DB8-431F8EACF2A1}"/>
            </a:ext>
          </a:extLst>
        </xdr:cNvPr>
        <xdr:cNvCxnSpPr/>
      </xdr:nvCxnSpPr>
      <xdr:spPr>
        <a:xfrm flipV="1">
          <a:off x="16318864" y="5895975"/>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32402</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00DBE8B0-2F59-4497-BC8A-E15DA91A3612}"/>
            </a:ext>
          </a:extLst>
        </xdr:cNvPr>
        <xdr:cNvSpPr txBox="1"/>
      </xdr:nvSpPr>
      <xdr:spPr>
        <a:xfrm>
          <a:off x="16357600" y="723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28575</xdr:rowOff>
    </xdr:from>
    <xdr:to>
      <xdr:col>86</xdr:col>
      <xdr:colOff>25400</xdr:colOff>
      <xdr:row>42</xdr:row>
      <xdr:rowOff>28575</xdr:rowOff>
    </xdr:to>
    <xdr:cxnSp macro="">
      <xdr:nvCxnSpPr>
        <xdr:cNvPr id="517" name="直線コネクタ 516">
          <a:extLst>
            <a:ext uri="{FF2B5EF4-FFF2-40B4-BE49-F238E27FC236}">
              <a16:creationId xmlns:a16="http://schemas.microsoft.com/office/drawing/2014/main" id="{1C66FC0D-A3CC-45ED-9934-EF9964603DC0}"/>
            </a:ext>
          </a:extLst>
        </xdr:cNvPr>
        <xdr:cNvCxnSpPr/>
      </xdr:nvCxnSpPr>
      <xdr:spPr>
        <a:xfrm>
          <a:off x="16230600" y="722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13352</xdr:rowOff>
    </xdr:from>
    <xdr:ext cx="405111" cy="259045"/>
    <xdr:sp macro="" textlink="">
      <xdr:nvSpPr>
        <xdr:cNvPr id="518" name="【一般廃棄物処理施設】&#10;有形固定資産減価償却率最大値テキスト">
          <a:extLst>
            <a:ext uri="{FF2B5EF4-FFF2-40B4-BE49-F238E27FC236}">
              <a16:creationId xmlns:a16="http://schemas.microsoft.com/office/drawing/2014/main" id="{F6A2D489-021B-4CD3-84A9-2A6E9934C2F3}"/>
            </a:ext>
          </a:extLst>
        </xdr:cNvPr>
        <xdr:cNvSpPr txBox="1"/>
      </xdr:nvSpPr>
      <xdr:spPr>
        <a:xfrm>
          <a:off x="16357600" y="5671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66675</xdr:rowOff>
    </xdr:from>
    <xdr:to>
      <xdr:col>86</xdr:col>
      <xdr:colOff>25400</xdr:colOff>
      <xdr:row>34</xdr:row>
      <xdr:rowOff>66675</xdr:rowOff>
    </xdr:to>
    <xdr:cxnSp macro="">
      <xdr:nvCxnSpPr>
        <xdr:cNvPr id="519" name="直線コネクタ 518">
          <a:extLst>
            <a:ext uri="{FF2B5EF4-FFF2-40B4-BE49-F238E27FC236}">
              <a16:creationId xmlns:a16="http://schemas.microsoft.com/office/drawing/2014/main" id="{7DCBC805-78AB-4E31-B068-46A934924E93}"/>
            </a:ext>
          </a:extLst>
        </xdr:cNvPr>
        <xdr:cNvCxnSpPr/>
      </xdr:nvCxnSpPr>
      <xdr:spPr>
        <a:xfrm>
          <a:off x="16230600" y="5895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61612</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31DDA169-E22C-42B4-BD41-5602BDF0291F}"/>
            </a:ext>
          </a:extLst>
        </xdr:cNvPr>
        <xdr:cNvSpPr txBox="1"/>
      </xdr:nvSpPr>
      <xdr:spPr>
        <a:xfrm>
          <a:off x="16357600" y="64052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38735</xdr:rowOff>
    </xdr:from>
    <xdr:to>
      <xdr:col>85</xdr:col>
      <xdr:colOff>177800</xdr:colOff>
      <xdr:row>38</xdr:row>
      <xdr:rowOff>140335</xdr:rowOff>
    </xdr:to>
    <xdr:sp macro="" textlink="">
      <xdr:nvSpPr>
        <xdr:cNvPr id="521" name="フローチャート: 判断 520">
          <a:extLst>
            <a:ext uri="{FF2B5EF4-FFF2-40B4-BE49-F238E27FC236}">
              <a16:creationId xmlns:a16="http://schemas.microsoft.com/office/drawing/2014/main" id="{B6A19364-DDDA-4DFD-A059-8A9002864A1C}"/>
            </a:ext>
          </a:extLst>
        </xdr:cNvPr>
        <xdr:cNvSpPr/>
      </xdr:nvSpPr>
      <xdr:spPr>
        <a:xfrm>
          <a:off x="16268700" y="655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4445</xdr:rowOff>
    </xdr:from>
    <xdr:to>
      <xdr:col>81</xdr:col>
      <xdr:colOff>101600</xdr:colOff>
      <xdr:row>38</xdr:row>
      <xdr:rowOff>106045</xdr:rowOff>
    </xdr:to>
    <xdr:sp macro="" textlink="">
      <xdr:nvSpPr>
        <xdr:cNvPr id="522" name="フローチャート: 判断 521">
          <a:extLst>
            <a:ext uri="{FF2B5EF4-FFF2-40B4-BE49-F238E27FC236}">
              <a16:creationId xmlns:a16="http://schemas.microsoft.com/office/drawing/2014/main" id="{68B238A6-499E-454B-995B-A978612B8655}"/>
            </a:ext>
          </a:extLst>
        </xdr:cNvPr>
        <xdr:cNvSpPr/>
      </xdr:nvSpPr>
      <xdr:spPr>
        <a:xfrm>
          <a:off x="15430500" y="651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147320</xdr:rowOff>
    </xdr:from>
    <xdr:to>
      <xdr:col>76</xdr:col>
      <xdr:colOff>165100</xdr:colOff>
      <xdr:row>38</xdr:row>
      <xdr:rowOff>77470</xdr:rowOff>
    </xdr:to>
    <xdr:sp macro="" textlink="">
      <xdr:nvSpPr>
        <xdr:cNvPr id="523" name="フローチャート: 判断 522">
          <a:extLst>
            <a:ext uri="{FF2B5EF4-FFF2-40B4-BE49-F238E27FC236}">
              <a16:creationId xmlns:a16="http://schemas.microsoft.com/office/drawing/2014/main" id="{0655074A-26D0-4A5E-B8A5-E289174D0BF2}"/>
            </a:ext>
          </a:extLst>
        </xdr:cNvPr>
        <xdr:cNvSpPr/>
      </xdr:nvSpPr>
      <xdr:spPr>
        <a:xfrm>
          <a:off x="14541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156845</xdr:rowOff>
    </xdr:from>
    <xdr:to>
      <xdr:col>72</xdr:col>
      <xdr:colOff>38100</xdr:colOff>
      <xdr:row>38</xdr:row>
      <xdr:rowOff>86995</xdr:rowOff>
    </xdr:to>
    <xdr:sp macro="" textlink="">
      <xdr:nvSpPr>
        <xdr:cNvPr id="524" name="フローチャート: 判断 523">
          <a:extLst>
            <a:ext uri="{FF2B5EF4-FFF2-40B4-BE49-F238E27FC236}">
              <a16:creationId xmlns:a16="http://schemas.microsoft.com/office/drawing/2014/main" id="{33AB48C3-6C8E-475C-8AFB-892A525645D7}"/>
            </a:ext>
          </a:extLst>
        </xdr:cNvPr>
        <xdr:cNvSpPr/>
      </xdr:nvSpPr>
      <xdr:spPr>
        <a:xfrm>
          <a:off x="13652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33020</xdr:rowOff>
    </xdr:from>
    <xdr:to>
      <xdr:col>67</xdr:col>
      <xdr:colOff>101600</xdr:colOff>
      <xdr:row>38</xdr:row>
      <xdr:rowOff>134620</xdr:rowOff>
    </xdr:to>
    <xdr:sp macro="" textlink="">
      <xdr:nvSpPr>
        <xdr:cNvPr id="525" name="フローチャート: 判断 524">
          <a:extLst>
            <a:ext uri="{FF2B5EF4-FFF2-40B4-BE49-F238E27FC236}">
              <a16:creationId xmlns:a16="http://schemas.microsoft.com/office/drawing/2014/main" id="{9D5F038C-2DF9-41F6-A246-ECE532D786D0}"/>
            </a:ext>
          </a:extLst>
        </xdr:cNvPr>
        <xdr:cNvSpPr/>
      </xdr:nvSpPr>
      <xdr:spPr>
        <a:xfrm>
          <a:off x="12763500" y="654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16DFBAF7-AA5B-4954-B9F6-7A2E98D63714}"/>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2FBF9DFA-EF25-44EF-A3BD-B4DD232D00C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315F5820-8A38-4857-A2A4-C01C8032B77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7C80D572-A253-4BFA-9AF8-0888C3F8492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CBFB9534-0ED5-48EA-BD96-B35F5D0F10C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101600</xdr:rowOff>
    </xdr:from>
    <xdr:to>
      <xdr:col>85</xdr:col>
      <xdr:colOff>177800</xdr:colOff>
      <xdr:row>40</xdr:row>
      <xdr:rowOff>31750</xdr:rowOff>
    </xdr:to>
    <xdr:sp macro="" textlink="">
      <xdr:nvSpPr>
        <xdr:cNvPr id="531" name="楕円 530">
          <a:extLst>
            <a:ext uri="{FF2B5EF4-FFF2-40B4-BE49-F238E27FC236}">
              <a16:creationId xmlns:a16="http://schemas.microsoft.com/office/drawing/2014/main" id="{BD1AF7BD-4F09-427A-B412-BD6ADD56BA25}"/>
            </a:ext>
          </a:extLst>
        </xdr:cNvPr>
        <xdr:cNvSpPr/>
      </xdr:nvSpPr>
      <xdr:spPr>
        <a:xfrm>
          <a:off x="16268700" y="678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80027</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F202DF23-CF18-4030-A6C5-C9D70F01B8AC}"/>
            </a:ext>
          </a:extLst>
        </xdr:cNvPr>
        <xdr:cNvSpPr txBox="1"/>
      </xdr:nvSpPr>
      <xdr:spPr>
        <a:xfrm>
          <a:off x="16357600" y="676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52070</xdr:rowOff>
    </xdr:from>
    <xdr:to>
      <xdr:col>81</xdr:col>
      <xdr:colOff>101600</xdr:colOff>
      <xdr:row>39</xdr:row>
      <xdr:rowOff>153670</xdr:rowOff>
    </xdr:to>
    <xdr:sp macro="" textlink="">
      <xdr:nvSpPr>
        <xdr:cNvPr id="533" name="楕円 532">
          <a:extLst>
            <a:ext uri="{FF2B5EF4-FFF2-40B4-BE49-F238E27FC236}">
              <a16:creationId xmlns:a16="http://schemas.microsoft.com/office/drawing/2014/main" id="{DF704005-677A-4868-B8EA-7CCDF4DBAF24}"/>
            </a:ext>
          </a:extLst>
        </xdr:cNvPr>
        <xdr:cNvSpPr/>
      </xdr:nvSpPr>
      <xdr:spPr>
        <a:xfrm>
          <a:off x="15430500" y="673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102870</xdr:rowOff>
    </xdr:from>
    <xdr:to>
      <xdr:col>85</xdr:col>
      <xdr:colOff>127000</xdr:colOff>
      <xdr:row>39</xdr:row>
      <xdr:rowOff>152400</xdr:rowOff>
    </xdr:to>
    <xdr:cxnSp macro="">
      <xdr:nvCxnSpPr>
        <xdr:cNvPr id="534" name="直線コネクタ 533">
          <a:extLst>
            <a:ext uri="{FF2B5EF4-FFF2-40B4-BE49-F238E27FC236}">
              <a16:creationId xmlns:a16="http://schemas.microsoft.com/office/drawing/2014/main" id="{3CC8E286-D690-4534-8499-28FFD806CC90}"/>
            </a:ext>
          </a:extLst>
        </xdr:cNvPr>
        <xdr:cNvCxnSpPr/>
      </xdr:nvCxnSpPr>
      <xdr:spPr>
        <a:xfrm>
          <a:off x="15481300" y="678942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4445</xdr:rowOff>
    </xdr:from>
    <xdr:to>
      <xdr:col>76</xdr:col>
      <xdr:colOff>165100</xdr:colOff>
      <xdr:row>39</xdr:row>
      <xdr:rowOff>106045</xdr:rowOff>
    </xdr:to>
    <xdr:sp macro="" textlink="">
      <xdr:nvSpPr>
        <xdr:cNvPr id="535" name="楕円 534">
          <a:extLst>
            <a:ext uri="{FF2B5EF4-FFF2-40B4-BE49-F238E27FC236}">
              <a16:creationId xmlns:a16="http://schemas.microsoft.com/office/drawing/2014/main" id="{A62C78BC-341D-4714-8F27-77E01176DDF1}"/>
            </a:ext>
          </a:extLst>
        </xdr:cNvPr>
        <xdr:cNvSpPr/>
      </xdr:nvSpPr>
      <xdr:spPr>
        <a:xfrm>
          <a:off x="14541500" y="669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55245</xdr:rowOff>
    </xdr:from>
    <xdr:to>
      <xdr:col>81</xdr:col>
      <xdr:colOff>50800</xdr:colOff>
      <xdr:row>39</xdr:row>
      <xdr:rowOff>102870</xdr:rowOff>
    </xdr:to>
    <xdr:cxnSp macro="">
      <xdr:nvCxnSpPr>
        <xdr:cNvPr id="536" name="直線コネクタ 535">
          <a:extLst>
            <a:ext uri="{FF2B5EF4-FFF2-40B4-BE49-F238E27FC236}">
              <a16:creationId xmlns:a16="http://schemas.microsoft.com/office/drawing/2014/main" id="{6BF71A65-CA98-4B41-ACBE-9D7493BD3828}"/>
            </a:ext>
          </a:extLst>
        </xdr:cNvPr>
        <xdr:cNvCxnSpPr/>
      </xdr:nvCxnSpPr>
      <xdr:spPr>
        <a:xfrm>
          <a:off x="14592300" y="674179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124460</xdr:rowOff>
    </xdr:from>
    <xdr:to>
      <xdr:col>72</xdr:col>
      <xdr:colOff>38100</xdr:colOff>
      <xdr:row>39</xdr:row>
      <xdr:rowOff>54610</xdr:rowOff>
    </xdr:to>
    <xdr:sp macro="" textlink="">
      <xdr:nvSpPr>
        <xdr:cNvPr id="537" name="楕円 536">
          <a:extLst>
            <a:ext uri="{FF2B5EF4-FFF2-40B4-BE49-F238E27FC236}">
              <a16:creationId xmlns:a16="http://schemas.microsoft.com/office/drawing/2014/main" id="{CBC6F6C0-AB26-44FA-BF78-ADA26319699C}"/>
            </a:ext>
          </a:extLst>
        </xdr:cNvPr>
        <xdr:cNvSpPr/>
      </xdr:nvSpPr>
      <xdr:spPr>
        <a:xfrm>
          <a:off x="13652500" y="663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3810</xdr:rowOff>
    </xdr:from>
    <xdr:to>
      <xdr:col>76</xdr:col>
      <xdr:colOff>114300</xdr:colOff>
      <xdr:row>39</xdr:row>
      <xdr:rowOff>55245</xdr:rowOff>
    </xdr:to>
    <xdr:cxnSp macro="">
      <xdr:nvCxnSpPr>
        <xdr:cNvPr id="538" name="直線コネクタ 537">
          <a:extLst>
            <a:ext uri="{FF2B5EF4-FFF2-40B4-BE49-F238E27FC236}">
              <a16:creationId xmlns:a16="http://schemas.microsoft.com/office/drawing/2014/main" id="{55A21A12-296F-4D82-8C06-F1925DDA677D}"/>
            </a:ext>
          </a:extLst>
        </xdr:cNvPr>
        <xdr:cNvCxnSpPr/>
      </xdr:nvCxnSpPr>
      <xdr:spPr>
        <a:xfrm>
          <a:off x="13703300" y="669036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74930</xdr:rowOff>
    </xdr:from>
    <xdr:to>
      <xdr:col>67</xdr:col>
      <xdr:colOff>101600</xdr:colOff>
      <xdr:row>39</xdr:row>
      <xdr:rowOff>5080</xdr:rowOff>
    </xdr:to>
    <xdr:sp macro="" textlink="">
      <xdr:nvSpPr>
        <xdr:cNvPr id="539" name="楕円 538">
          <a:extLst>
            <a:ext uri="{FF2B5EF4-FFF2-40B4-BE49-F238E27FC236}">
              <a16:creationId xmlns:a16="http://schemas.microsoft.com/office/drawing/2014/main" id="{591BD3C5-36F5-4BA0-A5E1-FF1B4A3C8AAE}"/>
            </a:ext>
          </a:extLst>
        </xdr:cNvPr>
        <xdr:cNvSpPr/>
      </xdr:nvSpPr>
      <xdr:spPr>
        <a:xfrm>
          <a:off x="1276350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125730</xdr:rowOff>
    </xdr:from>
    <xdr:to>
      <xdr:col>71</xdr:col>
      <xdr:colOff>177800</xdr:colOff>
      <xdr:row>39</xdr:row>
      <xdr:rowOff>3810</xdr:rowOff>
    </xdr:to>
    <xdr:cxnSp macro="">
      <xdr:nvCxnSpPr>
        <xdr:cNvPr id="540" name="直線コネクタ 539">
          <a:extLst>
            <a:ext uri="{FF2B5EF4-FFF2-40B4-BE49-F238E27FC236}">
              <a16:creationId xmlns:a16="http://schemas.microsoft.com/office/drawing/2014/main" id="{EEF20D98-E5D7-4F8A-A96D-087BE5B59581}"/>
            </a:ext>
          </a:extLst>
        </xdr:cNvPr>
        <xdr:cNvCxnSpPr/>
      </xdr:nvCxnSpPr>
      <xdr:spPr>
        <a:xfrm>
          <a:off x="12814300" y="664083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122572</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04F24F3C-9468-4E88-931D-B9667943350D}"/>
            </a:ext>
          </a:extLst>
        </xdr:cNvPr>
        <xdr:cNvSpPr txBox="1"/>
      </xdr:nvSpPr>
      <xdr:spPr>
        <a:xfrm>
          <a:off x="15266044" y="629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93997</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A068C71D-A002-45CF-8035-C881978C6857}"/>
            </a:ext>
          </a:extLst>
        </xdr:cNvPr>
        <xdr:cNvSpPr txBox="1"/>
      </xdr:nvSpPr>
      <xdr:spPr>
        <a:xfrm>
          <a:off x="1438974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103522</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9BF4A428-64B0-4555-87EF-25451BBB497C}"/>
            </a:ext>
          </a:extLst>
        </xdr:cNvPr>
        <xdr:cNvSpPr txBox="1"/>
      </xdr:nvSpPr>
      <xdr:spPr>
        <a:xfrm>
          <a:off x="13500744" y="627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151147</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BB8B1B5C-71C2-4686-8344-178EFF4C76DD}"/>
            </a:ext>
          </a:extLst>
        </xdr:cNvPr>
        <xdr:cNvSpPr txBox="1"/>
      </xdr:nvSpPr>
      <xdr:spPr>
        <a:xfrm>
          <a:off x="12611744" y="632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144797</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854E3613-1D15-4F4B-9DC4-A624BAA25694}"/>
            </a:ext>
          </a:extLst>
        </xdr:cNvPr>
        <xdr:cNvSpPr txBox="1"/>
      </xdr:nvSpPr>
      <xdr:spPr>
        <a:xfrm>
          <a:off x="15266044" y="683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97172</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15E56437-E876-41D7-9763-481BCB4499A0}"/>
            </a:ext>
          </a:extLst>
        </xdr:cNvPr>
        <xdr:cNvSpPr txBox="1"/>
      </xdr:nvSpPr>
      <xdr:spPr>
        <a:xfrm>
          <a:off x="14389744" y="678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45737</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610CE937-48C9-44E9-8E37-0974176944B9}"/>
            </a:ext>
          </a:extLst>
        </xdr:cNvPr>
        <xdr:cNvSpPr txBox="1"/>
      </xdr:nvSpPr>
      <xdr:spPr>
        <a:xfrm>
          <a:off x="13500744" y="6732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167657</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FB796882-53D4-4112-AF1E-F61A240A5D6E}"/>
            </a:ext>
          </a:extLst>
        </xdr:cNvPr>
        <xdr:cNvSpPr txBox="1"/>
      </xdr:nvSpPr>
      <xdr:spPr>
        <a:xfrm>
          <a:off x="126117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78135064-4CA3-4273-8510-65F574946C2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FF639DD5-E484-4B02-93BE-FE2881D1EF97}"/>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B4EF42EA-7174-48E9-BED1-A2911CD2F2C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A9EA5A96-89FE-485E-B0CD-DD454D75BD0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B5D3C7E3-C0C9-44F8-874C-DB758A2AEFA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89DFC2F5-1EA2-4652-A288-B0A6E66C2BB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8011ABDA-F7BA-496E-9B7B-705304FB86C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790E17FC-77A8-48C4-AF63-62641D004CD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C19C50FE-D652-4DEE-8991-C81A2F5236C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DCD4730A-F553-4F42-9C69-AD41804242EE}"/>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A4EB6177-8A27-43E3-AADC-B82C4F58A298}"/>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A99E9214-EEAD-4491-AAAD-F0ECF7A6372B}"/>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34C6F511-6676-4D75-BE43-22195D42EDAC}"/>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48277</xdr:rowOff>
    </xdr:from>
    <xdr:ext cx="531299" cy="259045"/>
    <xdr:sp macro="" textlink="">
      <xdr:nvSpPr>
        <xdr:cNvPr id="562" name="テキスト ボックス 561">
          <a:extLst>
            <a:ext uri="{FF2B5EF4-FFF2-40B4-BE49-F238E27FC236}">
              <a16:creationId xmlns:a16="http://schemas.microsoft.com/office/drawing/2014/main" id="{61A75860-D360-4F31-9788-5397C30CF9F7}"/>
            </a:ext>
          </a:extLst>
        </xdr:cNvPr>
        <xdr:cNvSpPr txBox="1"/>
      </xdr:nvSpPr>
      <xdr:spPr>
        <a:xfrm>
          <a:off x="17756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34A095EF-26B8-407B-9E76-6E7DA8EAD1D9}"/>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7D7162CA-C669-4FAD-8B3C-565E8156D35A}"/>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0481ED78-A8E6-4E9F-BDAB-B46623CA54CE}"/>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8EC6F804-B0B2-4F60-9583-D39C89D9D20C}"/>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61837B6B-6140-497A-9BF1-B9C91BA19DC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9FC5337C-E1D0-4692-AF3F-B3E0BDCA7325}"/>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27FB817F-CA0F-41D4-A8B2-62446AE99AB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35299</xdr:rowOff>
    </xdr:from>
    <xdr:to>
      <xdr:col>116</xdr:col>
      <xdr:colOff>62864</xdr:colOff>
      <xdr:row>41</xdr:row>
      <xdr:rowOff>85381</xdr:rowOff>
    </xdr:to>
    <xdr:cxnSp macro="">
      <xdr:nvCxnSpPr>
        <xdr:cNvPr id="570" name="直線コネクタ 569">
          <a:extLst>
            <a:ext uri="{FF2B5EF4-FFF2-40B4-BE49-F238E27FC236}">
              <a16:creationId xmlns:a16="http://schemas.microsoft.com/office/drawing/2014/main" id="{6DA7782F-0BBF-40DA-86CE-8BC2DAD53C89}"/>
            </a:ext>
          </a:extLst>
        </xdr:cNvPr>
        <xdr:cNvCxnSpPr/>
      </xdr:nvCxnSpPr>
      <xdr:spPr>
        <a:xfrm flipV="1">
          <a:off x="22160864" y="5693149"/>
          <a:ext cx="0" cy="1421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89208</xdr:rowOff>
    </xdr:from>
    <xdr:ext cx="469744" cy="259045"/>
    <xdr:sp macro="" textlink="">
      <xdr:nvSpPr>
        <xdr:cNvPr id="571" name="【一般廃棄物処理施設】&#10;一人当たり有形固定資産（償却資産）額最小値テキスト">
          <a:extLst>
            <a:ext uri="{FF2B5EF4-FFF2-40B4-BE49-F238E27FC236}">
              <a16:creationId xmlns:a16="http://schemas.microsoft.com/office/drawing/2014/main" id="{B64C1C87-BEFE-4066-9BB9-73323665F6D7}"/>
            </a:ext>
          </a:extLst>
        </xdr:cNvPr>
        <xdr:cNvSpPr txBox="1"/>
      </xdr:nvSpPr>
      <xdr:spPr>
        <a:xfrm>
          <a:off x="22199600" y="7118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85381</xdr:rowOff>
    </xdr:from>
    <xdr:to>
      <xdr:col>116</xdr:col>
      <xdr:colOff>152400</xdr:colOff>
      <xdr:row>41</xdr:row>
      <xdr:rowOff>85381</xdr:rowOff>
    </xdr:to>
    <xdr:cxnSp macro="">
      <xdr:nvCxnSpPr>
        <xdr:cNvPr id="572" name="直線コネクタ 571">
          <a:extLst>
            <a:ext uri="{FF2B5EF4-FFF2-40B4-BE49-F238E27FC236}">
              <a16:creationId xmlns:a16="http://schemas.microsoft.com/office/drawing/2014/main" id="{799ACFB1-9AE2-43C5-82DD-AAA4B0ADD70A}"/>
            </a:ext>
          </a:extLst>
        </xdr:cNvPr>
        <xdr:cNvCxnSpPr/>
      </xdr:nvCxnSpPr>
      <xdr:spPr>
        <a:xfrm>
          <a:off x="22072600" y="7114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153426</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C28EAA52-AA2F-4EEF-9E6D-9CEE9872015B}"/>
            </a:ext>
          </a:extLst>
        </xdr:cNvPr>
        <xdr:cNvSpPr txBox="1"/>
      </xdr:nvSpPr>
      <xdr:spPr>
        <a:xfrm>
          <a:off x="22199600" y="5468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35299</xdr:rowOff>
    </xdr:from>
    <xdr:to>
      <xdr:col>116</xdr:col>
      <xdr:colOff>152400</xdr:colOff>
      <xdr:row>33</xdr:row>
      <xdr:rowOff>35299</xdr:rowOff>
    </xdr:to>
    <xdr:cxnSp macro="">
      <xdr:nvCxnSpPr>
        <xdr:cNvPr id="574" name="直線コネクタ 573">
          <a:extLst>
            <a:ext uri="{FF2B5EF4-FFF2-40B4-BE49-F238E27FC236}">
              <a16:creationId xmlns:a16="http://schemas.microsoft.com/office/drawing/2014/main" id="{1ACA7719-21A8-4D9B-9FF1-E1CECB835AB5}"/>
            </a:ext>
          </a:extLst>
        </xdr:cNvPr>
        <xdr:cNvCxnSpPr/>
      </xdr:nvCxnSpPr>
      <xdr:spPr>
        <a:xfrm>
          <a:off x="22072600" y="5693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34286</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B56A7A47-933B-48A7-AC32-76C4C980EA87}"/>
            </a:ext>
          </a:extLst>
        </xdr:cNvPr>
        <xdr:cNvSpPr txBox="1"/>
      </xdr:nvSpPr>
      <xdr:spPr>
        <a:xfrm>
          <a:off x="22199600" y="65493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55859</xdr:rowOff>
    </xdr:from>
    <xdr:to>
      <xdr:col>116</xdr:col>
      <xdr:colOff>114300</xdr:colOff>
      <xdr:row>38</xdr:row>
      <xdr:rowOff>157459</xdr:rowOff>
    </xdr:to>
    <xdr:sp macro="" textlink="">
      <xdr:nvSpPr>
        <xdr:cNvPr id="576" name="フローチャート: 判断 575">
          <a:extLst>
            <a:ext uri="{FF2B5EF4-FFF2-40B4-BE49-F238E27FC236}">
              <a16:creationId xmlns:a16="http://schemas.microsoft.com/office/drawing/2014/main" id="{48718944-9ECE-4268-861B-955A781BE3EB}"/>
            </a:ext>
          </a:extLst>
        </xdr:cNvPr>
        <xdr:cNvSpPr/>
      </xdr:nvSpPr>
      <xdr:spPr>
        <a:xfrm>
          <a:off x="22110700" y="6570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57276</xdr:rowOff>
    </xdr:from>
    <xdr:to>
      <xdr:col>112</xdr:col>
      <xdr:colOff>38100</xdr:colOff>
      <xdr:row>38</xdr:row>
      <xdr:rowOff>158876</xdr:rowOff>
    </xdr:to>
    <xdr:sp macro="" textlink="">
      <xdr:nvSpPr>
        <xdr:cNvPr id="577" name="フローチャート: 判断 576">
          <a:extLst>
            <a:ext uri="{FF2B5EF4-FFF2-40B4-BE49-F238E27FC236}">
              <a16:creationId xmlns:a16="http://schemas.microsoft.com/office/drawing/2014/main" id="{26DEEF65-D22B-4173-846B-9C90C4871E06}"/>
            </a:ext>
          </a:extLst>
        </xdr:cNvPr>
        <xdr:cNvSpPr/>
      </xdr:nvSpPr>
      <xdr:spPr>
        <a:xfrm>
          <a:off x="21272500" y="6572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66868</xdr:rowOff>
    </xdr:from>
    <xdr:to>
      <xdr:col>107</xdr:col>
      <xdr:colOff>101600</xdr:colOff>
      <xdr:row>38</xdr:row>
      <xdr:rowOff>168468</xdr:rowOff>
    </xdr:to>
    <xdr:sp macro="" textlink="">
      <xdr:nvSpPr>
        <xdr:cNvPr id="578" name="フローチャート: 判断 577">
          <a:extLst>
            <a:ext uri="{FF2B5EF4-FFF2-40B4-BE49-F238E27FC236}">
              <a16:creationId xmlns:a16="http://schemas.microsoft.com/office/drawing/2014/main" id="{71B243D9-5C26-4BB3-829F-061C16BB4A2D}"/>
            </a:ext>
          </a:extLst>
        </xdr:cNvPr>
        <xdr:cNvSpPr/>
      </xdr:nvSpPr>
      <xdr:spPr>
        <a:xfrm>
          <a:off x="20383500" y="6581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94099</xdr:rowOff>
    </xdr:from>
    <xdr:to>
      <xdr:col>102</xdr:col>
      <xdr:colOff>165100</xdr:colOff>
      <xdr:row>39</xdr:row>
      <xdr:rowOff>24249</xdr:rowOff>
    </xdr:to>
    <xdr:sp macro="" textlink="">
      <xdr:nvSpPr>
        <xdr:cNvPr id="579" name="フローチャート: 判断 578">
          <a:extLst>
            <a:ext uri="{FF2B5EF4-FFF2-40B4-BE49-F238E27FC236}">
              <a16:creationId xmlns:a16="http://schemas.microsoft.com/office/drawing/2014/main" id="{5DE0C171-0D0C-454F-8B70-F826BD226392}"/>
            </a:ext>
          </a:extLst>
        </xdr:cNvPr>
        <xdr:cNvSpPr/>
      </xdr:nvSpPr>
      <xdr:spPr>
        <a:xfrm>
          <a:off x="19494500" y="6609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116822</xdr:rowOff>
    </xdr:from>
    <xdr:to>
      <xdr:col>98</xdr:col>
      <xdr:colOff>38100</xdr:colOff>
      <xdr:row>39</xdr:row>
      <xdr:rowOff>46972</xdr:rowOff>
    </xdr:to>
    <xdr:sp macro="" textlink="">
      <xdr:nvSpPr>
        <xdr:cNvPr id="580" name="フローチャート: 判断 579">
          <a:extLst>
            <a:ext uri="{FF2B5EF4-FFF2-40B4-BE49-F238E27FC236}">
              <a16:creationId xmlns:a16="http://schemas.microsoft.com/office/drawing/2014/main" id="{9911455A-A22B-4656-B233-FDD74712FF8A}"/>
            </a:ext>
          </a:extLst>
        </xdr:cNvPr>
        <xdr:cNvSpPr/>
      </xdr:nvSpPr>
      <xdr:spPr>
        <a:xfrm>
          <a:off x="18605500" y="6631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31B06AED-2198-4FDC-9FA1-2AE17B1CD82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D8DA8D02-C3E2-4F8E-B906-60AD93AC310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7CE11AEE-360F-47D1-A8DA-6DE941FDCDC3}"/>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F961C223-A610-474E-BB14-90F6954D013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6FB7E23-0D46-4E78-B53C-ABAEC60DEC6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115752</xdr:rowOff>
    </xdr:from>
    <xdr:to>
      <xdr:col>116</xdr:col>
      <xdr:colOff>114300</xdr:colOff>
      <xdr:row>36</xdr:row>
      <xdr:rowOff>45902</xdr:rowOff>
    </xdr:to>
    <xdr:sp macro="" textlink="">
      <xdr:nvSpPr>
        <xdr:cNvPr id="586" name="楕円 585">
          <a:extLst>
            <a:ext uri="{FF2B5EF4-FFF2-40B4-BE49-F238E27FC236}">
              <a16:creationId xmlns:a16="http://schemas.microsoft.com/office/drawing/2014/main" id="{E611B921-5D2B-4EE3-96F6-0795EBC3EFD1}"/>
            </a:ext>
          </a:extLst>
        </xdr:cNvPr>
        <xdr:cNvSpPr/>
      </xdr:nvSpPr>
      <xdr:spPr>
        <a:xfrm>
          <a:off x="22110700" y="6116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138629</xdr:rowOff>
    </xdr:from>
    <xdr:ext cx="599010" cy="259045"/>
    <xdr:sp macro="" textlink="">
      <xdr:nvSpPr>
        <xdr:cNvPr id="587" name="【一般廃棄物処理施設】&#10;一人当たり有形固定資産（償却資産）額該当値テキスト">
          <a:extLst>
            <a:ext uri="{FF2B5EF4-FFF2-40B4-BE49-F238E27FC236}">
              <a16:creationId xmlns:a16="http://schemas.microsoft.com/office/drawing/2014/main" id="{86F0FB62-7682-49F3-AF4B-F833C3A25611}"/>
            </a:ext>
          </a:extLst>
        </xdr:cNvPr>
        <xdr:cNvSpPr txBox="1"/>
      </xdr:nvSpPr>
      <xdr:spPr>
        <a:xfrm>
          <a:off x="22199600" y="5967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117434</xdr:rowOff>
    </xdr:from>
    <xdr:to>
      <xdr:col>112</xdr:col>
      <xdr:colOff>38100</xdr:colOff>
      <xdr:row>36</xdr:row>
      <xdr:rowOff>47584</xdr:rowOff>
    </xdr:to>
    <xdr:sp macro="" textlink="">
      <xdr:nvSpPr>
        <xdr:cNvPr id="588" name="楕円 587">
          <a:extLst>
            <a:ext uri="{FF2B5EF4-FFF2-40B4-BE49-F238E27FC236}">
              <a16:creationId xmlns:a16="http://schemas.microsoft.com/office/drawing/2014/main" id="{93E36FE6-1218-48CF-B622-CFD8D5D71D9C}"/>
            </a:ext>
          </a:extLst>
        </xdr:cNvPr>
        <xdr:cNvSpPr/>
      </xdr:nvSpPr>
      <xdr:spPr>
        <a:xfrm>
          <a:off x="21272500" y="6118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166552</xdr:rowOff>
    </xdr:from>
    <xdr:to>
      <xdr:col>116</xdr:col>
      <xdr:colOff>63500</xdr:colOff>
      <xdr:row>35</xdr:row>
      <xdr:rowOff>168234</xdr:rowOff>
    </xdr:to>
    <xdr:cxnSp macro="">
      <xdr:nvCxnSpPr>
        <xdr:cNvPr id="589" name="直線コネクタ 588">
          <a:extLst>
            <a:ext uri="{FF2B5EF4-FFF2-40B4-BE49-F238E27FC236}">
              <a16:creationId xmlns:a16="http://schemas.microsoft.com/office/drawing/2014/main" id="{826917B4-B88D-4E09-88AB-3FAB25AE53BE}"/>
            </a:ext>
          </a:extLst>
        </xdr:cNvPr>
        <xdr:cNvCxnSpPr/>
      </xdr:nvCxnSpPr>
      <xdr:spPr>
        <a:xfrm flipV="1">
          <a:off x="21323300" y="6167302"/>
          <a:ext cx="838200" cy="1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120552</xdr:rowOff>
    </xdr:from>
    <xdr:to>
      <xdr:col>107</xdr:col>
      <xdr:colOff>101600</xdr:colOff>
      <xdr:row>36</xdr:row>
      <xdr:rowOff>50702</xdr:rowOff>
    </xdr:to>
    <xdr:sp macro="" textlink="">
      <xdr:nvSpPr>
        <xdr:cNvPr id="590" name="楕円 589">
          <a:extLst>
            <a:ext uri="{FF2B5EF4-FFF2-40B4-BE49-F238E27FC236}">
              <a16:creationId xmlns:a16="http://schemas.microsoft.com/office/drawing/2014/main" id="{BDFFBDB1-2DD4-495F-84DF-36FC4C18B01E}"/>
            </a:ext>
          </a:extLst>
        </xdr:cNvPr>
        <xdr:cNvSpPr/>
      </xdr:nvSpPr>
      <xdr:spPr>
        <a:xfrm>
          <a:off x="20383500" y="6121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168234</xdr:rowOff>
    </xdr:from>
    <xdr:to>
      <xdr:col>111</xdr:col>
      <xdr:colOff>177800</xdr:colOff>
      <xdr:row>35</xdr:row>
      <xdr:rowOff>171352</xdr:rowOff>
    </xdr:to>
    <xdr:cxnSp macro="">
      <xdr:nvCxnSpPr>
        <xdr:cNvPr id="591" name="直線コネクタ 590">
          <a:extLst>
            <a:ext uri="{FF2B5EF4-FFF2-40B4-BE49-F238E27FC236}">
              <a16:creationId xmlns:a16="http://schemas.microsoft.com/office/drawing/2014/main" id="{E67C94E6-FF4D-417D-ABB5-E1FCED3D3615}"/>
            </a:ext>
          </a:extLst>
        </xdr:cNvPr>
        <xdr:cNvCxnSpPr/>
      </xdr:nvCxnSpPr>
      <xdr:spPr>
        <a:xfrm flipV="1">
          <a:off x="20434300" y="6168984"/>
          <a:ext cx="889000" cy="3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121961</xdr:rowOff>
    </xdr:from>
    <xdr:to>
      <xdr:col>102</xdr:col>
      <xdr:colOff>165100</xdr:colOff>
      <xdr:row>36</xdr:row>
      <xdr:rowOff>52111</xdr:rowOff>
    </xdr:to>
    <xdr:sp macro="" textlink="">
      <xdr:nvSpPr>
        <xdr:cNvPr id="592" name="楕円 591">
          <a:extLst>
            <a:ext uri="{FF2B5EF4-FFF2-40B4-BE49-F238E27FC236}">
              <a16:creationId xmlns:a16="http://schemas.microsoft.com/office/drawing/2014/main" id="{320EA37B-3187-4D36-BD5F-2783C1B87108}"/>
            </a:ext>
          </a:extLst>
        </xdr:cNvPr>
        <xdr:cNvSpPr/>
      </xdr:nvSpPr>
      <xdr:spPr>
        <a:xfrm>
          <a:off x="19494500" y="6122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35</xdr:row>
      <xdr:rowOff>171352</xdr:rowOff>
    </xdr:from>
    <xdr:to>
      <xdr:col>107</xdr:col>
      <xdr:colOff>50800</xdr:colOff>
      <xdr:row>36</xdr:row>
      <xdr:rowOff>1311</xdr:rowOff>
    </xdr:to>
    <xdr:cxnSp macro="">
      <xdr:nvCxnSpPr>
        <xdr:cNvPr id="593" name="直線コネクタ 592">
          <a:extLst>
            <a:ext uri="{FF2B5EF4-FFF2-40B4-BE49-F238E27FC236}">
              <a16:creationId xmlns:a16="http://schemas.microsoft.com/office/drawing/2014/main" id="{BC3A94B2-91DF-4C6F-9C55-7B0F92F8F7F2}"/>
            </a:ext>
          </a:extLst>
        </xdr:cNvPr>
        <xdr:cNvCxnSpPr/>
      </xdr:nvCxnSpPr>
      <xdr:spPr>
        <a:xfrm flipV="1">
          <a:off x="19545300" y="6172102"/>
          <a:ext cx="889000" cy="1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117892</xdr:rowOff>
    </xdr:from>
    <xdr:to>
      <xdr:col>98</xdr:col>
      <xdr:colOff>38100</xdr:colOff>
      <xdr:row>36</xdr:row>
      <xdr:rowOff>48042</xdr:rowOff>
    </xdr:to>
    <xdr:sp macro="" textlink="">
      <xdr:nvSpPr>
        <xdr:cNvPr id="594" name="楕円 593">
          <a:extLst>
            <a:ext uri="{FF2B5EF4-FFF2-40B4-BE49-F238E27FC236}">
              <a16:creationId xmlns:a16="http://schemas.microsoft.com/office/drawing/2014/main" id="{A44BA273-3907-4666-A937-72686D56C0D9}"/>
            </a:ext>
          </a:extLst>
        </xdr:cNvPr>
        <xdr:cNvSpPr/>
      </xdr:nvSpPr>
      <xdr:spPr>
        <a:xfrm>
          <a:off x="18605500" y="6118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35</xdr:row>
      <xdr:rowOff>168692</xdr:rowOff>
    </xdr:from>
    <xdr:to>
      <xdr:col>102</xdr:col>
      <xdr:colOff>114300</xdr:colOff>
      <xdr:row>36</xdr:row>
      <xdr:rowOff>1311</xdr:rowOff>
    </xdr:to>
    <xdr:cxnSp macro="">
      <xdr:nvCxnSpPr>
        <xdr:cNvPr id="595" name="直線コネクタ 594">
          <a:extLst>
            <a:ext uri="{FF2B5EF4-FFF2-40B4-BE49-F238E27FC236}">
              <a16:creationId xmlns:a16="http://schemas.microsoft.com/office/drawing/2014/main" id="{80D9B07E-5B00-45AC-8826-D8F00C342B5B}"/>
            </a:ext>
          </a:extLst>
        </xdr:cNvPr>
        <xdr:cNvCxnSpPr/>
      </xdr:nvCxnSpPr>
      <xdr:spPr>
        <a:xfrm>
          <a:off x="18656300" y="6169442"/>
          <a:ext cx="889000" cy="4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150003</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78135A61-B87A-4CCB-B222-C4B110A65C82}"/>
            </a:ext>
          </a:extLst>
        </xdr:cNvPr>
        <xdr:cNvSpPr txBox="1"/>
      </xdr:nvSpPr>
      <xdr:spPr>
        <a:xfrm>
          <a:off x="21043411" y="6665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159595</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43D39AA0-133A-46FE-85AD-B9B4C06E203C}"/>
            </a:ext>
          </a:extLst>
        </xdr:cNvPr>
        <xdr:cNvSpPr txBox="1"/>
      </xdr:nvSpPr>
      <xdr:spPr>
        <a:xfrm>
          <a:off x="20167111" y="6674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15376</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19727C4E-64CE-4B24-BE39-EE30D2A612BA}"/>
            </a:ext>
          </a:extLst>
        </xdr:cNvPr>
        <xdr:cNvSpPr txBox="1"/>
      </xdr:nvSpPr>
      <xdr:spPr>
        <a:xfrm>
          <a:off x="19278111" y="6701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38099</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DF722308-4474-4A38-B959-DA3AF230DDA1}"/>
            </a:ext>
          </a:extLst>
        </xdr:cNvPr>
        <xdr:cNvSpPr txBox="1"/>
      </xdr:nvSpPr>
      <xdr:spPr>
        <a:xfrm>
          <a:off x="18389111" y="6724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34</xdr:row>
      <xdr:rowOff>64111</xdr:rowOff>
    </xdr:from>
    <xdr:ext cx="599010" cy="259045"/>
    <xdr:sp macro="" textlink="">
      <xdr:nvSpPr>
        <xdr:cNvPr id="600" name="n_1mainValue【一般廃棄物処理施設】&#10;一人当たり有形固定資産（償却資産）額">
          <a:extLst>
            <a:ext uri="{FF2B5EF4-FFF2-40B4-BE49-F238E27FC236}">
              <a16:creationId xmlns:a16="http://schemas.microsoft.com/office/drawing/2014/main" id="{0639E177-F3D7-40A7-91EF-11F61FA30828}"/>
            </a:ext>
          </a:extLst>
        </xdr:cNvPr>
        <xdr:cNvSpPr txBox="1"/>
      </xdr:nvSpPr>
      <xdr:spPr>
        <a:xfrm>
          <a:off x="21011095" y="5893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34</xdr:row>
      <xdr:rowOff>67229</xdr:rowOff>
    </xdr:from>
    <xdr:ext cx="599010" cy="259045"/>
    <xdr:sp macro="" textlink="">
      <xdr:nvSpPr>
        <xdr:cNvPr id="601" name="n_2mainValue【一般廃棄物処理施設】&#10;一人当たり有形固定資産（償却資産）額">
          <a:extLst>
            <a:ext uri="{FF2B5EF4-FFF2-40B4-BE49-F238E27FC236}">
              <a16:creationId xmlns:a16="http://schemas.microsoft.com/office/drawing/2014/main" id="{EFF5C027-383D-42C4-B4C7-0AB947C62ACF}"/>
            </a:ext>
          </a:extLst>
        </xdr:cNvPr>
        <xdr:cNvSpPr txBox="1"/>
      </xdr:nvSpPr>
      <xdr:spPr>
        <a:xfrm>
          <a:off x="20134795" y="5896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34</xdr:row>
      <xdr:rowOff>68638</xdr:rowOff>
    </xdr:from>
    <xdr:ext cx="599010" cy="259045"/>
    <xdr:sp macro="" textlink="">
      <xdr:nvSpPr>
        <xdr:cNvPr id="602" name="n_3mainValue【一般廃棄物処理施設】&#10;一人当たり有形固定資産（償却資産）額">
          <a:extLst>
            <a:ext uri="{FF2B5EF4-FFF2-40B4-BE49-F238E27FC236}">
              <a16:creationId xmlns:a16="http://schemas.microsoft.com/office/drawing/2014/main" id="{44F530B0-2FCD-4409-A7EF-74C87FF0AFFB}"/>
            </a:ext>
          </a:extLst>
        </xdr:cNvPr>
        <xdr:cNvSpPr txBox="1"/>
      </xdr:nvSpPr>
      <xdr:spPr>
        <a:xfrm>
          <a:off x="19245795" y="5897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34</xdr:row>
      <xdr:rowOff>64569</xdr:rowOff>
    </xdr:from>
    <xdr:ext cx="599010" cy="259045"/>
    <xdr:sp macro="" textlink="">
      <xdr:nvSpPr>
        <xdr:cNvPr id="603" name="n_4mainValue【一般廃棄物処理施設】&#10;一人当たり有形固定資産（償却資産）額">
          <a:extLst>
            <a:ext uri="{FF2B5EF4-FFF2-40B4-BE49-F238E27FC236}">
              <a16:creationId xmlns:a16="http://schemas.microsoft.com/office/drawing/2014/main" id="{7472BB3F-8DE8-42C1-A043-0DE7EB90D9B8}"/>
            </a:ext>
          </a:extLst>
        </xdr:cNvPr>
        <xdr:cNvSpPr txBox="1"/>
      </xdr:nvSpPr>
      <xdr:spPr>
        <a:xfrm>
          <a:off x="18356795" y="5893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2F24AE68-048C-4D4F-B644-E0B9CC95D4B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E93335B3-F121-4209-9386-0B2750D3435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08C4DC5E-6AA6-43FC-A36C-B3383156588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92C4CF67-0FC7-47B9-A096-3FE4B03B783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475DD2EC-4B7E-4FFD-AC89-4FAB11A3893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B7EF3516-C23A-4D8E-B4D5-D10009B6B34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E155CD4A-E3E5-41BB-A53F-35716B02496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7A5211A1-88B4-44F0-B080-CC1F81A8255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8F3ACFB5-E2D7-43AE-A427-40B261CE496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83EBEE40-BDE2-4C3C-B03B-1C283F2DC42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4D10E1EE-53BD-43E6-A971-68D6EFE7B6D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5" name="直線コネクタ 614">
          <a:extLst>
            <a:ext uri="{FF2B5EF4-FFF2-40B4-BE49-F238E27FC236}">
              <a16:creationId xmlns:a16="http://schemas.microsoft.com/office/drawing/2014/main" id="{AC3C4429-B9C1-4C90-860F-55D29854AB92}"/>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16" name="テキスト ボックス 615">
          <a:extLst>
            <a:ext uri="{FF2B5EF4-FFF2-40B4-BE49-F238E27FC236}">
              <a16:creationId xmlns:a16="http://schemas.microsoft.com/office/drawing/2014/main" id="{9AD63F9E-D6DD-4308-8610-14B914D83C7C}"/>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7" name="直線コネクタ 616">
          <a:extLst>
            <a:ext uri="{FF2B5EF4-FFF2-40B4-BE49-F238E27FC236}">
              <a16:creationId xmlns:a16="http://schemas.microsoft.com/office/drawing/2014/main" id="{0D9B59FF-857B-4411-94CA-3DED6725E757}"/>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8" name="テキスト ボックス 617">
          <a:extLst>
            <a:ext uri="{FF2B5EF4-FFF2-40B4-BE49-F238E27FC236}">
              <a16:creationId xmlns:a16="http://schemas.microsoft.com/office/drawing/2014/main" id="{E9DCFB5D-91BD-4650-B23B-B3981E2F05A1}"/>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9" name="直線コネクタ 618">
          <a:extLst>
            <a:ext uri="{FF2B5EF4-FFF2-40B4-BE49-F238E27FC236}">
              <a16:creationId xmlns:a16="http://schemas.microsoft.com/office/drawing/2014/main" id="{07E5EC1F-1BDD-4364-92C1-0512D0EDAC81}"/>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0" name="テキスト ボックス 619">
          <a:extLst>
            <a:ext uri="{FF2B5EF4-FFF2-40B4-BE49-F238E27FC236}">
              <a16:creationId xmlns:a16="http://schemas.microsoft.com/office/drawing/2014/main" id="{AE8A4169-E558-4E9F-8093-2F84F024A28B}"/>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1" name="直線コネクタ 620">
          <a:extLst>
            <a:ext uri="{FF2B5EF4-FFF2-40B4-BE49-F238E27FC236}">
              <a16:creationId xmlns:a16="http://schemas.microsoft.com/office/drawing/2014/main" id="{31CD6C9C-D81C-4DB2-9A53-659D8F750A0D}"/>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2" name="テキスト ボックス 621">
          <a:extLst>
            <a:ext uri="{FF2B5EF4-FFF2-40B4-BE49-F238E27FC236}">
              <a16:creationId xmlns:a16="http://schemas.microsoft.com/office/drawing/2014/main" id="{6AE0DEB1-6DFF-4851-AF7B-BF8F022C398C}"/>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3" name="直線コネクタ 622">
          <a:extLst>
            <a:ext uri="{FF2B5EF4-FFF2-40B4-BE49-F238E27FC236}">
              <a16:creationId xmlns:a16="http://schemas.microsoft.com/office/drawing/2014/main" id="{FC5AB774-1243-466D-BEB2-2ACE52287F78}"/>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4" name="テキスト ボックス 623">
          <a:extLst>
            <a:ext uri="{FF2B5EF4-FFF2-40B4-BE49-F238E27FC236}">
              <a16:creationId xmlns:a16="http://schemas.microsoft.com/office/drawing/2014/main" id="{D197390D-08AC-4AC2-8484-EC0534746E6F}"/>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5" name="直線コネクタ 624">
          <a:extLst>
            <a:ext uri="{FF2B5EF4-FFF2-40B4-BE49-F238E27FC236}">
              <a16:creationId xmlns:a16="http://schemas.microsoft.com/office/drawing/2014/main" id="{77239EC0-121A-40A5-BEF1-E5DBE06A9D9D}"/>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26" name="テキスト ボックス 625">
          <a:extLst>
            <a:ext uri="{FF2B5EF4-FFF2-40B4-BE49-F238E27FC236}">
              <a16:creationId xmlns:a16="http://schemas.microsoft.com/office/drawing/2014/main" id="{607DDA80-B440-496D-8AE0-E7732B3CC0D6}"/>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8D746A04-68A1-42F9-A2F7-B99999E0CEA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8" name="【保健センター・保健所】&#10;有形固定資産減価償却率グラフ枠">
          <a:extLst>
            <a:ext uri="{FF2B5EF4-FFF2-40B4-BE49-F238E27FC236}">
              <a16:creationId xmlns:a16="http://schemas.microsoft.com/office/drawing/2014/main" id="{98927079-FA90-48E1-A9D5-897508D7637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150223</xdr:rowOff>
    </xdr:from>
    <xdr:to>
      <xdr:col>85</xdr:col>
      <xdr:colOff>126364</xdr:colOff>
      <xdr:row>64</xdr:row>
      <xdr:rowOff>68580</xdr:rowOff>
    </xdr:to>
    <xdr:cxnSp macro="">
      <xdr:nvCxnSpPr>
        <xdr:cNvPr id="629" name="直線コネクタ 628">
          <a:extLst>
            <a:ext uri="{FF2B5EF4-FFF2-40B4-BE49-F238E27FC236}">
              <a16:creationId xmlns:a16="http://schemas.microsoft.com/office/drawing/2014/main" id="{77332F6F-661C-4381-8225-96491EFCAC5C}"/>
            </a:ext>
          </a:extLst>
        </xdr:cNvPr>
        <xdr:cNvCxnSpPr/>
      </xdr:nvCxnSpPr>
      <xdr:spPr>
        <a:xfrm flipV="1">
          <a:off x="16318864" y="9579973"/>
          <a:ext cx="0" cy="1461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72407</xdr:rowOff>
    </xdr:from>
    <xdr:ext cx="405111" cy="259045"/>
    <xdr:sp macro="" textlink="">
      <xdr:nvSpPr>
        <xdr:cNvPr id="630" name="【保健センター・保健所】&#10;有形固定資産減価償却率最小値テキスト">
          <a:extLst>
            <a:ext uri="{FF2B5EF4-FFF2-40B4-BE49-F238E27FC236}">
              <a16:creationId xmlns:a16="http://schemas.microsoft.com/office/drawing/2014/main" id="{72471E4C-CC89-43C2-B2A9-CD35DE3D14F1}"/>
            </a:ext>
          </a:extLst>
        </xdr:cNvPr>
        <xdr:cNvSpPr txBox="1"/>
      </xdr:nvSpPr>
      <xdr:spPr>
        <a:xfrm>
          <a:off x="16357600" y="1104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68580</xdr:rowOff>
    </xdr:from>
    <xdr:to>
      <xdr:col>86</xdr:col>
      <xdr:colOff>25400</xdr:colOff>
      <xdr:row>64</xdr:row>
      <xdr:rowOff>68580</xdr:rowOff>
    </xdr:to>
    <xdr:cxnSp macro="">
      <xdr:nvCxnSpPr>
        <xdr:cNvPr id="631" name="直線コネクタ 630">
          <a:extLst>
            <a:ext uri="{FF2B5EF4-FFF2-40B4-BE49-F238E27FC236}">
              <a16:creationId xmlns:a16="http://schemas.microsoft.com/office/drawing/2014/main" id="{77666293-F770-4095-A0EB-42D6D33BDCBB}"/>
            </a:ext>
          </a:extLst>
        </xdr:cNvPr>
        <xdr:cNvCxnSpPr/>
      </xdr:nvCxnSpPr>
      <xdr:spPr>
        <a:xfrm>
          <a:off x="16230600" y="1104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96900</xdr:rowOff>
    </xdr:from>
    <xdr:ext cx="340478" cy="259045"/>
    <xdr:sp macro="" textlink="">
      <xdr:nvSpPr>
        <xdr:cNvPr id="632" name="【保健センター・保健所】&#10;有形固定資産減価償却率最大値テキスト">
          <a:extLst>
            <a:ext uri="{FF2B5EF4-FFF2-40B4-BE49-F238E27FC236}">
              <a16:creationId xmlns:a16="http://schemas.microsoft.com/office/drawing/2014/main" id="{0BB5AB10-E37E-4FD2-B448-7A4E8F0926FD}"/>
            </a:ext>
          </a:extLst>
        </xdr:cNvPr>
        <xdr:cNvSpPr txBox="1"/>
      </xdr:nvSpPr>
      <xdr:spPr>
        <a:xfrm>
          <a:off x="16357600" y="935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150223</xdr:rowOff>
    </xdr:from>
    <xdr:to>
      <xdr:col>86</xdr:col>
      <xdr:colOff>25400</xdr:colOff>
      <xdr:row>55</xdr:row>
      <xdr:rowOff>150223</xdr:rowOff>
    </xdr:to>
    <xdr:cxnSp macro="">
      <xdr:nvCxnSpPr>
        <xdr:cNvPr id="633" name="直線コネクタ 632">
          <a:extLst>
            <a:ext uri="{FF2B5EF4-FFF2-40B4-BE49-F238E27FC236}">
              <a16:creationId xmlns:a16="http://schemas.microsoft.com/office/drawing/2014/main" id="{F6A661AF-096A-47C5-BBBE-7861F622A47F}"/>
            </a:ext>
          </a:extLst>
        </xdr:cNvPr>
        <xdr:cNvCxnSpPr/>
      </xdr:nvCxnSpPr>
      <xdr:spPr>
        <a:xfrm>
          <a:off x="16230600" y="957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86377</xdr:rowOff>
    </xdr:from>
    <xdr:ext cx="405111" cy="259045"/>
    <xdr:sp macro="" textlink="">
      <xdr:nvSpPr>
        <xdr:cNvPr id="634" name="【保健センター・保健所】&#10;有形固定資産減価償却率平均値テキスト">
          <a:extLst>
            <a:ext uri="{FF2B5EF4-FFF2-40B4-BE49-F238E27FC236}">
              <a16:creationId xmlns:a16="http://schemas.microsoft.com/office/drawing/2014/main" id="{A67CFBF5-62B1-4ABA-8302-73C42CFEB863}"/>
            </a:ext>
          </a:extLst>
        </xdr:cNvPr>
        <xdr:cNvSpPr txBox="1"/>
      </xdr:nvSpPr>
      <xdr:spPr>
        <a:xfrm>
          <a:off x="16357600" y="102019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63500</xdr:rowOff>
    </xdr:from>
    <xdr:to>
      <xdr:col>85</xdr:col>
      <xdr:colOff>177800</xdr:colOff>
      <xdr:row>60</xdr:row>
      <xdr:rowOff>165100</xdr:rowOff>
    </xdr:to>
    <xdr:sp macro="" textlink="">
      <xdr:nvSpPr>
        <xdr:cNvPr id="635" name="フローチャート: 判断 634">
          <a:extLst>
            <a:ext uri="{FF2B5EF4-FFF2-40B4-BE49-F238E27FC236}">
              <a16:creationId xmlns:a16="http://schemas.microsoft.com/office/drawing/2014/main" id="{087E8EE2-8379-48C0-AFEC-97BB33ADF140}"/>
            </a:ext>
          </a:extLst>
        </xdr:cNvPr>
        <xdr:cNvSpPr/>
      </xdr:nvSpPr>
      <xdr:spPr>
        <a:xfrm>
          <a:off x="162687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61867</xdr:rowOff>
    </xdr:from>
    <xdr:to>
      <xdr:col>81</xdr:col>
      <xdr:colOff>101600</xdr:colOff>
      <xdr:row>60</xdr:row>
      <xdr:rowOff>163467</xdr:rowOff>
    </xdr:to>
    <xdr:sp macro="" textlink="">
      <xdr:nvSpPr>
        <xdr:cNvPr id="636" name="フローチャート: 判断 635">
          <a:extLst>
            <a:ext uri="{FF2B5EF4-FFF2-40B4-BE49-F238E27FC236}">
              <a16:creationId xmlns:a16="http://schemas.microsoft.com/office/drawing/2014/main" id="{D0F5C3A8-F72B-4E97-ABB0-5FEFD75BFC6F}"/>
            </a:ext>
          </a:extLst>
        </xdr:cNvPr>
        <xdr:cNvSpPr/>
      </xdr:nvSpPr>
      <xdr:spPr>
        <a:xfrm>
          <a:off x="15430500" y="1034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39007</xdr:rowOff>
    </xdr:from>
    <xdr:to>
      <xdr:col>76</xdr:col>
      <xdr:colOff>165100</xdr:colOff>
      <xdr:row>60</xdr:row>
      <xdr:rowOff>140607</xdr:rowOff>
    </xdr:to>
    <xdr:sp macro="" textlink="">
      <xdr:nvSpPr>
        <xdr:cNvPr id="637" name="フローチャート: 判断 636">
          <a:extLst>
            <a:ext uri="{FF2B5EF4-FFF2-40B4-BE49-F238E27FC236}">
              <a16:creationId xmlns:a16="http://schemas.microsoft.com/office/drawing/2014/main" id="{6023B0A5-72D2-4C61-9BE7-B1BBE9B97FA4}"/>
            </a:ext>
          </a:extLst>
        </xdr:cNvPr>
        <xdr:cNvSpPr/>
      </xdr:nvSpPr>
      <xdr:spPr>
        <a:xfrm>
          <a:off x="14541500" y="1032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30843</xdr:rowOff>
    </xdr:from>
    <xdr:to>
      <xdr:col>72</xdr:col>
      <xdr:colOff>38100</xdr:colOff>
      <xdr:row>60</xdr:row>
      <xdr:rowOff>132443</xdr:rowOff>
    </xdr:to>
    <xdr:sp macro="" textlink="">
      <xdr:nvSpPr>
        <xdr:cNvPr id="638" name="フローチャート: 判断 637">
          <a:extLst>
            <a:ext uri="{FF2B5EF4-FFF2-40B4-BE49-F238E27FC236}">
              <a16:creationId xmlns:a16="http://schemas.microsoft.com/office/drawing/2014/main" id="{7BC11C36-012F-4011-9D1E-A63F6C661E5C}"/>
            </a:ext>
          </a:extLst>
        </xdr:cNvPr>
        <xdr:cNvSpPr/>
      </xdr:nvSpPr>
      <xdr:spPr>
        <a:xfrm>
          <a:off x="13652500" y="1031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164737</xdr:rowOff>
    </xdr:from>
    <xdr:to>
      <xdr:col>67</xdr:col>
      <xdr:colOff>101600</xdr:colOff>
      <xdr:row>60</xdr:row>
      <xdr:rowOff>94887</xdr:rowOff>
    </xdr:to>
    <xdr:sp macro="" textlink="">
      <xdr:nvSpPr>
        <xdr:cNvPr id="639" name="フローチャート: 判断 638">
          <a:extLst>
            <a:ext uri="{FF2B5EF4-FFF2-40B4-BE49-F238E27FC236}">
              <a16:creationId xmlns:a16="http://schemas.microsoft.com/office/drawing/2014/main" id="{7996C6CD-9FB4-43CB-B169-654B46641867}"/>
            </a:ext>
          </a:extLst>
        </xdr:cNvPr>
        <xdr:cNvSpPr/>
      </xdr:nvSpPr>
      <xdr:spPr>
        <a:xfrm>
          <a:off x="12763500" y="1028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CD079F94-2266-4141-AFA7-E785213D2BC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DFCFDEAD-14C4-4E0A-B9B6-F6FD742D4FA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7CA13107-0170-4B0C-92DC-98411FDEB92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0DBED1CD-AAB5-4057-90F3-8E8157EAB45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BF1E44F4-B5C1-4819-8874-08979C5DC605}"/>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101056</xdr:rowOff>
    </xdr:from>
    <xdr:to>
      <xdr:col>85</xdr:col>
      <xdr:colOff>177800</xdr:colOff>
      <xdr:row>61</xdr:row>
      <xdr:rowOff>31206</xdr:rowOff>
    </xdr:to>
    <xdr:sp macro="" textlink="">
      <xdr:nvSpPr>
        <xdr:cNvPr id="645" name="楕円 644">
          <a:extLst>
            <a:ext uri="{FF2B5EF4-FFF2-40B4-BE49-F238E27FC236}">
              <a16:creationId xmlns:a16="http://schemas.microsoft.com/office/drawing/2014/main" id="{1AF2F67C-D330-4283-9F35-159991731A51}"/>
            </a:ext>
          </a:extLst>
        </xdr:cNvPr>
        <xdr:cNvSpPr/>
      </xdr:nvSpPr>
      <xdr:spPr>
        <a:xfrm>
          <a:off x="16268700" y="1038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79483</xdr:rowOff>
    </xdr:from>
    <xdr:ext cx="405111" cy="259045"/>
    <xdr:sp macro="" textlink="">
      <xdr:nvSpPr>
        <xdr:cNvPr id="646" name="【保健センター・保健所】&#10;有形固定資産減価償却率該当値テキスト">
          <a:extLst>
            <a:ext uri="{FF2B5EF4-FFF2-40B4-BE49-F238E27FC236}">
              <a16:creationId xmlns:a16="http://schemas.microsoft.com/office/drawing/2014/main" id="{EA090242-A107-4C6E-8894-7F32E8541849}"/>
            </a:ext>
          </a:extLst>
        </xdr:cNvPr>
        <xdr:cNvSpPr txBox="1"/>
      </xdr:nvSpPr>
      <xdr:spPr>
        <a:xfrm>
          <a:off x="16357600" y="10366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50437</xdr:rowOff>
    </xdr:from>
    <xdr:to>
      <xdr:col>81</xdr:col>
      <xdr:colOff>101600</xdr:colOff>
      <xdr:row>60</xdr:row>
      <xdr:rowOff>152037</xdr:rowOff>
    </xdr:to>
    <xdr:sp macro="" textlink="">
      <xdr:nvSpPr>
        <xdr:cNvPr id="647" name="楕円 646">
          <a:extLst>
            <a:ext uri="{FF2B5EF4-FFF2-40B4-BE49-F238E27FC236}">
              <a16:creationId xmlns:a16="http://schemas.microsoft.com/office/drawing/2014/main" id="{DDCF6FFB-03B5-402A-A9DB-C6611CCF56DD}"/>
            </a:ext>
          </a:extLst>
        </xdr:cNvPr>
        <xdr:cNvSpPr/>
      </xdr:nvSpPr>
      <xdr:spPr>
        <a:xfrm>
          <a:off x="15430500" y="1033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101237</xdr:rowOff>
    </xdr:from>
    <xdr:to>
      <xdr:col>85</xdr:col>
      <xdr:colOff>127000</xdr:colOff>
      <xdr:row>60</xdr:row>
      <xdr:rowOff>151856</xdr:rowOff>
    </xdr:to>
    <xdr:cxnSp macro="">
      <xdr:nvCxnSpPr>
        <xdr:cNvPr id="648" name="直線コネクタ 647">
          <a:extLst>
            <a:ext uri="{FF2B5EF4-FFF2-40B4-BE49-F238E27FC236}">
              <a16:creationId xmlns:a16="http://schemas.microsoft.com/office/drawing/2014/main" id="{B314AC59-6384-4A46-8572-2B54380F4C65}"/>
            </a:ext>
          </a:extLst>
        </xdr:cNvPr>
        <xdr:cNvCxnSpPr/>
      </xdr:nvCxnSpPr>
      <xdr:spPr>
        <a:xfrm>
          <a:off x="15481300" y="10388237"/>
          <a:ext cx="8382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1451</xdr:rowOff>
    </xdr:from>
    <xdr:to>
      <xdr:col>76</xdr:col>
      <xdr:colOff>165100</xdr:colOff>
      <xdr:row>60</xdr:row>
      <xdr:rowOff>103051</xdr:rowOff>
    </xdr:to>
    <xdr:sp macro="" textlink="">
      <xdr:nvSpPr>
        <xdr:cNvPr id="649" name="楕円 648">
          <a:extLst>
            <a:ext uri="{FF2B5EF4-FFF2-40B4-BE49-F238E27FC236}">
              <a16:creationId xmlns:a16="http://schemas.microsoft.com/office/drawing/2014/main" id="{1B5583E6-B212-4E0B-AC9B-A0B68C1D6220}"/>
            </a:ext>
          </a:extLst>
        </xdr:cNvPr>
        <xdr:cNvSpPr/>
      </xdr:nvSpPr>
      <xdr:spPr>
        <a:xfrm>
          <a:off x="14541500" y="1028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52251</xdr:rowOff>
    </xdr:from>
    <xdr:to>
      <xdr:col>81</xdr:col>
      <xdr:colOff>50800</xdr:colOff>
      <xdr:row>60</xdr:row>
      <xdr:rowOff>101237</xdr:rowOff>
    </xdr:to>
    <xdr:cxnSp macro="">
      <xdr:nvCxnSpPr>
        <xdr:cNvPr id="650" name="直線コネクタ 649">
          <a:extLst>
            <a:ext uri="{FF2B5EF4-FFF2-40B4-BE49-F238E27FC236}">
              <a16:creationId xmlns:a16="http://schemas.microsoft.com/office/drawing/2014/main" id="{F2A5A91F-89BF-41DB-A1D1-03B8856B5871}"/>
            </a:ext>
          </a:extLst>
        </xdr:cNvPr>
        <xdr:cNvCxnSpPr/>
      </xdr:nvCxnSpPr>
      <xdr:spPr>
        <a:xfrm>
          <a:off x="14592300" y="10339251"/>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123916</xdr:rowOff>
    </xdr:from>
    <xdr:to>
      <xdr:col>72</xdr:col>
      <xdr:colOff>38100</xdr:colOff>
      <xdr:row>60</xdr:row>
      <xdr:rowOff>54066</xdr:rowOff>
    </xdr:to>
    <xdr:sp macro="" textlink="">
      <xdr:nvSpPr>
        <xdr:cNvPr id="651" name="楕円 650">
          <a:extLst>
            <a:ext uri="{FF2B5EF4-FFF2-40B4-BE49-F238E27FC236}">
              <a16:creationId xmlns:a16="http://schemas.microsoft.com/office/drawing/2014/main" id="{BCC6B45D-8CDB-4297-A4B6-D8F1558564BC}"/>
            </a:ext>
          </a:extLst>
        </xdr:cNvPr>
        <xdr:cNvSpPr/>
      </xdr:nvSpPr>
      <xdr:spPr>
        <a:xfrm>
          <a:off x="13652500" y="1023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3266</xdr:rowOff>
    </xdr:from>
    <xdr:to>
      <xdr:col>76</xdr:col>
      <xdr:colOff>114300</xdr:colOff>
      <xdr:row>60</xdr:row>
      <xdr:rowOff>52251</xdr:rowOff>
    </xdr:to>
    <xdr:cxnSp macro="">
      <xdr:nvCxnSpPr>
        <xdr:cNvPr id="652" name="直線コネクタ 651">
          <a:extLst>
            <a:ext uri="{FF2B5EF4-FFF2-40B4-BE49-F238E27FC236}">
              <a16:creationId xmlns:a16="http://schemas.microsoft.com/office/drawing/2014/main" id="{575CBF62-B56C-482C-83E0-A28312A06D2B}"/>
            </a:ext>
          </a:extLst>
        </xdr:cNvPr>
        <xdr:cNvCxnSpPr/>
      </xdr:nvCxnSpPr>
      <xdr:spPr>
        <a:xfrm>
          <a:off x="13703300" y="10290266"/>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47172</xdr:rowOff>
    </xdr:from>
    <xdr:to>
      <xdr:col>67</xdr:col>
      <xdr:colOff>101600</xdr:colOff>
      <xdr:row>59</xdr:row>
      <xdr:rowOff>148772</xdr:rowOff>
    </xdr:to>
    <xdr:sp macro="" textlink="">
      <xdr:nvSpPr>
        <xdr:cNvPr id="653" name="楕円 652">
          <a:extLst>
            <a:ext uri="{FF2B5EF4-FFF2-40B4-BE49-F238E27FC236}">
              <a16:creationId xmlns:a16="http://schemas.microsoft.com/office/drawing/2014/main" id="{33E9FA8F-EB36-4E54-B2D3-FA604A3F629D}"/>
            </a:ext>
          </a:extLst>
        </xdr:cNvPr>
        <xdr:cNvSpPr/>
      </xdr:nvSpPr>
      <xdr:spPr>
        <a:xfrm>
          <a:off x="12763500" y="10162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97972</xdr:rowOff>
    </xdr:from>
    <xdr:to>
      <xdr:col>71</xdr:col>
      <xdr:colOff>177800</xdr:colOff>
      <xdr:row>60</xdr:row>
      <xdr:rowOff>3266</xdr:rowOff>
    </xdr:to>
    <xdr:cxnSp macro="">
      <xdr:nvCxnSpPr>
        <xdr:cNvPr id="654" name="直線コネクタ 653">
          <a:extLst>
            <a:ext uri="{FF2B5EF4-FFF2-40B4-BE49-F238E27FC236}">
              <a16:creationId xmlns:a16="http://schemas.microsoft.com/office/drawing/2014/main" id="{127D57D2-2E81-443F-A0DF-6062C895775F}"/>
            </a:ext>
          </a:extLst>
        </xdr:cNvPr>
        <xdr:cNvCxnSpPr/>
      </xdr:nvCxnSpPr>
      <xdr:spPr>
        <a:xfrm>
          <a:off x="12814300" y="10213522"/>
          <a:ext cx="889000"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154594</xdr:rowOff>
    </xdr:from>
    <xdr:ext cx="405111" cy="259045"/>
    <xdr:sp macro="" textlink="">
      <xdr:nvSpPr>
        <xdr:cNvPr id="655" name="n_1aveValue【保健センター・保健所】&#10;有形固定資産減価償却率">
          <a:extLst>
            <a:ext uri="{FF2B5EF4-FFF2-40B4-BE49-F238E27FC236}">
              <a16:creationId xmlns:a16="http://schemas.microsoft.com/office/drawing/2014/main" id="{7DB430B3-BDBC-4508-B7F0-E7DC124818EB}"/>
            </a:ext>
          </a:extLst>
        </xdr:cNvPr>
        <xdr:cNvSpPr txBox="1"/>
      </xdr:nvSpPr>
      <xdr:spPr>
        <a:xfrm>
          <a:off x="15266044" y="1044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131734</xdr:rowOff>
    </xdr:from>
    <xdr:ext cx="405111" cy="259045"/>
    <xdr:sp macro="" textlink="">
      <xdr:nvSpPr>
        <xdr:cNvPr id="656" name="n_2aveValue【保健センター・保健所】&#10;有形固定資産減価償却率">
          <a:extLst>
            <a:ext uri="{FF2B5EF4-FFF2-40B4-BE49-F238E27FC236}">
              <a16:creationId xmlns:a16="http://schemas.microsoft.com/office/drawing/2014/main" id="{1D63F417-53F7-4731-9832-0ED89469AEAC}"/>
            </a:ext>
          </a:extLst>
        </xdr:cNvPr>
        <xdr:cNvSpPr txBox="1"/>
      </xdr:nvSpPr>
      <xdr:spPr>
        <a:xfrm>
          <a:off x="14389744" y="10418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123570</xdr:rowOff>
    </xdr:from>
    <xdr:ext cx="405111" cy="259045"/>
    <xdr:sp macro="" textlink="">
      <xdr:nvSpPr>
        <xdr:cNvPr id="657" name="n_3aveValue【保健センター・保健所】&#10;有形固定資産減価償却率">
          <a:extLst>
            <a:ext uri="{FF2B5EF4-FFF2-40B4-BE49-F238E27FC236}">
              <a16:creationId xmlns:a16="http://schemas.microsoft.com/office/drawing/2014/main" id="{D627C277-F588-4121-888F-646D978733A2}"/>
            </a:ext>
          </a:extLst>
        </xdr:cNvPr>
        <xdr:cNvSpPr txBox="1"/>
      </xdr:nvSpPr>
      <xdr:spPr>
        <a:xfrm>
          <a:off x="13500744" y="1041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86014</xdr:rowOff>
    </xdr:from>
    <xdr:ext cx="405111" cy="259045"/>
    <xdr:sp macro="" textlink="">
      <xdr:nvSpPr>
        <xdr:cNvPr id="658" name="n_4aveValue【保健センター・保健所】&#10;有形固定資産減価償却率">
          <a:extLst>
            <a:ext uri="{FF2B5EF4-FFF2-40B4-BE49-F238E27FC236}">
              <a16:creationId xmlns:a16="http://schemas.microsoft.com/office/drawing/2014/main" id="{4C376B1D-98FE-481B-BC81-D3A2C9C53A35}"/>
            </a:ext>
          </a:extLst>
        </xdr:cNvPr>
        <xdr:cNvSpPr txBox="1"/>
      </xdr:nvSpPr>
      <xdr:spPr>
        <a:xfrm>
          <a:off x="12611744" y="1037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168564</xdr:rowOff>
    </xdr:from>
    <xdr:ext cx="405111" cy="259045"/>
    <xdr:sp macro="" textlink="">
      <xdr:nvSpPr>
        <xdr:cNvPr id="659" name="n_1mainValue【保健センター・保健所】&#10;有形固定資産減価償却率">
          <a:extLst>
            <a:ext uri="{FF2B5EF4-FFF2-40B4-BE49-F238E27FC236}">
              <a16:creationId xmlns:a16="http://schemas.microsoft.com/office/drawing/2014/main" id="{1D8905CC-5B44-4307-9C33-070F9535EB69}"/>
            </a:ext>
          </a:extLst>
        </xdr:cNvPr>
        <xdr:cNvSpPr txBox="1"/>
      </xdr:nvSpPr>
      <xdr:spPr>
        <a:xfrm>
          <a:off x="15266044" y="1011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119578</xdr:rowOff>
    </xdr:from>
    <xdr:ext cx="405111" cy="259045"/>
    <xdr:sp macro="" textlink="">
      <xdr:nvSpPr>
        <xdr:cNvPr id="660" name="n_2mainValue【保健センター・保健所】&#10;有形固定資産減価償却率">
          <a:extLst>
            <a:ext uri="{FF2B5EF4-FFF2-40B4-BE49-F238E27FC236}">
              <a16:creationId xmlns:a16="http://schemas.microsoft.com/office/drawing/2014/main" id="{96B814B7-3755-4E22-9CF7-F5CEC08BF702}"/>
            </a:ext>
          </a:extLst>
        </xdr:cNvPr>
        <xdr:cNvSpPr txBox="1"/>
      </xdr:nvSpPr>
      <xdr:spPr>
        <a:xfrm>
          <a:off x="14389744" y="1006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70593</xdr:rowOff>
    </xdr:from>
    <xdr:ext cx="405111" cy="259045"/>
    <xdr:sp macro="" textlink="">
      <xdr:nvSpPr>
        <xdr:cNvPr id="661" name="n_3mainValue【保健センター・保健所】&#10;有形固定資産減価償却率">
          <a:extLst>
            <a:ext uri="{FF2B5EF4-FFF2-40B4-BE49-F238E27FC236}">
              <a16:creationId xmlns:a16="http://schemas.microsoft.com/office/drawing/2014/main" id="{305E3677-EFA8-48F9-8643-80B4346C8044}"/>
            </a:ext>
          </a:extLst>
        </xdr:cNvPr>
        <xdr:cNvSpPr txBox="1"/>
      </xdr:nvSpPr>
      <xdr:spPr>
        <a:xfrm>
          <a:off x="13500744" y="1001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165299</xdr:rowOff>
    </xdr:from>
    <xdr:ext cx="405111" cy="259045"/>
    <xdr:sp macro="" textlink="">
      <xdr:nvSpPr>
        <xdr:cNvPr id="662" name="n_4mainValue【保健センター・保健所】&#10;有形固定資産減価償却率">
          <a:extLst>
            <a:ext uri="{FF2B5EF4-FFF2-40B4-BE49-F238E27FC236}">
              <a16:creationId xmlns:a16="http://schemas.microsoft.com/office/drawing/2014/main" id="{4D323B21-CBDA-4031-9FA0-A9311BBB4E77}"/>
            </a:ext>
          </a:extLst>
        </xdr:cNvPr>
        <xdr:cNvSpPr txBox="1"/>
      </xdr:nvSpPr>
      <xdr:spPr>
        <a:xfrm>
          <a:off x="12611744" y="9937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F45BEE2F-AE49-4C86-8911-54733912FB4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74AFF5A5-4F0C-4918-AC39-2048FC30359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A887A153-3A22-4F78-B586-8AA40A8111A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AE7F2D6B-9C53-431E-B1AF-BDE550BD64F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D9E1A2C5-8FAA-4A95-8C70-16E222912F7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B1A0A66E-1520-4C25-9D56-9246207AC93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94B433B5-27FE-447C-8D69-800D5C40DD3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4F553D26-0B7E-4076-8728-634C9AF4B431}"/>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72884A13-3FE0-4148-B558-6E4D0EAF975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937F7CDF-65E0-4076-9FD2-C3EB34E109D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3" name="直線コネクタ 672">
          <a:extLst>
            <a:ext uri="{FF2B5EF4-FFF2-40B4-BE49-F238E27FC236}">
              <a16:creationId xmlns:a16="http://schemas.microsoft.com/office/drawing/2014/main" id="{FD17A7CE-2F30-4AD7-BCFD-43CBD83E557A}"/>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4" name="テキスト ボックス 673">
          <a:extLst>
            <a:ext uri="{FF2B5EF4-FFF2-40B4-BE49-F238E27FC236}">
              <a16:creationId xmlns:a16="http://schemas.microsoft.com/office/drawing/2014/main" id="{251BA05B-F2C4-4B39-87A9-E978F3DA0232}"/>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5" name="直線コネクタ 674">
          <a:extLst>
            <a:ext uri="{FF2B5EF4-FFF2-40B4-BE49-F238E27FC236}">
              <a16:creationId xmlns:a16="http://schemas.microsoft.com/office/drawing/2014/main" id="{5D352935-29FD-4B82-BD8C-B7756B024EF6}"/>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6" name="テキスト ボックス 675">
          <a:extLst>
            <a:ext uri="{FF2B5EF4-FFF2-40B4-BE49-F238E27FC236}">
              <a16:creationId xmlns:a16="http://schemas.microsoft.com/office/drawing/2014/main" id="{6D0EB7C1-9FFE-482D-8A79-D56B0D2B8F1B}"/>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7" name="直線コネクタ 676">
          <a:extLst>
            <a:ext uri="{FF2B5EF4-FFF2-40B4-BE49-F238E27FC236}">
              <a16:creationId xmlns:a16="http://schemas.microsoft.com/office/drawing/2014/main" id="{FD704A09-5A5C-42F0-B71D-9BF417847674}"/>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8" name="テキスト ボックス 677">
          <a:extLst>
            <a:ext uri="{FF2B5EF4-FFF2-40B4-BE49-F238E27FC236}">
              <a16:creationId xmlns:a16="http://schemas.microsoft.com/office/drawing/2014/main" id="{5FA03860-7918-44F8-86AB-B21B60A4BF9F}"/>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9" name="直線コネクタ 678">
          <a:extLst>
            <a:ext uri="{FF2B5EF4-FFF2-40B4-BE49-F238E27FC236}">
              <a16:creationId xmlns:a16="http://schemas.microsoft.com/office/drawing/2014/main" id="{B21D4C70-C97D-4111-8C45-FD5D14AE1879}"/>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0" name="テキスト ボックス 679">
          <a:extLst>
            <a:ext uri="{FF2B5EF4-FFF2-40B4-BE49-F238E27FC236}">
              <a16:creationId xmlns:a16="http://schemas.microsoft.com/office/drawing/2014/main" id="{32167A6C-F5BA-45C7-91C6-FC06D93A8094}"/>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1" name="直線コネクタ 680">
          <a:extLst>
            <a:ext uri="{FF2B5EF4-FFF2-40B4-BE49-F238E27FC236}">
              <a16:creationId xmlns:a16="http://schemas.microsoft.com/office/drawing/2014/main" id="{CF5EC5DB-9A9C-473B-9C4E-86988549220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2" name="テキスト ボックス 681">
          <a:extLst>
            <a:ext uri="{FF2B5EF4-FFF2-40B4-BE49-F238E27FC236}">
              <a16:creationId xmlns:a16="http://schemas.microsoft.com/office/drawing/2014/main" id="{4EC5DD86-7F2B-43EA-83E4-A42A169DB9EE}"/>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3" name="【保健センター・保健所】&#10;一人当たり面積グラフ枠">
          <a:extLst>
            <a:ext uri="{FF2B5EF4-FFF2-40B4-BE49-F238E27FC236}">
              <a16:creationId xmlns:a16="http://schemas.microsoft.com/office/drawing/2014/main" id="{D8BF48BF-BB4F-492B-8AB7-5DF2263CC07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114300</xdr:rowOff>
    </xdr:from>
    <xdr:to>
      <xdr:col>116</xdr:col>
      <xdr:colOff>62864</xdr:colOff>
      <xdr:row>63</xdr:row>
      <xdr:rowOff>125730</xdr:rowOff>
    </xdr:to>
    <xdr:cxnSp macro="">
      <xdr:nvCxnSpPr>
        <xdr:cNvPr id="684" name="直線コネクタ 683">
          <a:extLst>
            <a:ext uri="{FF2B5EF4-FFF2-40B4-BE49-F238E27FC236}">
              <a16:creationId xmlns:a16="http://schemas.microsoft.com/office/drawing/2014/main" id="{CAE31EBF-EA0A-46CB-B24E-A3F8101D9484}"/>
            </a:ext>
          </a:extLst>
        </xdr:cNvPr>
        <xdr:cNvCxnSpPr/>
      </xdr:nvCxnSpPr>
      <xdr:spPr>
        <a:xfrm flipV="1">
          <a:off x="22160864" y="9715500"/>
          <a:ext cx="0" cy="121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685" name="【保健センター・保健所】&#10;一人当たり面積最小値テキスト">
          <a:extLst>
            <a:ext uri="{FF2B5EF4-FFF2-40B4-BE49-F238E27FC236}">
              <a16:creationId xmlns:a16="http://schemas.microsoft.com/office/drawing/2014/main" id="{B19CBE74-27DA-4B31-8A0A-73A158F63EC8}"/>
            </a:ext>
          </a:extLst>
        </xdr:cNvPr>
        <xdr:cNvSpPr txBox="1"/>
      </xdr:nvSpPr>
      <xdr:spPr>
        <a:xfrm>
          <a:off x="22199600"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686" name="直線コネクタ 685">
          <a:extLst>
            <a:ext uri="{FF2B5EF4-FFF2-40B4-BE49-F238E27FC236}">
              <a16:creationId xmlns:a16="http://schemas.microsoft.com/office/drawing/2014/main" id="{39886597-8237-409B-93C8-E1A7CE8DE41C}"/>
            </a:ext>
          </a:extLst>
        </xdr:cNvPr>
        <xdr:cNvCxnSpPr/>
      </xdr:nvCxnSpPr>
      <xdr:spPr>
        <a:xfrm>
          <a:off x="22072600" y="1092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60977</xdr:rowOff>
    </xdr:from>
    <xdr:ext cx="469744" cy="259045"/>
    <xdr:sp macro="" textlink="">
      <xdr:nvSpPr>
        <xdr:cNvPr id="687" name="【保健センター・保健所】&#10;一人当たり面積最大値テキスト">
          <a:extLst>
            <a:ext uri="{FF2B5EF4-FFF2-40B4-BE49-F238E27FC236}">
              <a16:creationId xmlns:a16="http://schemas.microsoft.com/office/drawing/2014/main" id="{E1B36302-4C4C-4C41-AE6F-5B92761258D6}"/>
            </a:ext>
          </a:extLst>
        </xdr:cNvPr>
        <xdr:cNvSpPr txBox="1"/>
      </xdr:nvSpPr>
      <xdr:spPr>
        <a:xfrm>
          <a:off x="22199600" y="949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114300</xdr:rowOff>
    </xdr:from>
    <xdr:to>
      <xdr:col>116</xdr:col>
      <xdr:colOff>152400</xdr:colOff>
      <xdr:row>56</xdr:row>
      <xdr:rowOff>114300</xdr:rowOff>
    </xdr:to>
    <xdr:cxnSp macro="">
      <xdr:nvCxnSpPr>
        <xdr:cNvPr id="688" name="直線コネクタ 687">
          <a:extLst>
            <a:ext uri="{FF2B5EF4-FFF2-40B4-BE49-F238E27FC236}">
              <a16:creationId xmlns:a16="http://schemas.microsoft.com/office/drawing/2014/main" id="{7916877A-00D2-419B-975C-5F18062AEF90}"/>
            </a:ext>
          </a:extLst>
        </xdr:cNvPr>
        <xdr:cNvCxnSpPr/>
      </xdr:nvCxnSpPr>
      <xdr:spPr>
        <a:xfrm>
          <a:off x="22072600" y="971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120667</xdr:rowOff>
    </xdr:from>
    <xdr:ext cx="469744" cy="259045"/>
    <xdr:sp macro="" textlink="">
      <xdr:nvSpPr>
        <xdr:cNvPr id="689" name="【保健センター・保健所】&#10;一人当たり面積平均値テキスト">
          <a:extLst>
            <a:ext uri="{FF2B5EF4-FFF2-40B4-BE49-F238E27FC236}">
              <a16:creationId xmlns:a16="http://schemas.microsoft.com/office/drawing/2014/main" id="{EC3800AC-670B-49BC-AB3F-6819CB5C735F}"/>
            </a:ext>
          </a:extLst>
        </xdr:cNvPr>
        <xdr:cNvSpPr txBox="1"/>
      </xdr:nvSpPr>
      <xdr:spPr>
        <a:xfrm>
          <a:off x="22199600" y="104076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97790</xdr:rowOff>
    </xdr:from>
    <xdr:to>
      <xdr:col>116</xdr:col>
      <xdr:colOff>114300</xdr:colOff>
      <xdr:row>62</xdr:row>
      <xdr:rowOff>27940</xdr:rowOff>
    </xdr:to>
    <xdr:sp macro="" textlink="">
      <xdr:nvSpPr>
        <xdr:cNvPr id="690" name="フローチャート: 判断 689">
          <a:extLst>
            <a:ext uri="{FF2B5EF4-FFF2-40B4-BE49-F238E27FC236}">
              <a16:creationId xmlns:a16="http://schemas.microsoft.com/office/drawing/2014/main" id="{28DA03D3-DEB2-4315-9DE0-2EFDCEBC6C2D}"/>
            </a:ext>
          </a:extLst>
        </xdr:cNvPr>
        <xdr:cNvSpPr/>
      </xdr:nvSpPr>
      <xdr:spPr>
        <a:xfrm>
          <a:off x="221107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97790</xdr:rowOff>
    </xdr:from>
    <xdr:to>
      <xdr:col>112</xdr:col>
      <xdr:colOff>38100</xdr:colOff>
      <xdr:row>62</xdr:row>
      <xdr:rowOff>27940</xdr:rowOff>
    </xdr:to>
    <xdr:sp macro="" textlink="">
      <xdr:nvSpPr>
        <xdr:cNvPr id="691" name="フローチャート: 判断 690">
          <a:extLst>
            <a:ext uri="{FF2B5EF4-FFF2-40B4-BE49-F238E27FC236}">
              <a16:creationId xmlns:a16="http://schemas.microsoft.com/office/drawing/2014/main" id="{1F2AA5A5-715D-4B91-91B9-A1BAFB0469CA}"/>
            </a:ext>
          </a:extLst>
        </xdr:cNvPr>
        <xdr:cNvSpPr/>
      </xdr:nvSpPr>
      <xdr:spPr>
        <a:xfrm>
          <a:off x="21272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97790</xdr:rowOff>
    </xdr:from>
    <xdr:to>
      <xdr:col>107</xdr:col>
      <xdr:colOff>101600</xdr:colOff>
      <xdr:row>62</xdr:row>
      <xdr:rowOff>27940</xdr:rowOff>
    </xdr:to>
    <xdr:sp macro="" textlink="">
      <xdr:nvSpPr>
        <xdr:cNvPr id="692" name="フローチャート: 判断 691">
          <a:extLst>
            <a:ext uri="{FF2B5EF4-FFF2-40B4-BE49-F238E27FC236}">
              <a16:creationId xmlns:a16="http://schemas.microsoft.com/office/drawing/2014/main" id="{A23E12A3-19FB-48DE-A298-7632732D98D3}"/>
            </a:ext>
          </a:extLst>
        </xdr:cNvPr>
        <xdr:cNvSpPr/>
      </xdr:nvSpPr>
      <xdr:spPr>
        <a:xfrm>
          <a:off x="20383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97790</xdr:rowOff>
    </xdr:from>
    <xdr:to>
      <xdr:col>102</xdr:col>
      <xdr:colOff>165100</xdr:colOff>
      <xdr:row>62</xdr:row>
      <xdr:rowOff>27940</xdr:rowOff>
    </xdr:to>
    <xdr:sp macro="" textlink="">
      <xdr:nvSpPr>
        <xdr:cNvPr id="693" name="フローチャート: 判断 692">
          <a:extLst>
            <a:ext uri="{FF2B5EF4-FFF2-40B4-BE49-F238E27FC236}">
              <a16:creationId xmlns:a16="http://schemas.microsoft.com/office/drawing/2014/main" id="{011FDF63-4C02-46EF-8216-37D4678B9A9B}"/>
            </a:ext>
          </a:extLst>
        </xdr:cNvPr>
        <xdr:cNvSpPr/>
      </xdr:nvSpPr>
      <xdr:spPr>
        <a:xfrm>
          <a:off x="19494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97790</xdr:rowOff>
    </xdr:from>
    <xdr:to>
      <xdr:col>98</xdr:col>
      <xdr:colOff>38100</xdr:colOff>
      <xdr:row>62</xdr:row>
      <xdr:rowOff>27940</xdr:rowOff>
    </xdr:to>
    <xdr:sp macro="" textlink="">
      <xdr:nvSpPr>
        <xdr:cNvPr id="694" name="フローチャート: 判断 693">
          <a:extLst>
            <a:ext uri="{FF2B5EF4-FFF2-40B4-BE49-F238E27FC236}">
              <a16:creationId xmlns:a16="http://schemas.microsoft.com/office/drawing/2014/main" id="{944FFC81-B5CC-4DAF-8354-A668DE860289}"/>
            </a:ext>
          </a:extLst>
        </xdr:cNvPr>
        <xdr:cNvSpPr/>
      </xdr:nvSpPr>
      <xdr:spPr>
        <a:xfrm>
          <a:off x="18605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A21665FD-1649-4B60-BAA3-2CFA5A339F3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3614171A-2AB6-4219-81DB-3364E643CA5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BDE61E22-534C-423E-8585-1E01FE7842F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B81554F0-5A0F-4113-95AB-4821204DE9B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4C6D720A-6144-481C-989E-1193BC67518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17780</xdr:rowOff>
    </xdr:from>
    <xdr:to>
      <xdr:col>116</xdr:col>
      <xdr:colOff>114300</xdr:colOff>
      <xdr:row>62</xdr:row>
      <xdr:rowOff>119380</xdr:rowOff>
    </xdr:to>
    <xdr:sp macro="" textlink="">
      <xdr:nvSpPr>
        <xdr:cNvPr id="700" name="楕円 699">
          <a:extLst>
            <a:ext uri="{FF2B5EF4-FFF2-40B4-BE49-F238E27FC236}">
              <a16:creationId xmlns:a16="http://schemas.microsoft.com/office/drawing/2014/main" id="{D8EEAAF2-8D17-49E6-9FB1-31102DBE818F}"/>
            </a:ext>
          </a:extLst>
        </xdr:cNvPr>
        <xdr:cNvSpPr/>
      </xdr:nvSpPr>
      <xdr:spPr>
        <a:xfrm>
          <a:off x="221107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167657</xdr:rowOff>
    </xdr:from>
    <xdr:ext cx="469744" cy="259045"/>
    <xdr:sp macro="" textlink="">
      <xdr:nvSpPr>
        <xdr:cNvPr id="701" name="【保健センター・保健所】&#10;一人当たり面積該当値テキスト">
          <a:extLst>
            <a:ext uri="{FF2B5EF4-FFF2-40B4-BE49-F238E27FC236}">
              <a16:creationId xmlns:a16="http://schemas.microsoft.com/office/drawing/2014/main" id="{01C7C560-0FEC-4D4A-9E90-69F1372ACE88}"/>
            </a:ext>
          </a:extLst>
        </xdr:cNvPr>
        <xdr:cNvSpPr txBox="1"/>
      </xdr:nvSpPr>
      <xdr:spPr>
        <a:xfrm>
          <a:off x="22199600" y="1062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17780</xdr:rowOff>
    </xdr:from>
    <xdr:to>
      <xdr:col>112</xdr:col>
      <xdr:colOff>38100</xdr:colOff>
      <xdr:row>62</xdr:row>
      <xdr:rowOff>119380</xdr:rowOff>
    </xdr:to>
    <xdr:sp macro="" textlink="">
      <xdr:nvSpPr>
        <xdr:cNvPr id="702" name="楕円 701">
          <a:extLst>
            <a:ext uri="{FF2B5EF4-FFF2-40B4-BE49-F238E27FC236}">
              <a16:creationId xmlns:a16="http://schemas.microsoft.com/office/drawing/2014/main" id="{1EA3F625-532E-446B-AE05-8945FCD646CC}"/>
            </a:ext>
          </a:extLst>
        </xdr:cNvPr>
        <xdr:cNvSpPr/>
      </xdr:nvSpPr>
      <xdr:spPr>
        <a:xfrm>
          <a:off x="212725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68580</xdr:rowOff>
    </xdr:from>
    <xdr:to>
      <xdr:col>116</xdr:col>
      <xdr:colOff>63500</xdr:colOff>
      <xdr:row>62</xdr:row>
      <xdr:rowOff>68580</xdr:rowOff>
    </xdr:to>
    <xdr:cxnSp macro="">
      <xdr:nvCxnSpPr>
        <xdr:cNvPr id="703" name="直線コネクタ 702">
          <a:extLst>
            <a:ext uri="{FF2B5EF4-FFF2-40B4-BE49-F238E27FC236}">
              <a16:creationId xmlns:a16="http://schemas.microsoft.com/office/drawing/2014/main" id="{B19A6C03-2A7B-46E8-B962-07EE26384D87}"/>
            </a:ext>
          </a:extLst>
        </xdr:cNvPr>
        <xdr:cNvCxnSpPr/>
      </xdr:nvCxnSpPr>
      <xdr:spPr>
        <a:xfrm>
          <a:off x="21323300" y="106984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17780</xdr:rowOff>
    </xdr:from>
    <xdr:to>
      <xdr:col>107</xdr:col>
      <xdr:colOff>101600</xdr:colOff>
      <xdr:row>62</xdr:row>
      <xdr:rowOff>119380</xdr:rowOff>
    </xdr:to>
    <xdr:sp macro="" textlink="">
      <xdr:nvSpPr>
        <xdr:cNvPr id="704" name="楕円 703">
          <a:extLst>
            <a:ext uri="{FF2B5EF4-FFF2-40B4-BE49-F238E27FC236}">
              <a16:creationId xmlns:a16="http://schemas.microsoft.com/office/drawing/2014/main" id="{7B5FA74C-1145-47B6-82F8-CD7207157297}"/>
            </a:ext>
          </a:extLst>
        </xdr:cNvPr>
        <xdr:cNvSpPr/>
      </xdr:nvSpPr>
      <xdr:spPr>
        <a:xfrm>
          <a:off x="203835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68580</xdr:rowOff>
    </xdr:from>
    <xdr:to>
      <xdr:col>111</xdr:col>
      <xdr:colOff>177800</xdr:colOff>
      <xdr:row>62</xdr:row>
      <xdr:rowOff>68580</xdr:rowOff>
    </xdr:to>
    <xdr:cxnSp macro="">
      <xdr:nvCxnSpPr>
        <xdr:cNvPr id="705" name="直線コネクタ 704">
          <a:extLst>
            <a:ext uri="{FF2B5EF4-FFF2-40B4-BE49-F238E27FC236}">
              <a16:creationId xmlns:a16="http://schemas.microsoft.com/office/drawing/2014/main" id="{FD4AE919-00D3-4C92-8580-A4BE375E95A4}"/>
            </a:ext>
          </a:extLst>
        </xdr:cNvPr>
        <xdr:cNvCxnSpPr/>
      </xdr:nvCxnSpPr>
      <xdr:spPr>
        <a:xfrm>
          <a:off x="20434300" y="106984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17780</xdr:rowOff>
    </xdr:from>
    <xdr:to>
      <xdr:col>102</xdr:col>
      <xdr:colOff>165100</xdr:colOff>
      <xdr:row>62</xdr:row>
      <xdr:rowOff>119380</xdr:rowOff>
    </xdr:to>
    <xdr:sp macro="" textlink="">
      <xdr:nvSpPr>
        <xdr:cNvPr id="706" name="楕円 705">
          <a:extLst>
            <a:ext uri="{FF2B5EF4-FFF2-40B4-BE49-F238E27FC236}">
              <a16:creationId xmlns:a16="http://schemas.microsoft.com/office/drawing/2014/main" id="{59C36032-D42A-45E9-97D3-5B5EEBA83BFA}"/>
            </a:ext>
          </a:extLst>
        </xdr:cNvPr>
        <xdr:cNvSpPr/>
      </xdr:nvSpPr>
      <xdr:spPr>
        <a:xfrm>
          <a:off x="194945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68580</xdr:rowOff>
    </xdr:from>
    <xdr:to>
      <xdr:col>107</xdr:col>
      <xdr:colOff>50800</xdr:colOff>
      <xdr:row>62</xdr:row>
      <xdr:rowOff>68580</xdr:rowOff>
    </xdr:to>
    <xdr:cxnSp macro="">
      <xdr:nvCxnSpPr>
        <xdr:cNvPr id="707" name="直線コネクタ 706">
          <a:extLst>
            <a:ext uri="{FF2B5EF4-FFF2-40B4-BE49-F238E27FC236}">
              <a16:creationId xmlns:a16="http://schemas.microsoft.com/office/drawing/2014/main" id="{A9929507-034E-4804-94C4-3EEB1D0496F7}"/>
            </a:ext>
          </a:extLst>
        </xdr:cNvPr>
        <xdr:cNvCxnSpPr/>
      </xdr:nvCxnSpPr>
      <xdr:spPr>
        <a:xfrm>
          <a:off x="19545300" y="106984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17780</xdr:rowOff>
    </xdr:from>
    <xdr:to>
      <xdr:col>98</xdr:col>
      <xdr:colOff>38100</xdr:colOff>
      <xdr:row>62</xdr:row>
      <xdr:rowOff>119380</xdr:rowOff>
    </xdr:to>
    <xdr:sp macro="" textlink="">
      <xdr:nvSpPr>
        <xdr:cNvPr id="708" name="楕円 707">
          <a:extLst>
            <a:ext uri="{FF2B5EF4-FFF2-40B4-BE49-F238E27FC236}">
              <a16:creationId xmlns:a16="http://schemas.microsoft.com/office/drawing/2014/main" id="{0FE59599-BC18-4852-B3DF-F385FF514ABA}"/>
            </a:ext>
          </a:extLst>
        </xdr:cNvPr>
        <xdr:cNvSpPr/>
      </xdr:nvSpPr>
      <xdr:spPr>
        <a:xfrm>
          <a:off x="186055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68580</xdr:rowOff>
    </xdr:from>
    <xdr:to>
      <xdr:col>102</xdr:col>
      <xdr:colOff>114300</xdr:colOff>
      <xdr:row>62</xdr:row>
      <xdr:rowOff>68580</xdr:rowOff>
    </xdr:to>
    <xdr:cxnSp macro="">
      <xdr:nvCxnSpPr>
        <xdr:cNvPr id="709" name="直線コネクタ 708">
          <a:extLst>
            <a:ext uri="{FF2B5EF4-FFF2-40B4-BE49-F238E27FC236}">
              <a16:creationId xmlns:a16="http://schemas.microsoft.com/office/drawing/2014/main" id="{2BDBB27F-8C3A-4695-8739-42837C912506}"/>
            </a:ext>
          </a:extLst>
        </xdr:cNvPr>
        <xdr:cNvCxnSpPr/>
      </xdr:nvCxnSpPr>
      <xdr:spPr>
        <a:xfrm>
          <a:off x="18656300" y="106984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44467</xdr:rowOff>
    </xdr:from>
    <xdr:ext cx="469744" cy="259045"/>
    <xdr:sp macro="" textlink="">
      <xdr:nvSpPr>
        <xdr:cNvPr id="710" name="n_1aveValue【保健センター・保健所】&#10;一人当たり面積">
          <a:extLst>
            <a:ext uri="{FF2B5EF4-FFF2-40B4-BE49-F238E27FC236}">
              <a16:creationId xmlns:a16="http://schemas.microsoft.com/office/drawing/2014/main" id="{31C5A946-FCE0-4FE3-BEBA-675394CF6025}"/>
            </a:ext>
          </a:extLst>
        </xdr:cNvPr>
        <xdr:cNvSpPr txBox="1"/>
      </xdr:nvSpPr>
      <xdr:spPr>
        <a:xfrm>
          <a:off x="21075727" y="1033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44467</xdr:rowOff>
    </xdr:from>
    <xdr:ext cx="469744" cy="259045"/>
    <xdr:sp macro="" textlink="">
      <xdr:nvSpPr>
        <xdr:cNvPr id="711" name="n_2aveValue【保健センター・保健所】&#10;一人当たり面積">
          <a:extLst>
            <a:ext uri="{FF2B5EF4-FFF2-40B4-BE49-F238E27FC236}">
              <a16:creationId xmlns:a16="http://schemas.microsoft.com/office/drawing/2014/main" id="{0A484D3C-205C-444A-BCE2-783C5D6D0AD3}"/>
            </a:ext>
          </a:extLst>
        </xdr:cNvPr>
        <xdr:cNvSpPr txBox="1"/>
      </xdr:nvSpPr>
      <xdr:spPr>
        <a:xfrm>
          <a:off x="20199427" y="1033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44467</xdr:rowOff>
    </xdr:from>
    <xdr:ext cx="469744" cy="259045"/>
    <xdr:sp macro="" textlink="">
      <xdr:nvSpPr>
        <xdr:cNvPr id="712" name="n_3aveValue【保健センター・保健所】&#10;一人当たり面積">
          <a:extLst>
            <a:ext uri="{FF2B5EF4-FFF2-40B4-BE49-F238E27FC236}">
              <a16:creationId xmlns:a16="http://schemas.microsoft.com/office/drawing/2014/main" id="{80335186-057D-4F8C-A62B-04358DA1AC45}"/>
            </a:ext>
          </a:extLst>
        </xdr:cNvPr>
        <xdr:cNvSpPr txBox="1"/>
      </xdr:nvSpPr>
      <xdr:spPr>
        <a:xfrm>
          <a:off x="19310427" y="1033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44467</xdr:rowOff>
    </xdr:from>
    <xdr:ext cx="469744" cy="259045"/>
    <xdr:sp macro="" textlink="">
      <xdr:nvSpPr>
        <xdr:cNvPr id="713" name="n_4aveValue【保健センター・保健所】&#10;一人当たり面積">
          <a:extLst>
            <a:ext uri="{FF2B5EF4-FFF2-40B4-BE49-F238E27FC236}">
              <a16:creationId xmlns:a16="http://schemas.microsoft.com/office/drawing/2014/main" id="{4C72CF6A-20B5-4DF8-AE24-1A65B28AB60C}"/>
            </a:ext>
          </a:extLst>
        </xdr:cNvPr>
        <xdr:cNvSpPr txBox="1"/>
      </xdr:nvSpPr>
      <xdr:spPr>
        <a:xfrm>
          <a:off x="18421427" y="1033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110507</xdr:rowOff>
    </xdr:from>
    <xdr:ext cx="469744" cy="259045"/>
    <xdr:sp macro="" textlink="">
      <xdr:nvSpPr>
        <xdr:cNvPr id="714" name="n_1mainValue【保健センター・保健所】&#10;一人当たり面積">
          <a:extLst>
            <a:ext uri="{FF2B5EF4-FFF2-40B4-BE49-F238E27FC236}">
              <a16:creationId xmlns:a16="http://schemas.microsoft.com/office/drawing/2014/main" id="{5E9A1B86-262C-4173-84D0-B8114FCC289F}"/>
            </a:ext>
          </a:extLst>
        </xdr:cNvPr>
        <xdr:cNvSpPr txBox="1"/>
      </xdr:nvSpPr>
      <xdr:spPr>
        <a:xfrm>
          <a:off x="21075727" y="1074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110507</xdr:rowOff>
    </xdr:from>
    <xdr:ext cx="469744" cy="259045"/>
    <xdr:sp macro="" textlink="">
      <xdr:nvSpPr>
        <xdr:cNvPr id="715" name="n_2mainValue【保健センター・保健所】&#10;一人当たり面積">
          <a:extLst>
            <a:ext uri="{FF2B5EF4-FFF2-40B4-BE49-F238E27FC236}">
              <a16:creationId xmlns:a16="http://schemas.microsoft.com/office/drawing/2014/main" id="{FA6BB728-1BCB-4772-AB44-342F7F05F9E1}"/>
            </a:ext>
          </a:extLst>
        </xdr:cNvPr>
        <xdr:cNvSpPr txBox="1"/>
      </xdr:nvSpPr>
      <xdr:spPr>
        <a:xfrm>
          <a:off x="20199427" y="1074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110507</xdr:rowOff>
    </xdr:from>
    <xdr:ext cx="469744" cy="259045"/>
    <xdr:sp macro="" textlink="">
      <xdr:nvSpPr>
        <xdr:cNvPr id="716" name="n_3mainValue【保健センター・保健所】&#10;一人当たり面積">
          <a:extLst>
            <a:ext uri="{FF2B5EF4-FFF2-40B4-BE49-F238E27FC236}">
              <a16:creationId xmlns:a16="http://schemas.microsoft.com/office/drawing/2014/main" id="{59630FC8-46B2-4F67-ADEF-36E3EFC02871}"/>
            </a:ext>
          </a:extLst>
        </xdr:cNvPr>
        <xdr:cNvSpPr txBox="1"/>
      </xdr:nvSpPr>
      <xdr:spPr>
        <a:xfrm>
          <a:off x="19310427" y="1074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110507</xdr:rowOff>
    </xdr:from>
    <xdr:ext cx="469744" cy="259045"/>
    <xdr:sp macro="" textlink="">
      <xdr:nvSpPr>
        <xdr:cNvPr id="717" name="n_4mainValue【保健センター・保健所】&#10;一人当たり面積">
          <a:extLst>
            <a:ext uri="{FF2B5EF4-FFF2-40B4-BE49-F238E27FC236}">
              <a16:creationId xmlns:a16="http://schemas.microsoft.com/office/drawing/2014/main" id="{55468898-45AB-42F1-9E04-D3E54DD019F3}"/>
            </a:ext>
          </a:extLst>
        </xdr:cNvPr>
        <xdr:cNvSpPr txBox="1"/>
      </xdr:nvSpPr>
      <xdr:spPr>
        <a:xfrm>
          <a:off x="18421427" y="1074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8" name="正方形/長方形 717">
          <a:extLst>
            <a:ext uri="{FF2B5EF4-FFF2-40B4-BE49-F238E27FC236}">
              <a16:creationId xmlns:a16="http://schemas.microsoft.com/office/drawing/2014/main" id="{517A1F79-DD57-4060-9629-F6695A39702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9" name="正方形/長方形 718">
          <a:extLst>
            <a:ext uri="{FF2B5EF4-FFF2-40B4-BE49-F238E27FC236}">
              <a16:creationId xmlns:a16="http://schemas.microsoft.com/office/drawing/2014/main" id="{F8B31E8A-20EC-4911-8B79-CF516FE42D7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0" name="正方形/長方形 719">
          <a:extLst>
            <a:ext uri="{FF2B5EF4-FFF2-40B4-BE49-F238E27FC236}">
              <a16:creationId xmlns:a16="http://schemas.microsoft.com/office/drawing/2014/main" id="{50CD8E3E-1E4D-479E-9EBA-79A4E65AC58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1" name="正方形/長方形 720">
          <a:extLst>
            <a:ext uri="{FF2B5EF4-FFF2-40B4-BE49-F238E27FC236}">
              <a16:creationId xmlns:a16="http://schemas.microsoft.com/office/drawing/2014/main" id="{69C9B269-8B4B-43F2-85A3-E8BA7E9B6A7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2" name="正方形/長方形 721">
          <a:extLst>
            <a:ext uri="{FF2B5EF4-FFF2-40B4-BE49-F238E27FC236}">
              <a16:creationId xmlns:a16="http://schemas.microsoft.com/office/drawing/2014/main" id="{29585F5D-C3D0-4D5C-89D7-B29A8F09EF0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3" name="正方形/長方形 722">
          <a:extLst>
            <a:ext uri="{FF2B5EF4-FFF2-40B4-BE49-F238E27FC236}">
              <a16:creationId xmlns:a16="http://schemas.microsoft.com/office/drawing/2014/main" id="{047450B8-1756-4E5D-8B68-A2E18DC3951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4" name="正方形/長方形 723">
          <a:extLst>
            <a:ext uri="{FF2B5EF4-FFF2-40B4-BE49-F238E27FC236}">
              <a16:creationId xmlns:a16="http://schemas.microsoft.com/office/drawing/2014/main" id="{CC419D32-C435-4DE5-89CA-1443237DF69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5" name="正方形/長方形 724">
          <a:extLst>
            <a:ext uri="{FF2B5EF4-FFF2-40B4-BE49-F238E27FC236}">
              <a16:creationId xmlns:a16="http://schemas.microsoft.com/office/drawing/2014/main" id="{ECEEB2CF-3961-499E-8290-14E4690EF0EB}"/>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6" name="テキスト ボックス 725">
          <a:extLst>
            <a:ext uri="{FF2B5EF4-FFF2-40B4-BE49-F238E27FC236}">
              <a16:creationId xmlns:a16="http://schemas.microsoft.com/office/drawing/2014/main" id="{47877976-4C04-4C5C-8700-77C37D133CE7}"/>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7" name="直線コネクタ 726">
          <a:extLst>
            <a:ext uri="{FF2B5EF4-FFF2-40B4-BE49-F238E27FC236}">
              <a16:creationId xmlns:a16="http://schemas.microsoft.com/office/drawing/2014/main" id="{8AB9BB19-12DE-4AD7-B685-DE2479C5825B}"/>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8" name="テキスト ボックス 727">
          <a:extLst>
            <a:ext uri="{FF2B5EF4-FFF2-40B4-BE49-F238E27FC236}">
              <a16:creationId xmlns:a16="http://schemas.microsoft.com/office/drawing/2014/main" id="{030A26A2-F08C-4F00-9872-02B5FC624AF2}"/>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9" name="直線コネクタ 728">
          <a:extLst>
            <a:ext uri="{FF2B5EF4-FFF2-40B4-BE49-F238E27FC236}">
              <a16:creationId xmlns:a16="http://schemas.microsoft.com/office/drawing/2014/main" id="{8178A130-7B62-4030-BB6C-87A5D9BBA458}"/>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0" name="テキスト ボックス 729">
          <a:extLst>
            <a:ext uri="{FF2B5EF4-FFF2-40B4-BE49-F238E27FC236}">
              <a16:creationId xmlns:a16="http://schemas.microsoft.com/office/drawing/2014/main" id="{D4F4E83B-5A5B-4C78-AA31-58BCD50AEB6B}"/>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1" name="直線コネクタ 730">
          <a:extLst>
            <a:ext uri="{FF2B5EF4-FFF2-40B4-BE49-F238E27FC236}">
              <a16:creationId xmlns:a16="http://schemas.microsoft.com/office/drawing/2014/main" id="{C2176ACF-B6B9-420B-A8D8-D372D75B882A}"/>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2" name="テキスト ボックス 731">
          <a:extLst>
            <a:ext uri="{FF2B5EF4-FFF2-40B4-BE49-F238E27FC236}">
              <a16:creationId xmlns:a16="http://schemas.microsoft.com/office/drawing/2014/main" id="{F62DA099-CE11-4EE4-8E94-03F4E4647A3D}"/>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3" name="直線コネクタ 732">
          <a:extLst>
            <a:ext uri="{FF2B5EF4-FFF2-40B4-BE49-F238E27FC236}">
              <a16:creationId xmlns:a16="http://schemas.microsoft.com/office/drawing/2014/main" id="{ABD3E1C2-5029-4039-8CE6-E0C6AA7BB903}"/>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4" name="テキスト ボックス 733">
          <a:extLst>
            <a:ext uri="{FF2B5EF4-FFF2-40B4-BE49-F238E27FC236}">
              <a16:creationId xmlns:a16="http://schemas.microsoft.com/office/drawing/2014/main" id="{8039719E-F297-418C-B72C-95EEB2F0A055}"/>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5" name="直線コネクタ 734">
          <a:extLst>
            <a:ext uri="{FF2B5EF4-FFF2-40B4-BE49-F238E27FC236}">
              <a16:creationId xmlns:a16="http://schemas.microsoft.com/office/drawing/2014/main" id="{8D38F6DC-A4AB-4B47-92AA-D281898FFC9A}"/>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6" name="テキスト ボックス 735">
          <a:extLst>
            <a:ext uri="{FF2B5EF4-FFF2-40B4-BE49-F238E27FC236}">
              <a16:creationId xmlns:a16="http://schemas.microsoft.com/office/drawing/2014/main" id="{24FB05DF-F8A2-4067-9CFB-6C2FFAFCE091}"/>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7" name="直線コネクタ 736">
          <a:extLst>
            <a:ext uri="{FF2B5EF4-FFF2-40B4-BE49-F238E27FC236}">
              <a16:creationId xmlns:a16="http://schemas.microsoft.com/office/drawing/2014/main" id="{297258A6-BB90-4E70-A369-25391621864D}"/>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8" name="テキスト ボックス 737">
          <a:extLst>
            <a:ext uri="{FF2B5EF4-FFF2-40B4-BE49-F238E27FC236}">
              <a16:creationId xmlns:a16="http://schemas.microsoft.com/office/drawing/2014/main" id="{D56D9B11-5C2E-4B3F-9CAF-4A4414AD9EB2}"/>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9" name="直線コネクタ 738">
          <a:extLst>
            <a:ext uri="{FF2B5EF4-FFF2-40B4-BE49-F238E27FC236}">
              <a16:creationId xmlns:a16="http://schemas.microsoft.com/office/drawing/2014/main" id="{6C53B03E-2545-4DC4-802E-57BF87B8902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0" name="テキスト ボックス 739">
          <a:extLst>
            <a:ext uri="{FF2B5EF4-FFF2-40B4-BE49-F238E27FC236}">
              <a16:creationId xmlns:a16="http://schemas.microsoft.com/office/drawing/2014/main" id="{F151F4DC-F660-4506-9763-E5CEA74F0C3D}"/>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1" name="【消防施設】&#10;有形固定資産減価償却率グラフ枠">
          <a:extLst>
            <a:ext uri="{FF2B5EF4-FFF2-40B4-BE49-F238E27FC236}">
              <a16:creationId xmlns:a16="http://schemas.microsoft.com/office/drawing/2014/main" id="{4A2E43B2-C244-486D-8C51-68639815F26A}"/>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127636</xdr:rowOff>
    </xdr:from>
    <xdr:to>
      <xdr:col>85</xdr:col>
      <xdr:colOff>126364</xdr:colOff>
      <xdr:row>85</xdr:row>
      <xdr:rowOff>68580</xdr:rowOff>
    </xdr:to>
    <xdr:cxnSp macro="">
      <xdr:nvCxnSpPr>
        <xdr:cNvPr id="742" name="直線コネクタ 741">
          <a:extLst>
            <a:ext uri="{FF2B5EF4-FFF2-40B4-BE49-F238E27FC236}">
              <a16:creationId xmlns:a16="http://schemas.microsoft.com/office/drawing/2014/main" id="{B25C5FDA-F2C9-4825-AD2E-3E41227DEE86}"/>
            </a:ext>
          </a:extLst>
        </xdr:cNvPr>
        <xdr:cNvCxnSpPr/>
      </xdr:nvCxnSpPr>
      <xdr:spPr>
        <a:xfrm flipV="1">
          <a:off x="16318864" y="13500736"/>
          <a:ext cx="0" cy="11410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72407</xdr:rowOff>
    </xdr:from>
    <xdr:ext cx="405111" cy="259045"/>
    <xdr:sp macro="" textlink="">
      <xdr:nvSpPr>
        <xdr:cNvPr id="743" name="【消防施設】&#10;有形固定資産減価償却率最小値テキスト">
          <a:extLst>
            <a:ext uri="{FF2B5EF4-FFF2-40B4-BE49-F238E27FC236}">
              <a16:creationId xmlns:a16="http://schemas.microsoft.com/office/drawing/2014/main" id="{9CDAD55C-B97B-4D44-9F54-3666A8B908BE}"/>
            </a:ext>
          </a:extLst>
        </xdr:cNvPr>
        <xdr:cNvSpPr txBox="1"/>
      </xdr:nvSpPr>
      <xdr:spPr>
        <a:xfrm>
          <a:off x="16357600" y="1464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68580</xdr:rowOff>
    </xdr:from>
    <xdr:to>
      <xdr:col>86</xdr:col>
      <xdr:colOff>25400</xdr:colOff>
      <xdr:row>85</xdr:row>
      <xdr:rowOff>68580</xdr:rowOff>
    </xdr:to>
    <xdr:cxnSp macro="">
      <xdr:nvCxnSpPr>
        <xdr:cNvPr id="744" name="直線コネクタ 743">
          <a:extLst>
            <a:ext uri="{FF2B5EF4-FFF2-40B4-BE49-F238E27FC236}">
              <a16:creationId xmlns:a16="http://schemas.microsoft.com/office/drawing/2014/main" id="{5BBE434D-1D0F-4951-BDD3-310769B2B61D}"/>
            </a:ext>
          </a:extLst>
        </xdr:cNvPr>
        <xdr:cNvCxnSpPr/>
      </xdr:nvCxnSpPr>
      <xdr:spPr>
        <a:xfrm>
          <a:off x="16230600" y="14641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74313</xdr:rowOff>
    </xdr:from>
    <xdr:ext cx="405111" cy="259045"/>
    <xdr:sp macro="" textlink="">
      <xdr:nvSpPr>
        <xdr:cNvPr id="745" name="【消防施設】&#10;有形固定資産減価償却率最大値テキスト">
          <a:extLst>
            <a:ext uri="{FF2B5EF4-FFF2-40B4-BE49-F238E27FC236}">
              <a16:creationId xmlns:a16="http://schemas.microsoft.com/office/drawing/2014/main" id="{3AC3AECF-C2B1-4FA7-8AE3-62BE88A76E66}"/>
            </a:ext>
          </a:extLst>
        </xdr:cNvPr>
        <xdr:cNvSpPr txBox="1"/>
      </xdr:nvSpPr>
      <xdr:spPr>
        <a:xfrm>
          <a:off x="16357600" y="13275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127636</xdr:rowOff>
    </xdr:from>
    <xdr:to>
      <xdr:col>86</xdr:col>
      <xdr:colOff>25400</xdr:colOff>
      <xdr:row>78</xdr:row>
      <xdr:rowOff>127636</xdr:rowOff>
    </xdr:to>
    <xdr:cxnSp macro="">
      <xdr:nvCxnSpPr>
        <xdr:cNvPr id="746" name="直線コネクタ 745">
          <a:extLst>
            <a:ext uri="{FF2B5EF4-FFF2-40B4-BE49-F238E27FC236}">
              <a16:creationId xmlns:a16="http://schemas.microsoft.com/office/drawing/2014/main" id="{3CB49D37-AA25-402F-8450-94F5DEEA3445}"/>
            </a:ext>
          </a:extLst>
        </xdr:cNvPr>
        <xdr:cNvCxnSpPr/>
      </xdr:nvCxnSpPr>
      <xdr:spPr>
        <a:xfrm>
          <a:off x="16230600" y="13500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156227</xdr:rowOff>
    </xdr:from>
    <xdr:ext cx="405111" cy="259045"/>
    <xdr:sp macro="" textlink="">
      <xdr:nvSpPr>
        <xdr:cNvPr id="747" name="【消防施設】&#10;有形固定資産減価償却率平均値テキスト">
          <a:extLst>
            <a:ext uri="{FF2B5EF4-FFF2-40B4-BE49-F238E27FC236}">
              <a16:creationId xmlns:a16="http://schemas.microsoft.com/office/drawing/2014/main" id="{59B8BBC2-3C0B-432E-A108-BD9251E1C7A7}"/>
            </a:ext>
          </a:extLst>
        </xdr:cNvPr>
        <xdr:cNvSpPr txBox="1"/>
      </xdr:nvSpPr>
      <xdr:spPr>
        <a:xfrm>
          <a:off x="16357600" y="140436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6350</xdr:rowOff>
    </xdr:from>
    <xdr:to>
      <xdr:col>85</xdr:col>
      <xdr:colOff>177800</xdr:colOff>
      <xdr:row>82</xdr:row>
      <xdr:rowOff>107950</xdr:rowOff>
    </xdr:to>
    <xdr:sp macro="" textlink="">
      <xdr:nvSpPr>
        <xdr:cNvPr id="748" name="フローチャート: 判断 747">
          <a:extLst>
            <a:ext uri="{FF2B5EF4-FFF2-40B4-BE49-F238E27FC236}">
              <a16:creationId xmlns:a16="http://schemas.microsoft.com/office/drawing/2014/main" id="{85DFE6A9-0708-4D75-A60F-1E4E3C16448D}"/>
            </a:ext>
          </a:extLst>
        </xdr:cNvPr>
        <xdr:cNvSpPr/>
      </xdr:nvSpPr>
      <xdr:spPr>
        <a:xfrm>
          <a:off x="16268700" y="1406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23495</xdr:rowOff>
    </xdr:from>
    <xdr:to>
      <xdr:col>81</xdr:col>
      <xdr:colOff>101600</xdr:colOff>
      <xdr:row>82</xdr:row>
      <xdr:rowOff>125095</xdr:rowOff>
    </xdr:to>
    <xdr:sp macro="" textlink="">
      <xdr:nvSpPr>
        <xdr:cNvPr id="749" name="フローチャート: 判断 748">
          <a:extLst>
            <a:ext uri="{FF2B5EF4-FFF2-40B4-BE49-F238E27FC236}">
              <a16:creationId xmlns:a16="http://schemas.microsoft.com/office/drawing/2014/main" id="{75B57965-7B8E-47A2-A35E-1400B7EEA80D}"/>
            </a:ext>
          </a:extLst>
        </xdr:cNvPr>
        <xdr:cNvSpPr/>
      </xdr:nvSpPr>
      <xdr:spPr>
        <a:xfrm>
          <a:off x="154305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10161</xdr:rowOff>
    </xdr:from>
    <xdr:to>
      <xdr:col>76</xdr:col>
      <xdr:colOff>165100</xdr:colOff>
      <xdr:row>82</xdr:row>
      <xdr:rowOff>111761</xdr:rowOff>
    </xdr:to>
    <xdr:sp macro="" textlink="">
      <xdr:nvSpPr>
        <xdr:cNvPr id="750" name="フローチャート: 判断 749">
          <a:extLst>
            <a:ext uri="{FF2B5EF4-FFF2-40B4-BE49-F238E27FC236}">
              <a16:creationId xmlns:a16="http://schemas.microsoft.com/office/drawing/2014/main" id="{823FC1A2-E193-490E-A7CB-06A97D9DBB62}"/>
            </a:ext>
          </a:extLst>
        </xdr:cNvPr>
        <xdr:cNvSpPr/>
      </xdr:nvSpPr>
      <xdr:spPr>
        <a:xfrm>
          <a:off x="145415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141605</xdr:rowOff>
    </xdr:from>
    <xdr:to>
      <xdr:col>72</xdr:col>
      <xdr:colOff>38100</xdr:colOff>
      <xdr:row>82</xdr:row>
      <xdr:rowOff>71755</xdr:rowOff>
    </xdr:to>
    <xdr:sp macro="" textlink="">
      <xdr:nvSpPr>
        <xdr:cNvPr id="751" name="フローチャート: 判断 750">
          <a:extLst>
            <a:ext uri="{FF2B5EF4-FFF2-40B4-BE49-F238E27FC236}">
              <a16:creationId xmlns:a16="http://schemas.microsoft.com/office/drawing/2014/main" id="{84852830-F2B7-4E63-91EF-B2ADB54D2374}"/>
            </a:ext>
          </a:extLst>
        </xdr:cNvPr>
        <xdr:cNvSpPr/>
      </xdr:nvSpPr>
      <xdr:spPr>
        <a:xfrm>
          <a:off x="13652500" y="1402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122555</xdr:rowOff>
    </xdr:from>
    <xdr:to>
      <xdr:col>67</xdr:col>
      <xdr:colOff>101600</xdr:colOff>
      <xdr:row>82</xdr:row>
      <xdr:rowOff>52705</xdr:rowOff>
    </xdr:to>
    <xdr:sp macro="" textlink="">
      <xdr:nvSpPr>
        <xdr:cNvPr id="752" name="フローチャート: 判断 751">
          <a:extLst>
            <a:ext uri="{FF2B5EF4-FFF2-40B4-BE49-F238E27FC236}">
              <a16:creationId xmlns:a16="http://schemas.microsoft.com/office/drawing/2014/main" id="{6F8C861E-06AA-40B9-8489-3C0028A55549}"/>
            </a:ext>
          </a:extLst>
        </xdr:cNvPr>
        <xdr:cNvSpPr/>
      </xdr:nvSpPr>
      <xdr:spPr>
        <a:xfrm>
          <a:off x="12763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A0714019-D00F-4BF3-8ED0-F8164F242639}"/>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C556C37E-A828-4905-BAD9-A99784A55327}"/>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690B2CD7-96C4-4877-8798-606CB69CE8C6}"/>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78540432-FE16-4EE5-BC22-3C4E82B3D1AD}"/>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54B6A401-00A5-45CA-9D5B-6FA539BEFB1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124461</xdr:rowOff>
    </xdr:from>
    <xdr:to>
      <xdr:col>85</xdr:col>
      <xdr:colOff>177800</xdr:colOff>
      <xdr:row>82</xdr:row>
      <xdr:rowOff>54611</xdr:rowOff>
    </xdr:to>
    <xdr:sp macro="" textlink="">
      <xdr:nvSpPr>
        <xdr:cNvPr id="758" name="楕円 757">
          <a:extLst>
            <a:ext uri="{FF2B5EF4-FFF2-40B4-BE49-F238E27FC236}">
              <a16:creationId xmlns:a16="http://schemas.microsoft.com/office/drawing/2014/main" id="{D2F0088E-E0A4-4774-A3B8-29DA92850F9C}"/>
            </a:ext>
          </a:extLst>
        </xdr:cNvPr>
        <xdr:cNvSpPr/>
      </xdr:nvSpPr>
      <xdr:spPr>
        <a:xfrm>
          <a:off x="16268700" y="1401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147338</xdr:rowOff>
    </xdr:from>
    <xdr:ext cx="405111" cy="259045"/>
    <xdr:sp macro="" textlink="">
      <xdr:nvSpPr>
        <xdr:cNvPr id="759" name="【消防施設】&#10;有形固定資産減価償却率該当値テキスト">
          <a:extLst>
            <a:ext uri="{FF2B5EF4-FFF2-40B4-BE49-F238E27FC236}">
              <a16:creationId xmlns:a16="http://schemas.microsoft.com/office/drawing/2014/main" id="{7F0F78DA-9D13-4854-97E4-A5218BA40D2D}"/>
            </a:ext>
          </a:extLst>
        </xdr:cNvPr>
        <xdr:cNvSpPr txBox="1"/>
      </xdr:nvSpPr>
      <xdr:spPr>
        <a:xfrm>
          <a:off x="16357600" y="13863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132080</xdr:rowOff>
    </xdr:from>
    <xdr:to>
      <xdr:col>81</xdr:col>
      <xdr:colOff>101600</xdr:colOff>
      <xdr:row>82</xdr:row>
      <xdr:rowOff>62230</xdr:rowOff>
    </xdr:to>
    <xdr:sp macro="" textlink="">
      <xdr:nvSpPr>
        <xdr:cNvPr id="760" name="楕円 759">
          <a:extLst>
            <a:ext uri="{FF2B5EF4-FFF2-40B4-BE49-F238E27FC236}">
              <a16:creationId xmlns:a16="http://schemas.microsoft.com/office/drawing/2014/main" id="{983B5C7C-01CD-4998-BD07-A52E52421FFC}"/>
            </a:ext>
          </a:extLst>
        </xdr:cNvPr>
        <xdr:cNvSpPr/>
      </xdr:nvSpPr>
      <xdr:spPr>
        <a:xfrm>
          <a:off x="15430500" y="1401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3811</xdr:rowOff>
    </xdr:from>
    <xdr:to>
      <xdr:col>85</xdr:col>
      <xdr:colOff>127000</xdr:colOff>
      <xdr:row>82</xdr:row>
      <xdr:rowOff>11430</xdr:rowOff>
    </xdr:to>
    <xdr:cxnSp macro="">
      <xdr:nvCxnSpPr>
        <xdr:cNvPr id="761" name="直線コネクタ 760">
          <a:extLst>
            <a:ext uri="{FF2B5EF4-FFF2-40B4-BE49-F238E27FC236}">
              <a16:creationId xmlns:a16="http://schemas.microsoft.com/office/drawing/2014/main" id="{8B118E62-59C4-4E44-812B-F44F52AD36D4}"/>
            </a:ext>
          </a:extLst>
        </xdr:cNvPr>
        <xdr:cNvCxnSpPr/>
      </xdr:nvCxnSpPr>
      <xdr:spPr>
        <a:xfrm flipV="1">
          <a:off x="15481300" y="14062711"/>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149225</xdr:rowOff>
    </xdr:from>
    <xdr:to>
      <xdr:col>76</xdr:col>
      <xdr:colOff>165100</xdr:colOff>
      <xdr:row>82</xdr:row>
      <xdr:rowOff>79375</xdr:rowOff>
    </xdr:to>
    <xdr:sp macro="" textlink="">
      <xdr:nvSpPr>
        <xdr:cNvPr id="762" name="楕円 761">
          <a:extLst>
            <a:ext uri="{FF2B5EF4-FFF2-40B4-BE49-F238E27FC236}">
              <a16:creationId xmlns:a16="http://schemas.microsoft.com/office/drawing/2014/main" id="{9B900591-FA24-4558-AF8B-A3E5B39859AB}"/>
            </a:ext>
          </a:extLst>
        </xdr:cNvPr>
        <xdr:cNvSpPr/>
      </xdr:nvSpPr>
      <xdr:spPr>
        <a:xfrm>
          <a:off x="14541500" y="1403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11430</xdr:rowOff>
    </xdr:from>
    <xdr:to>
      <xdr:col>81</xdr:col>
      <xdr:colOff>50800</xdr:colOff>
      <xdr:row>82</xdr:row>
      <xdr:rowOff>28575</xdr:rowOff>
    </xdr:to>
    <xdr:cxnSp macro="">
      <xdr:nvCxnSpPr>
        <xdr:cNvPr id="763" name="直線コネクタ 762">
          <a:extLst>
            <a:ext uri="{FF2B5EF4-FFF2-40B4-BE49-F238E27FC236}">
              <a16:creationId xmlns:a16="http://schemas.microsoft.com/office/drawing/2014/main" id="{6990DA70-20E8-4F2E-9B18-4A0686A7F355}"/>
            </a:ext>
          </a:extLst>
        </xdr:cNvPr>
        <xdr:cNvCxnSpPr/>
      </xdr:nvCxnSpPr>
      <xdr:spPr>
        <a:xfrm flipV="1">
          <a:off x="14592300" y="1407033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124461</xdr:rowOff>
    </xdr:from>
    <xdr:to>
      <xdr:col>72</xdr:col>
      <xdr:colOff>38100</xdr:colOff>
      <xdr:row>82</xdr:row>
      <xdr:rowOff>54611</xdr:rowOff>
    </xdr:to>
    <xdr:sp macro="" textlink="">
      <xdr:nvSpPr>
        <xdr:cNvPr id="764" name="楕円 763">
          <a:extLst>
            <a:ext uri="{FF2B5EF4-FFF2-40B4-BE49-F238E27FC236}">
              <a16:creationId xmlns:a16="http://schemas.microsoft.com/office/drawing/2014/main" id="{7D63015C-7CBC-4D98-8E93-F4D77657DFDC}"/>
            </a:ext>
          </a:extLst>
        </xdr:cNvPr>
        <xdr:cNvSpPr/>
      </xdr:nvSpPr>
      <xdr:spPr>
        <a:xfrm>
          <a:off x="13652500" y="1401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3811</xdr:rowOff>
    </xdr:from>
    <xdr:to>
      <xdr:col>76</xdr:col>
      <xdr:colOff>114300</xdr:colOff>
      <xdr:row>82</xdr:row>
      <xdr:rowOff>28575</xdr:rowOff>
    </xdr:to>
    <xdr:cxnSp macro="">
      <xdr:nvCxnSpPr>
        <xdr:cNvPr id="765" name="直線コネクタ 764">
          <a:extLst>
            <a:ext uri="{FF2B5EF4-FFF2-40B4-BE49-F238E27FC236}">
              <a16:creationId xmlns:a16="http://schemas.microsoft.com/office/drawing/2014/main" id="{78E1A7C3-71CC-45F4-96B7-7E39416EC63D}"/>
            </a:ext>
          </a:extLst>
        </xdr:cNvPr>
        <xdr:cNvCxnSpPr/>
      </xdr:nvCxnSpPr>
      <xdr:spPr>
        <a:xfrm>
          <a:off x="13703300" y="14062711"/>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114936</xdr:rowOff>
    </xdr:from>
    <xdr:to>
      <xdr:col>67</xdr:col>
      <xdr:colOff>101600</xdr:colOff>
      <xdr:row>82</xdr:row>
      <xdr:rowOff>45086</xdr:rowOff>
    </xdr:to>
    <xdr:sp macro="" textlink="">
      <xdr:nvSpPr>
        <xdr:cNvPr id="766" name="楕円 765">
          <a:extLst>
            <a:ext uri="{FF2B5EF4-FFF2-40B4-BE49-F238E27FC236}">
              <a16:creationId xmlns:a16="http://schemas.microsoft.com/office/drawing/2014/main" id="{69AF8518-A07A-4849-AD79-DC1531D5AA28}"/>
            </a:ext>
          </a:extLst>
        </xdr:cNvPr>
        <xdr:cNvSpPr/>
      </xdr:nvSpPr>
      <xdr:spPr>
        <a:xfrm>
          <a:off x="12763500" y="1400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165736</xdr:rowOff>
    </xdr:from>
    <xdr:to>
      <xdr:col>71</xdr:col>
      <xdr:colOff>177800</xdr:colOff>
      <xdr:row>82</xdr:row>
      <xdr:rowOff>3811</xdr:rowOff>
    </xdr:to>
    <xdr:cxnSp macro="">
      <xdr:nvCxnSpPr>
        <xdr:cNvPr id="767" name="直線コネクタ 766">
          <a:extLst>
            <a:ext uri="{FF2B5EF4-FFF2-40B4-BE49-F238E27FC236}">
              <a16:creationId xmlns:a16="http://schemas.microsoft.com/office/drawing/2014/main" id="{117A2694-1B1E-402E-8EF7-C4E8ED66F5BD}"/>
            </a:ext>
          </a:extLst>
        </xdr:cNvPr>
        <xdr:cNvCxnSpPr/>
      </xdr:nvCxnSpPr>
      <xdr:spPr>
        <a:xfrm>
          <a:off x="12814300" y="14053186"/>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116222</xdr:rowOff>
    </xdr:from>
    <xdr:ext cx="405111" cy="259045"/>
    <xdr:sp macro="" textlink="">
      <xdr:nvSpPr>
        <xdr:cNvPr id="768" name="n_1aveValue【消防施設】&#10;有形固定資産減価償却率">
          <a:extLst>
            <a:ext uri="{FF2B5EF4-FFF2-40B4-BE49-F238E27FC236}">
              <a16:creationId xmlns:a16="http://schemas.microsoft.com/office/drawing/2014/main" id="{542C1375-C4E1-4C59-9839-D6E78323B1F5}"/>
            </a:ext>
          </a:extLst>
        </xdr:cNvPr>
        <xdr:cNvSpPr txBox="1"/>
      </xdr:nvSpPr>
      <xdr:spPr>
        <a:xfrm>
          <a:off x="15266044" y="1417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102888</xdr:rowOff>
    </xdr:from>
    <xdr:ext cx="405111" cy="259045"/>
    <xdr:sp macro="" textlink="">
      <xdr:nvSpPr>
        <xdr:cNvPr id="769" name="n_2aveValue【消防施設】&#10;有形固定資産減価償却率">
          <a:extLst>
            <a:ext uri="{FF2B5EF4-FFF2-40B4-BE49-F238E27FC236}">
              <a16:creationId xmlns:a16="http://schemas.microsoft.com/office/drawing/2014/main" id="{CC7C1B66-2DA2-4972-BBF9-935FA7E99330}"/>
            </a:ext>
          </a:extLst>
        </xdr:cNvPr>
        <xdr:cNvSpPr txBox="1"/>
      </xdr:nvSpPr>
      <xdr:spPr>
        <a:xfrm>
          <a:off x="14389744" y="1416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62882</xdr:rowOff>
    </xdr:from>
    <xdr:ext cx="405111" cy="259045"/>
    <xdr:sp macro="" textlink="">
      <xdr:nvSpPr>
        <xdr:cNvPr id="770" name="n_3aveValue【消防施設】&#10;有形固定資産減価償却率">
          <a:extLst>
            <a:ext uri="{FF2B5EF4-FFF2-40B4-BE49-F238E27FC236}">
              <a16:creationId xmlns:a16="http://schemas.microsoft.com/office/drawing/2014/main" id="{BCBFE121-1706-4A85-9EAE-77647DD299E2}"/>
            </a:ext>
          </a:extLst>
        </xdr:cNvPr>
        <xdr:cNvSpPr txBox="1"/>
      </xdr:nvSpPr>
      <xdr:spPr>
        <a:xfrm>
          <a:off x="13500744" y="1412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43832</xdr:rowOff>
    </xdr:from>
    <xdr:ext cx="405111" cy="259045"/>
    <xdr:sp macro="" textlink="">
      <xdr:nvSpPr>
        <xdr:cNvPr id="771" name="n_4aveValue【消防施設】&#10;有形固定資産減価償却率">
          <a:extLst>
            <a:ext uri="{FF2B5EF4-FFF2-40B4-BE49-F238E27FC236}">
              <a16:creationId xmlns:a16="http://schemas.microsoft.com/office/drawing/2014/main" id="{C3829346-E7B6-4199-972F-EF0BBC102CF1}"/>
            </a:ext>
          </a:extLst>
        </xdr:cNvPr>
        <xdr:cNvSpPr txBox="1"/>
      </xdr:nvSpPr>
      <xdr:spPr>
        <a:xfrm>
          <a:off x="126117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78757</xdr:rowOff>
    </xdr:from>
    <xdr:ext cx="405111" cy="259045"/>
    <xdr:sp macro="" textlink="">
      <xdr:nvSpPr>
        <xdr:cNvPr id="772" name="n_1mainValue【消防施設】&#10;有形固定資産減価償却率">
          <a:extLst>
            <a:ext uri="{FF2B5EF4-FFF2-40B4-BE49-F238E27FC236}">
              <a16:creationId xmlns:a16="http://schemas.microsoft.com/office/drawing/2014/main" id="{1EA574A9-759A-41AA-BC8B-E66BD67B3AB5}"/>
            </a:ext>
          </a:extLst>
        </xdr:cNvPr>
        <xdr:cNvSpPr txBox="1"/>
      </xdr:nvSpPr>
      <xdr:spPr>
        <a:xfrm>
          <a:off x="15266044" y="1379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95902</xdr:rowOff>
    </xdr:from>
    <xdr:ext cx="405111" cy="259045"/>
    <xdr:sp macro="" textlink="">
      <xdr:nvSpPr>
        <xdr:cNvPr id="773" name="n_2mainValue【消防施設】&#10;有形固定資産減価償却率">
          <a:extLst>
            <a:ext uri="{FF2B5EF4-FFF2-40B4-BE49-F238E27FC236}">
              <a16:creationId xmlns:a16="http://schemas.microsoft.com/office/drawing/2014/main" id="{2CA878F1-0852-494E-8E18-693F21BCC670}"/>
            </a:ext>
          </a:extLst>
        </xdr:cNvPr>
        <xdr:cNvSpPr txBox="1"/>
      </xdr:nvSpPr>
      <xdr:spPr>
        <a:xfrm>
          <a:off x="14389744" y="1381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71138</xdr:rowOff>
    </xdr:from>
    <xdr:ext cx="405111" cy="259045"/>
    <xdr:sp macro="" textlink="">
      <xdr:nvSpPr>
        <xdr:cNvPr id="774" name="n_3mainValue【消防施設】&#10;有形固定資産減価償却率">
          <a:extLst>
            <a:ext uri="{FF2B5EF4-FFF2-40B4-BE49-F238E27FC236}">
              <a16:creationId xmlns:a16="http://schemas.microsoft.com/office/drawing/2014/main" id="{12E5A353-9ECD-49C4-9A09-622771C2BE81}"/>
            </a:ext>
          </a:extLst>
        </xdr:cNvPr>
        <xdr:cNvSpPr txBox="1"/>
      </xdr:nvSpPr>
      <xdr:spPr>
        <a:xfrm>
          <a:off x="135007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61613</xdr:rowOff>
    </xdr:from>
    <xdr:ext cx="405111" cy="259045"/>
    <xdr:sp macro="" textlink="">
      <xdr:nvSpPr>
        <xdr:cNvPr id="775" name="n_4mainValue【消防施設】&#10;有形固定資産減価償却率">
          <a:extLst>
            <a:ext uri="{FF2B5EF4-FFF2-40B4-BE49-F238E27FC236}">
              <a16:creationId xmlns:a16="http://schemas.microsoft.com/office/drawing/2014/main" id="{CDFA1751-8F9C-4D25-ADBA-74E6DA957D1B}"/>
            </a:ext>
          </a:extLst>
        </xdr:cNvPr>
        <xdr:cNvSpPr txBox="1"/>
      </xdr:nvSpPr>
      <xdr:spPr>
        <a:xfrm>
          <a:off x="12611744" y="1377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6" name="正方形/長方形 775">
          <a:extLst>
            <a:ext uri="{FF2B5EF4-FFF2-40B4-BE49-F238E27FC236}">
              <a16:creationId xmlns:a16="http://schemas.microsoft.com/office/drawing/2014/main" id="{F69EFDE3-C4DF-4AB8-A6EA-C3F956D6F54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7" name="正方形/長方形 776">
          <a:extLst>
            <a:ext uri="{FF2B5EF4-FFF2-40B4-BE49-F238E27FC236}">
              <a16:creationId xmlns:a16="http://schemas.microsoft.com/office/drawing/2014/main" id="{380BEABA-0FD5-4D1F-8A35-E4BD004397F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8" name="正方形/長方形 777">
          <a:extLst>
            <a:ext uri="{FF2B5EF4-FFF2-40B4-BE49-F238E27FC236}">
              <a16:creationId xmlns:a16="http://schemas.microsoft.com/office/drawing/2014/main" id="{734D830F-02A8-4F54-A258-C7816900790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9" name="正方形/長方形 778">
          <a:extLst>
            <a:ext uri="{FF2B5EF4-FFF2-40B4-BE49-F238E27FC236}">
              <a16:creationId xmlns:a16="http://schemas.microsoft.com/office/drawing/2014/main" id="{DC9A7DDA-2AEC-4157-9DA2-BEA976C3843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0" name="正方形/長方形 779">
          <a:extLst>
            <a:ext uri="{FF2B5EF4-FFF2-40B4-BE49-F238E27FC236}">
              <a16:creationId xmlns:a16="http://schemas.microsoft.com/office/drawing/2014/main" id="{989F8F38-EC05-418E-BC69-D46F6FD7FB9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1" name="正方形/長方形 780">
          <a:extLst>
            <a:ext uri="{FF2B5EF4-FFF2-40B4-BE49-F238E27FC236}">
              <a16:creationId xmlns:a16="http://schemas.microsoft.com/office/drawing/2014/main" id="{4B66C93D-4969-4243-BBDE-87FB41BBD27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2" name="正方形/長方形 781">
          <a:extLst>
            <a:ext uri="{FF2B5EF4-FFF2-40B4-BE49-F238E27FC236}">
              <a16:creationId xmlns:a16="http://schemas.microsoft.com/office/drawing/2014/main" id="{E44BA4CA-3B46-4F04-84E2-7BD221CF6ED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3" name="正方形/長方形 782">
          <a:extLst>
            <a:ext uri="{FF2B5EF4-FFF2-40B4-BE49-F238E27FC236}">
              <a16:creationId xmlns:a16="http://schemas.microsoft.com/office/drawing/2014/main" id="{3DBB13E2-AEA4-4BCC-BDBB-5A76CC9650B8}"/>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4" name="テキスト ボックス 783">
          <a:extLst>
            <a:ext uri="{FF2B5EF4-FFF2-40B4-BE49-F238E27FC236}">
              <a16:creationId xmlns:a16="http://schemas.microsoft.com/office/drawing/2014/main" id="{F0B45417-5E54-4AD8-96FD-63A907B476C9}"/>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5" name="直線コネクタ 784">
          <a:extLst>
            <a:ext uri="{FF2B5EF4-FFF2-40B4-BE49-F238E27FC236}">
              <a16:creationId xmlns:a16="http://schemas.microsoft.com/office/drawing/2014/main" id="{60223E81-917F-4537-A419-50FD4005F407}"/>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6" name="直線コネクタ 785">
          <a:extLst>
            <a:ext uri="{FF2B5EF4-FFF2-40B4-BE49-F238E27FC236}">
              <a16:creationId xmlns:a16="http://schemas.microsoft.com/office/drawing/2014/main" id="{499366E5-E76B-4B11-BB4E-748BEDDE39EC}"/>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7" name="テキスト ボックス 786">
          <a:extLst>
            <a:ext uri="{FF2B5EF4-FFF2-40B4-BE49-F238E27FC236}">
              <a16:creationId xmlns:a16="http://schemas.microsoft.com/office/drawing/2014/main" id="{D912159E-50E9-49CA-84AD-E29CB7701E1F}"/>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8" name="直線コネクタ 787">
          <a:extLst>
            <a:ext uri="{FF2B5EF4-FFF2-40B4-BE49-F238E27FC236}">
              <a16:creationId xmlns:a16="http://schemas.microsoft.com/office/drawing/2014/main" id="{3EC6ED0D-4C18-4C94-BEB5-09D79F4270D9}"/>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9" name="テキスト ボックス 788">
          <a:extLst>
            <a:ext uri="{FF2B5EF4-FFF2-40B4-BE49-F238E27FC236}">
              <a16:creationId xmlns:a16="http://schemas.microsoft.com/office/drawing/2014/main" id="{D2392AE0-B092-4A79-B015-A3E58A94C416}"/>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0" name="直線コネクタ 789">
          <a:extLst>
            <a:ext uri="{FF2B5EF4-FFF2-40B4-BE49-F238E27FC236}">
              <a16:creationId xmlns:a16="http://schemas.microsoft.com/office/drawing/2014/main" id="{676C8E48-6726-4B9E-AD43-5E02FA7FA4FD}"/>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1" name="テキスト ボックス 790">
          <a:extLst>
            <a:ext uri="{FF2B5EF4-FFF2-40B4-BE49-F238E27FC236}">
              <a16:creationId xmlns:a16="http://schemas.microsoft.com/office/drawing/2014/main" id="{A5C8203C-AFC2-49F9-AD14-86340B0E397E}"/>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2" name="直線コネクタ 791">
          <a:extLst>
            <a:ext uri="{FF2B5EF4-FFF2-40B4-BE49-F238E27FC236}">
              <a16:creationId xmlns:a16="http://schemas.microsoft.com/office/drawing/2014/main" id="{7E964F78-2577-4B68-A301-4B2BCA0EBCFA}"/>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3" name="テキスト ボックス 792">
          <a:extLst>
            <a:ext uri="{FF2B5EF4-FFF2-40B4-BE49-F238E27FC236}">
              <a16:creationId xmlns:a16="http://schemas.microsoft.com/office/drawing/2014/main" id="{7067E2B3-191C-418E-80B2-714F19FCF767}"/>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4" name="直線コネクタ 793">
          <a:extLst>
            <a:ext uri="{FF2B5EF4-FFF2-40B4-BE49-F238E27FC236}">
              <a16:creationId xmlns:a16="http://schemas.microsoft.com/office/drawing/2014/main" id="{C2B13C30-1E8F-43FA-9258-090D5B85D948}"/>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5" name="テキスト ボックス 794">
          <a:extLst>
            <a:ext uri="{FF2B5EF4-FFF2-40B4-BE49-F238E27FC236}">
              <a16:creationId xmlns:a16="http://schemas.microsoft.com/office/drawing/2014/main" id="{0387CEDD-A395-4DB7-B423-DE78C183BBCA}"/>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6" name="直線コネクタ 795">
          <a:extLst>
            <a:ext uri="{FF2B5EF4-FFF2-40B4-BE49-F238E27FC236}">
              <a16:creationId xmlns:a16="http://schemas.microsoft.com/office/drawing/2014/main" id="{4FEBBCB5-F6D3-487E-88D7-EB5D385F724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7" name="テキスト ボックス 796">
          <a:extLst>
            <a:ext uri="{FF2B5EF4-FFF2-40B4-BE49-F238E27FC236}">
              <a16:creationId xmlns:a16="http://schemas.microsoft.com/office/drawing/2014/main" id="{30D20B9B-7D17-4A50-8716-3ABCFC76E545}"/>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8" name="【消防施設】&#10;一人当たり面積グラフ枠">
          <a:extLst>
            <a:ext uri="{FF2B5EF4-FFF2-40B4-BE49-F238E27FC236}">
              <a16:creationId xmlns:a16="http://schemas.microsoft.com/office/drawing/2014/main" id="{463F750E-529E-4101-8425-A5740D71978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63500</xdr:rowOff>
    </xdr:to>
    <xdr:cxnSp macro="">
      <xdr:nvCxnSpPr>
        <xdr:cNvPr id="799" name="直線コネクタ 798">
          <a:extLst>
            <a:ext uri="{FF2B5EF4-FFF2-40B4-BE49-F238E27FC236}">
              <a16:creationId xmlns:a16="http://schemas.microsoft.com/office/drawing/2014/main" id="{6EF01A07-BB70-440A-A374-4D7B0132A4CD}"/>
            </a:ext>
          </a:extLst>
        </xdr:cNvPr>
        <xdr:cNvCxnSpPr/>
      </xdr:nvCxnSpPr>
      <xdr:spPr>
        <a:xfrm flipV="1">
          <a:off x="22160864" y="13296900"/>
          <a:ext cx="0" cy="151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67327</xdr:rowOff>
    </xdr:from>
    <xdr:ext cx="469744" cy="259045"/>
    <xdr:sp macro="" textlink="">
      <xdr:nvSpPr>
        <xdr:cNvPr id="800" name="【消防施設】&#10;一人当たり面積最小値テキスト">
          <a:extLst>
            <a:ext uri="{FF2B5EF4-FFF2-40B4-BE49-F238E27FC236}">
              <a16:creationId xmlns:a16="http://schemas.microsoft.com/office/drawing/2014/main" id="{3A48286A-FB6A-4C42-BA28-D10A6CA40226}"/>
            </a:ext>
          </a:extLst>
        </xdr:cNvPr>
        <xdr:cNvSpPr txBox="1"/>
      </xdr:nvSpPr>
      <xdr:spPr>
        <a:xfrm>
          <a:off x="22199600" y="1481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63500</xdr:rowOff>
    </xdr:from>
    <xdr:to>
      <xdr:col>116</xdr:col>
      <xdr:colOff>152400</xdr:colOff>
      <xdr:row>86</xdr:row>
      <xdr:rowOff>63500</xdr:rowOff>
    </xdr:to>
    <xdr:cxnSp macro="">
      <xdr:nvCxnSpPr>
        <xdr:cNvPr id="801" name="直線コネクタ 800">
          <a:extLst>
            <a:ext uri="{FF2B5EF4-FFF2-40B4-BE49-F238E27FC236}">
              <a16:creationId xmlns:a16="http://schemas.microsoft.com/office/drawing/2014/main" id="{B9E0CF70-F408-4810-9902-D647C4441C04}"/>
            </a:ext>
          </a:extLst>
        </xdr:cNvPr>
        <xdr:cNvCxnSpPr/>
      </xdr:nvCxnSpPr>
      <xdr:spPr>
        <a:xfrm>
          <a:off x="22072600" y="14808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802" name="【消防施設】&#10;一人当たり面積最大値テキスト">
          <a:extLst>
            <a:ext uri="{FF2B5EF4-FFF2-40B4-BE49-F238E27FC236}">
              <a16:creationId xmlns:a16="http://schemas.microsoft.com/office/drawing/2014/main" id="{62AD57E7-6CD4-4591-923A-5819F5AE9661}"/>
            </a:ext>
          </a:extLst>
        </xdr:cNvPr>
        <xdr:cNvSpPr txBox="1"/>
      </xdr:nvSpPr>
      <xdr:spPr>
        <a:xfrm>
          <a:off x="22199600" y="1307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803" name="直線コネクタ 802">
          <a:extLst>
            <a:ext uri="{FF2B5EF4-FFF2-40B4-BE49-F238E27FC236}">
              <a16:creationId xmlns:a16="http://schemas.microsoft.com/office/drawing/2014/main" id="{EE145276-9AA2-4E65-B724-6CF7948C1F5F}"/>
            </a:ext>
          </a:extLst>
        </xdr:cNvPr>
        <xdr:cNvCxnSpPr/>
      </xdr:nvCxnSpPr>
      <xdr:spPr>
        <a:xfrm>
          <a:off x="22072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804" name="【消防施設】&#10;一人当たり面積平均値テキスト">
          <a:extLst>
            <a:ext uri="{FF2B5EF4-FFF2-40B4-BE49-F238E27FC236}">
              <a16:creationId xmlns:a16="http://schemas.microsoft.com/office/drawing/2014/main" id="{D53E7980-24FF-4497-BC10-FFC81DDCADBB}"/>
            </a:ext>
          </a:extLst>
        </xdr:cNvPr>
        <xdr:cNvSpPr txBox="1"/>
      </xdr:nvSpPr>
      <xdr:spPr>
        <a:xfrm>
          <a:off x="22199600" y="1432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805" name="フローチャート: 判断 804">
          <a:extLst>
            <a:ext uri="{FF2B5EF4-FFF2-40B4-BE49-F238E27FC236}">
              <a16:creationId xmlns:a16="http://schemas.microsoft.com/office/drawing/2014/main" id="{72A60A30-A538-4295-8A3D-31B752EDB9F2}"/>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806" name="フローチャート: 判断 805">
          <a:extLst>
            <a:ext uri="{FF2B5EF4-FFF2-40B4-BE49-F238E27FC236}">
              <a16:creationId xmlns:a16="http://schemas.microsoft.com/office/drawing/2014/main" id="{1CE19EE8-593C-405D-9EFE-086900441CD6}"/>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133350</xdr:rowOff>
    </xdr:from>
    <xdr:to>
      <xdr:col>107</xdr:col>
      <xdr:colOff>101600</xdr:colOff>
      <xdr:row>84</xdr:row>
      <xdr:rowOff>63500</xdr:rowOff>
    </xdr:to>
    <xdr:sp macro="" textlink="">
      <xdr:nvSpPr>
        <xdr:cNvPr id="807" name="フローチャート: 判断 806">
          <a:extLst>
            <a:ext uri="{FF2B5EF4-FFF2-40B4-BE49-F238E27FC236}">
              <a16:creationId xmlns:a16="http://schemas.microsoft.com/office/drawing/2014/main" id="{98DE015C-D85D-477A-AE29-064A43CB6F5D}"/>
            </a:ext>
          </a:extLst>
        </xdr:cNvPr>
        <xdr:cNvSpPr/>
      </xdr:nvSpPr>
      <xdr:spPr>
        <a:xfrm>
          <a:off x="20383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808" name="フローチャート: 判断 807">
          <a:extLst>
            <a:ext uri="{FF2B5EF4-FFF2-40B4-BE49-F238E27FC236}">
              <a16:creationId xmlns:a16="http://schemas.microsoft.com/office/drawing/2014/main" id="{9385AEAB-BFD3-4ED6-A60C-6989F5ACA9D2}"/>
            </a:ext>
          </a:extLst>
        </xdr:cNvPr>
        <xdr:cNvSpPr/>
      </xdr:nvSpPr>
      <xdr:spPr>
        <a:xfrm>
          <a:off x="19494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120650</xdr:rowOff>
    </xdr:from>
    <xdr:to>
      <xdr:col>98</xdr:col>
      <xdr:colOff>38100</xdr:colOff>
      <xdr:row>84</xdr:row>
      <xdr:rowOff>50800</xdr:rowOff>
    </xdr:to>
    <xdr:sp macro="" textlink="">
      <xdr:nvSpPr>
        <xdr:cNvPr id="809" name="フローチャート: 判断 808">
          <a:extLst>
            <a:ext uri="{FF2B5EF4-FFF2-40B4-BE49-F238E27FC236}">
              <a16:creationId xmlns:a16="http://schemas.microsoft.com/office/drawing/2014/main" id="{0AA168BF-58E7-4B67-A726-86B5A5F1A742}"/>
            </a:ext>
          </a:extLst>
        </xdr:cNvPr>
        <xdr:cNvSpPr/>
      </xdr:nvSpPr>
      <xdr:spPr>
        <a:xfrm>
          <a:off x="18605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9AED4C11-835C-4574-87AA-4195EE811ABC}"/>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3A135A26-B8DD-4CCF-821C-E656C25C931B}"/>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F55D8964-657D-4632-9501-0138EEE6F9EA}"/>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59950945-4F29-45A8-AEDC-C421AA482DEB}"/>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FE3F70C2-35A7-4CAF-B58E-1AA84D7E39F3}"/>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57150</xdr:rowOff>
    </xdr:from>
    <xdr:to>
      <xdr:col>116</xdr:col>
      <xdr:colOff>114300</xdr:colOff>
      <xdr:row>83</xdr:row>
      <xdr:rowOff>158750</xdr:rowOff>
    </xdr:to>
    <xdr:sp macro="" textlink="">
      <xdr:nvSpPr>
        <xdr:cNvPr id="815" name="楕円 814">
          <a:extLst>
            <a:ext uri="{FF2B5EF4-FFF2-40B4-BE49-F238E27FC236}">
              <a16:creationId xmlns:a16="http://schemas.microsoft.com/office/drawing/2014/main" id="{9258EA9F-4F14-4073-9B87-DE1AF9FEA407}"/>
            </a:ext>
          </a:extLst>
        </xdr:cNvPr>
        <xdr:cNvSpPr/>
      </xdr:nvSpPr>
      <xdr:spPr>
        <a:xfrm>
          <a:off x="22110700" y="1428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80027</xdr:rowOff>
    </xdr:from>
    <xdr:ext cx="469744" cy="259045"/>
    <xdr:sp macro="" textlink="">
      <xdr:nvSpPr>
        <xdr:cNvPr id="816" name="【消防施設】&#10;一人当たり面積該当値テキスト">
          <a:extLst>
            <a:ext uri="{FF2B5EF4-FFF2-40B4-BE49-F238E27FC236}">
              <a16:creationId xmlns:a16="http://schemas.microsoft.com/office/drawing/2014/main" id="{8D8C6AE6-99A9-4370-9B91-BFE2B0E51193}"/>
            </a:ext>
          </a:extLst>
        </xdr:cNvPr>
        <xdr:cNvSpPr txBox="1"/>
      </xdr:nvSpPr>
      <xdr:spPr>
        <a:xfrm>
          <a:off x="22199600"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69850</xdr:rowOff>
    </xdr:from>
    <xdr:to>
      <xdr:col>112</xdr:col>
      <xdr:colOff>38100</xdr:colOff>
      <xdr:row>84</xdr:row>
      <xdr:rowOff>0</xdr:rowOff>
    </xdr:to>
    <xdr:sp macro="" textlink="">
      <xdr:nvSpPr>
        <xdr:cNvPr id="817" name="楕円 816">
          <a:extLst>
            <a:ext uri="{FF2B5EF4-FFF2-40B4-BE49-F238E27FC236}">
              <a16:creationId xmlns:a16="http://schemas.microsoft.com/office/drawing/2014/main" id="{9353F14B-AC25-41AA-A594-61446B1F0DB6}"/>
            </a:ext>
          </a:extLst>
        </xdr:cNvPr>
        <xdr:cNvSpPr/>
      </xdr:nvSpPr>
      <xdr:spPr>
        <a:xfrm>
          <a:off x="21272500" y="1430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107950</xdr:rowOff>
    </xdr:from>
    <xdr:to>
      <xdr:col>116</xdr:col>
      <xdr:colOff>63500</xdr:colOff>
      <xdr:row>83</xdr:row>
      <xdr:rowOff>120650</xdr:rowOff>
    </xdr:to>
    <xdr:cxnSp macro="">
      <xdr:nvCxnSpPr>
        <xdr:cNvPr id="818" name="直線コネクタ 817">
          <a:extLst>
            <a:ext uri="{FF2B5EF4-FFF2-40B4-BE49-F238E27FC236}">
              <a16:creationId xmlns:a16="http://schemas.microsoft.com/office/drawing/2014/main" id="{2117E5F9-9D58-4674-ABF3-B86CC8742060}"/>
            </a:ext>
          </a:extLst>
        </xdr:cNvPr>
        <xdr:cNvCxnSpPr/>
      </xdr:nvCxnSpPr>
      <xdr:spPr>
        <a:xfrm flipV="1">
          <a:off x="21323300" y="143383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69850</xdr:rowOff>
    </xdr:from>
    <xdr:to>
      <xdr:col>107</xdr:col>
      <xdr:colOff>101600</xdr:colOff>
      <xdr:row>84</xdr:row>
      <xdr:rowOff>0</xdr:rowOff>
    </xdr:to>
    <xdr:sp macro="" textlink="">
      <xdr:nvSpPr>
        <xdr:cNvPr id="819" name="楕円 818">
          <a:extLst>
            <a:ext uri="{FF2B5EF4-FFF2-40B4-BE49-F238E27FC236}">
              <a16:creationId xmlns:a16="http://schemas.microsoft.com/office/drawing/2014/main" id="{F42C259D-DA52-449E-8847-E6F9B1A935F7}"/>
            </a:ext>
          </a:extLst>
        </xdr:cNvPr>
        <xdr:cNvSpPr/>
      </xdr:nvSpPr>
      <xdr:spPr>
        <a:xfrm>
          <a:off x="20383500" y="1430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120650</xdr:rowOff>
    </xdr:from>
    <xdr:to>
      <xdr:col>111</xdr:col>
      <xdr:colOff>177800</xdr:colOff>
      <xdr:row>83</xdr:row>
      <xdr:rowOff>120650</xdr:rowOff>
    </xdr:to>
    <xdr:cxnSp macro="">
      <xdr:nvCxnSpPr>
        <xdr:cNvPr id="820" name="直線コネクタ 819">
          <a:extLst>
            <a:ext uri="{FF2B5EF4-FFF2-40B4-BE49-F238E27FC236}">
              <a16:creationId xmlns:a16="http://schemas.microsoft.com/office/drawing/2014/main" id="{C8500F9D-D289-4CAF-B6AC-51FABF80D605}"/>
            </a:ext>
          </a:extLst>
        </xdr:cNvPr>
        <xdr:cNvCxnSpPr/>
      </xdr:nvCxnSpPr>
      <xdr:spPr>
        <a:xfrm>
          <a:off x="20434300" y="1435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69850</xdr:rowOff>
    </xdr:from>
    <xdr:to>
      <xdr:col>102</xdr:col>
      <xdr:colOff>165100</xdr:colOff>
      <xdr:row>84</xdr:row>
      <xdr:rowOff>0</xdr:rowOff>
    </xdr:to>
    <xdr:sp macro="" textlink="">
      <xdr:nvSpPr>
        <xdr:cNvPr id="821" name="楕円 820">
          <a:extLst>
            <a:ext uri="{FF2B5EF4-FFF2-40B4-BE49-F238E27FC236}">
              <a16:creationId xmlns:a16="http://schemas.microsoft.com/office/drawing/2014/main" id="{ADFB4864-09B3-4450-B6F7-25C485F91B57}"/>
            </a:ext>
          </a:extLst>
        </xdr:cNvPr>
        <xdr:cNvSpPr/>
      </xdr:nvSpPr>
      <xdr:spPr>
        <a:xfrm>
          <a:off x="19494500" y="1430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120650</xdr:rowOff>
    </xdr:from>
    <xdr:to>
      <xdr:col>107</xdr:col>
      <xdr:colOff>50800</xdr:colOff>
      <xdr:row>83</xdr:row>
      <xdr:rowOff>120650</xdr:rowOff>
    </xdr:to>
    <xdr:cxnSp macro="">
      <xdr:nvCxnSpPr>
        <xdr:cNvPr id="822" name="直線コネクタ 821">
          <a:extLst>
            <a:ext uri="{FF2B5EF4-FFF2-40B4-BE49-F238E27FC236}">
              <a16:creationId xmlns:a16="http://schemas.microsoft.com/office/drawing/2014/main" id="{A3BA5B44-260E-4A6D-AA1A-F05A44C3CE68}"/>
            </a:ext>
          </a:extLst>
        </xdr:cNvPr>
        <xdr:cNvCxnSpPr/>
      </xdr:nvCxnSpPr>
      <xdr:spPr>
        <a:xfrm>
          <a:off x="19545300" y="1435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69850</xdr:rowOff>
    </xdr:from>
    <xdr:to>
      <xdr:col>98</xdr:col>
      <xdr:colOff>38100</xdr:colOff>
      <xdr:row>84</xdr:row>
      <xdr:rowOff>0</xdr:rowOff>
    </xdr:to>
    <xdr:sp macro="" textlink="">
      <xdr:nvSpPr>
        <xdr:cNvPr id="823" name="楕円 822">
          <a:extLst>
            <a:ext uri="{FF2B5EF4-FFF2-40B4-BE49-F238E27FC236}">
              <a16:creationId xmlns:a16="http://schemas.microsoft.com/office/drawing/2014/main" id="{865ED2C5-05AF-439D-A457-EB28ED7FCBC1}"/>
            </a:ext>
          </a:extLst>
        </xdr:cNvPr>
        <xdr:cNvSpPr/>
      </xdr:nvSpPr>
      <xdr:spPr>
        <a:xfrm>
          <a:off x="18605500" y="1430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120650</xdr:rowOff>
    </xdr:from>
    <xdr:to>
      <xdr:col>102</xdr:col>
      <xdr:colOff>114300</xdr:colOff>
      <xdr:row>83</xdr:row>
      <xdr:rowOff>120650</xdr:rowOff>
    </xdr:to>
    <xdr:cxnSp macro="">
      <xdr:nvCxnSpPr>
        <xdr:cNvPr id="824" name="直線コネクタ 823">
          <a:extLst>
            <a:ext uri="{FF2B5EF4-FFF2-40B4-BE49-F238E27FC236}">
              <a16:creationId xmlns:a16="http://schemas.microsoft.com/office/drawing/2014/main" id="{D9731AD6-372B-43A7-B424-49051EC94A18}"/>
            </a:ext>
          </a:extLst>
        </xdr:cNvPr>
        <xdr:cNvCxnSpPr/>
      </xdr:nvCxnSpPr>
      <xdr:spPr>
        <a:xfrm>
          <a:off x="18656300" y="1435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41927</xdr:rowOff>
    </xdr:from>
    <xdr:ext cx="469744" cy="259045"/>
    <xdr:sp macro="" textlink="">
      <xdr:nvSpPr>
        <xdr:cNvPr id="825" name="n_1aveValue【消防施設】&#10;一人当たり面積">
          <a:extLst>
            <a:ext uri="{FF2B5EF4-FFF2-40B4-BE49-F238E27FC236}">
              <a16:creationId xmlns:a16="http://schemas.microsoft.com/office/drawing/2014/main" id="{6DF805FB-D98F-4F6A-A90E-684CD5DD5461}"/>
            </a:ext>
          </a:extLst>
        </xdr:cNvPr>
        <xdr:cNvSpPr txBox="1"/>
      </xdr:nvSpPr>
      <xdr:spPr>
        <a:xfrm>
          <a:off x="210757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54627</xdr:rowOff>
    </xdr:from>
    <xdr:ext cx="469744" cy="259045"/>
    <xdr:sp macro="" textlink="">
      <xdr:nvSpPr>
        <xdr:cNvPr id="826" name="n_2aveValue【消防施設】&#10;一人当たり面積">
          <a:extLst>
            <a:ext uri="{FF2B5EF4-FFF2-40B4-BE49-F238E27FC236}">
              <a16:creationId xmlns:a16="http://schemas.microsoft.com/office/drawing/2014/main" id="{F37581FC-2355-47EF-8310-4675309F4E4F}"/>
            </a:ext>
          </a:extLst>
        </xdr:cNvPr>
        <xdr:cNvSpPr txBox="1"/>
      </xdr:nvSpPr>
      <xdr:spPr>
        <a:xfrm>
          <a:off x="20199427" y="1445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54627</xdr:rowOff>
    </xdr:from>
    <xdr:ext cx="469744" cy="259045"/>
    <xdr:sp macro="" textlink="">
      <xdr:nvSpPr>
        <xdr:cNvPr id="827" name="n_3aveValue【消防施設】&#10;一人当たり面積">
          <a:extLst>
            <a:ext uri="{FF2B5EF4-FFF2-40B4-BE49-F238E27FC236}">
              <a16:creationId xmlns:a16="http://schemas.microsoft.com/office/drawing/2014/main" id="{89069922-F22A-4A62-A3E7-CA202C1D8A33}"/>
            </a:ext>
          </a:extLst>
        </xdr:cNvPr>
        <xdr:cNvSpPr txBox="1"/>
      </xdr:nvSpPr>
      <xdr:spPr>
        <a:xfrm>
          <a:off x="19310427" y="1445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41927</xdr:rowOff>
    </xdr:from>
    <xdr:ext cx="469744" cy="259045"/>
    <xdr:sp macro="" textlink="">
      <xdr:nvSpPr>
        <xdr:cNvPr id="828" name="n_4aveValue【消防施設】&#10;一人当たり面積">
          <a:extLst>
            <a:ext uri="{FF2B5EF4-FFF2-40B4-BE49-F238E27FC236}">
              <a16:creationId xmlns:a16="http://schemas.microsoft.com/office/drawing/2014/main" id="{E8FD5316-69C6-491C-BCCA-5C126C0DF8F5}"/>
            </a:ext>
          </a:extLst>
        </xdr:cNvPr>
        <xdr:cNvSpPr txBox="1"/>
      </xdr:nvSpPr>
      <xdr:spPr>
        <a:xfrm>
          <a:off x="18421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16527</xdr:rowOff>
    </xdr:from>
    <xdr:ext cx="469744" cy="259045"/>
    <xdr:sp macro="" textlink="">
      <xdr:nvSpPr>
        <xdr:cNvPr id="829" name="n_1mainValue【消防施設】&#10;一人当たり面積">
          <a:extLst>
            <a:ext uri="{FF2B5EF4-FFF2-40B4-BE49-F238E27FC236}">
              <a16:creationId xmlns:a16="http://schemas.microsoft.com/office/drawing/2014/main" id="{892EB3A6-D652-4441-8B52-427EC70853D6}"/>
            </a:ext>
          </a:extLst>
        </xdr:cNvPr>
        <xdr:cNvSpPr txBox="1"/>
      </xdr:nvSpPr>
      <xdr:spPr>
        <a:xfrm>
          <a:off x="21075727" y="14075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16527</xdr:rowOff>
    </xdr:from>
    <xdr:ext cx="469744" cy="259045"/>
    <xdr:sp macro="" textlink="">
      <xdr:nvSpPr>
        <xdr:cNvPr id="830" name="n_2mainValue【消防施設】&#10;一人当たり面積">
          <a:extLst>
            <a:ext uri="{FF2B5EF4-FFF2-40B4-BE49-F238E27FC236}">
              <a16:creationId xmlns:a16="http://schemas.microsoft.com/office/drawing/2014/main" id="{C79B734A-3B70-439A-B328-61D6C5E64D05}"/>
            </a:ext>
          </a:extLst>
        </xdr:cNvPr>
        <xdr:cNvSpPr txBox="1"/>
      </xdr:nvSpPr>
      <xdr:spPr>
        <a:xfrm>
          <a:off x="20199427" y="14075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16527</xdr:rowOff>
    </xdr:from>
    <xdr:ext cx="469744" cy="259045"/>
    <xdr:sp macro="" textlink="">
      <xdr:nvSpPr>
        <xdr:cNvPr id="831" name="n_3mainValue【消防施設】&#10;一人当たり面積">
          <a:extLst>
            <a:ext uri="{FF2B5EF4-FFF2-40B4-BE49-F238E27FC236}">
              <a16:creationId xmlns:a16="http://schemas.microsoft.com/office/drawing/2014/main" id="{37DC5C04-592C-4567-961B-C7E7FDA1214E}"/>
            </a:ext>
          </a:extLst>
        </xdr:cNvPr>
        <xdr:cNvSpPr txBox="1"/>
      </xdr:nvSpPr>
      <xdr:spPr>
        <a:xfrm>
          <a:off x="19310427" y="14075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16527</xdr:rowOff>
    </xdr:from>
    <xdr:ext cx="469744" cy="259045"/>
    <xdr:sp macro="" textlink="">
      <xdr:nvSpPr>
        <xdr:cNvPr id="832" name="n_4mainValue【消防施設】&#10;一人当たり面積">
          <a:extLst>
            <a:ext uri="{FF2B5EF4-FFF2-40B4-BE49-F238E27FC236}">
              <a16:creationId xmlns:a16="http://schemas.microsoft.com/office/drawing/2014/main" id="{71A3D8BC-5BD2-4352-8292-1540D2D42C78}"/>
            </a:ext>
          </a:extLst>
        </xdr:cNvPr>
        <xdr:cNvSpPr txBox="1"/>
      </xdr:nvSpPr>
      <xdr:spPr>
        <a:xfrm>
          <a:off x="18421427" y="14075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3" name="正方形/長方形 832">
          <a:extLst>
            <a:ext uri="{FF2B5EF4-FFF2-40B4-BE49-F238E27FC236}">
              <a16:creationId xmlns:a16="http://schemas.microsoft.com/office/drawing/2014/main" id="{0FC605C2-CFEC-4823-9F4B-D81985CBAB4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4" name="正方形/長方形 833">
          <a:extLst>
            <a:ext uri="{FF2B5EF4-FFF2-40B4-BE49-F238E27FC236}">
              <a16:creationId xmlns:a16="http://schemas.microsoft.com/office/drawing/2014/main" id="{35EE8B30-8DCE-4DA3-A326-571AC98F0ED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5" name="正方形/長方形 834">
          <a:extLst>
            <a:ext uri="{FF2B5EF4-FFF2-40B4-BE49-F238E27FC236}">
              <a16:creationId xmlns:a16="http://schemas.microsoft.com/office/drawing/2014/main" id="{928A8475-556D-4415-9689-9694C7B2AD6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6" name="正方形/長方形 835">
          <a:extLst>
            <a:ext uri="{FF2B5EF4-FFF2-40B4-BE49-F238E27FC236}">
              <a16:creationId xmlns:a16="http://schemas.microsoft.com/office/drawing/2014/main" id="{F48F1073-CB45-4DE6-AE3F-D4DF815D722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7" name="正方形/長方形 836">
          <a:extLst>
            <a:ext uri="{FF2B5EF4-FFF2-40B4-BE49-F238E27FC236}">
              <a16:creationId xmlns:a16="http://schemas.microsoft.com/office/drawing/2014/main" id="{BE8C38A0-B9E3-40C0-89FB-051582DA4F9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8" name="正方形/長方形 837">
          <a:extLst>
            <a:ext uri="{FF2B5EF4-FFF2-40B4-BE49-F238E27FC236}">
              <a16:creationId xmlns:a16="http://schemas.microsoft.com/office/drawing/2014/main" id="{9B059A07-F8FD-4D46-8985-14A41A05210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9" name="正方形/長方形 838">
          <a:extLst>
            <a:ext uri="{FF2B5EF4-FFF2-40B4-BE49-F238E27FC236}">
              <a16:creationId xmlns:a16="http://schemas.microsoft.com/office/drawing/2014/main" id="{B1D30010-21A9-47D6-B964-F4D78266F68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0" name="正方形/長方形 839">
          <a:extLst>
            <a:ext uri="{FF2B5EF4-FFF2-40B4-BE49-F238E27FC236}">
              <a16:creationId xmlns:a16="http://schemas.microsoft.com/office/drawing/2014/main" id="{E888A59A-C64D-449B-8E40-CED35F06E05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1" name="テキスト ボックス 840">
          <a:extLst>
            <a:ext uri="{FF2B5EF4-FFF2-40B4-BE49-F238E27FC236}">
              <a16:creationId xmlns:a16="http://schemas.microsoft.com/office/drawing/2014/main" id="{E77702A1-67DB-4842-B14D-19A40B62D9B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2" name="直線コネクタ 841">
          <a:extLst>
            <a:ext uri="{FF2B5EF4-FFF2-40B4-BE49-F238E27FC236}">
              <a16:creationId xmlns:a16="http://schemas.microsoft.com/office/drawing/2014/main" id="{F4297862-3DB4-4E0B-AE89-7A3C2B84B5B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3" name="テキスト ボックス 842">
          <a:extLst>
            <a:ext uri="{FF2B5EF4-FFF2-40B4-BE49-F238E27FC236}">
              <a16:creationId xmlns:a16="http://schemas.microsoft.com/office/drawing/2014/main" id="{4D120BD3-3AC8-4421-B06C-D36923EDFAB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4" name="直線コネクタ 843">
          <a:extLst>
            <a:ext uri="{FF2B5EF4-FFF2-40B4-BE49-F238E27FC236}">
              <a16:creationId xmlns:a16="http://schemas.microsoft.com/office/drawing/2014/main" id="{07FA113C-D09E-4916-B49B-4E444D9C32D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5" name="テキスト ボックス 844">
          <a:extLst>
            <a:ext uri="{FF2B5EF4-FFF2-40B4-BE49-F238E27FC236}">
              <a16:creationId xmlns:a16="http://schemas.microsoft.com/office/drawing/2014/main" id="{803B7DE3-C3B4-46FC-BD74-A365193CCAA8}"/>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6" name="直線コネクタ 845">
          <a:extLst>
            <a:ext uri="{FF2B5EF4-FFF2-40B4-BE49-F238E27FC236}">
              <a16:creationId xmlns:a16="http://schemas.microsoft.com/office/drawing/2014/main" id="{4B8F8702-FA99-4D35-A6FD-F5254ABB8E3C}"/>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7" name="テキスト ボックス 846">
          <a:extLst>
            <a:ext uri="{FF2B5EF4-FFF2-40B4-BE49-F238E27FC236}">
              <a16:creationId xmlns:a16="http://schemas.microsoft.com/office/drawing/2014/main" id="{3621CFBC-DD91-453D-AD31-DEC1A40D6219}"/>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8" name="直線コネクタ 847">
          <a:extLst>
            <a:ext uri="{FF2B5EF4-FFF2-40B4-BE49-F238E27FC236}">
              <a16:creationId xmlns:a16="http://schemas.microsoft.com/office/drawing/2014/main" id="{7132FE05-57EF-414D-A1A3-2D5EA1C33CDC}"/>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9" name="テキスト ボックス 848">
          <a:extLst>
            <a:ext uri="{FF2B5EF4-FFF2-40B4-BE49-F238E27FC236}">
              <a16:creationId xmlns:a16="http://schemas.microsoft.com/office/drawing/2014/main" id="{0313CEA5-A096-41EC-85EC-5C6D080E9597}"/>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0" name="直線コネクタ 849">
          <a:extLst>
            <a:ext uri="{FF2B5EF4-FFF2-40B4-BE49-F238E27FC236}">
              <a16:creationId xmlns:a16="http://schemas.microsoft.com/office/drawing/2014/main" id="{F8851273-F8EE-4229-AB71-C21DD0E93733}"/>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1" name="テキスト ボックス 850">
          <a:extLst>
            <a:ext uri="{FF2B5EF4-FFF2-40B4-BE49-F238E27FC236}">
              <a16:creationId xmlns:a16="http://schemas.microsoft.com/office/drawing/2014/main" id="{3682D79E-77D6-4D77-AC8D-C9D6D80A6459}"/>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2" name="直線コネクタ 851">
          <a:extLst>
            <a:ext uri="{FF2B5EF4-FFF2-40B4-BE49-F238E27FC236}">
              <a16:creationId xmlns:a16="http://schemas.microsoft.com/office/drawing/2014/main" id="{FF64AE6A-336C-4FB6-B29D-3BAD26A7D9E8}"/>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3" name="テキスト ボックス 852">
          <a:extLst>
            <a:ext uri="{FF2B5EF4-FFF2-40B4-BE49-F238E27FC236}">
              <a16:creationId xmlns:a16="http://schemas.microsoft.com/office/drawing/2014/main" id="{C6709C03-D34C-42EF-AE47-FB3F5EE445A3}"/>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4" name="直線コネクタ 853">
          <a:extLst>
            <a:ext uri="{FF2B5EF4-FFF2-40B4-BE49-F238E27FC236}">
              <a16:creationId xmlns:a16="http://schemas.microsoft.com/office/drawing/2014/main" id="{779E2D6A-BA24-4433-AE95-43EF581411E4}"/>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5" name="テキスト ボックス 854">
          <a:extLst>
            <a:ext uri="{FF2B5EF4-FFF2-40B4-BE49-F238E27FC236}">
              <a16:creationId xmlns:a16="http://schemas.microsoft.com/office/drawing/2014/main" id="{FCE39453-B68E-45A3-999B-2BD7AFF685B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6" name="直線コネクタ 855">
          <a:extLst>
            <a:ext uri="{FF2B5EF4-FFF2-40B4-BE49-F238E27FC236}">
              <a16:creationId xmlns:a16="http://schemas.microsoft.com/office/drawing/2014/main" id="{3E1112D0-2C16-41B0-9E4E-98CC8C7EA55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7" name="【庁舎】&#10;有形固定資産減価償却率グラフ枠">
          <a:extLst>
            <a:ext uri="{FF2B5EF4-FFF2-40B4-BE49-F238E27FC236}">
              <a16:creationId xmlns:a16="http://schemas.microsoft.com/office/drawing/2014/main" id="{CC72EEA0-9C73-4BFE-9B28-162F98F487F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115388</xdr:rowOff>
    </xdr:from>
    <xdr:to>
      <xdr:col>85</xdr:col>
      <xdr:colOff>126364</xdr:colOff>
      <xdr:row>107</xdr:row>
      <xdr:rowOff>148045</xdr:rowOff>
    </xdr:to>
    <xdr:cxnSp macro="">
      <xdr:nvCxnSpPr>
        <xdr:cNvPr id="858" name="直線コネクタ 857">
          <a:extLst>
            <a:ext uri="{FF2B5EF4-FFF2-40B4-BE49-F238E27FC236}">
              <a16:creationId xmlns:a16="http://schemas.microsoft.com/office/drawing/2014/main" id="{C8C2A56A-BFB7-4ADD-81DB-6E7B3B5F9B4F}"/>
            </a:ext>
          </a:extLst>
        </xdr:cNvPr>
        <xdr:cNvCxnSpPr/>
      </xdr:nvCxnSpPr>
      <xdr:spPr>
        <a:xfrm flipV="1">
          <a:off x="16318864" y="17260388"/>
          <a:ext cx="0" cy="12328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151872</xdr:rowOff>
    </xdr:from>
    <xdr:ext cx="405111" cy="259045"/>
    <xdr:sp macro="" textlink="">
      <xdr:nvSpPr>
        <xdr:cNvPr id="859" name="【庁舎】&#10;有形固定資産減価償却率最小値テキスト">
          <a:extLst>
            <a:ext uri="{FF2B5EF4-FFF2-40B4-BE49-F238E27FC236}">
              <a16:creationId xmlns:a16="http://schemas.microsoft.com/office/drawing/2014/main" id="{9B4D3599-711E-49FD-A594-98C7FAA46578}"/>
            </a:ext>
          </a:extLst>
        </xdr:cNvPr>
        <xdr:cNvSpPr txBox="1"/>
      </xdr:nvSpPr>
      <xdr:spPr>
        <a:xfrm>
          <a:off x="16357600" y="1849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148045</xdr:rowOff>
    </xdr:from>
    <xdr:to>
      <xdr:col>86</xdr:col>
      <xdr:colOff>25400</xdr:colOff>
      <xdr:row>107</xdr:row>
      <xdr:rowOff>148045</xdr:rowOff>
    </xdr:to>
    <xdr:cxnSp macro="">
      <xdr:nvCxnSpPr>
        <xdr:cNvPr id="860" name="直線コネクタ 859">
          <a:extLst>
            <a:ext uri="{FF2B5EF4-FFF2-40B4-BE49-F238E27FC236}">
              <a16:creationId xmlns:a16="http://schemas.microsoft.com/office/drawing/2014/main" id="{E2DF66C3-7702-40BC-B66D-A90860155CB5}"/>
            </a:ext>
          </a:extLst>
        </xdr:cNvPr>
        <xdr:cNvCxnSpPr/>
      </xdr:nvCxnSpPr>
      <xdr:spPr>
        <a:xfrm>
          <a:off x="16230600" y="18493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62065</xdr:rowOff>
    </xdr:from>
    <xdr:ext cx="405111" cy="259045"/>
    <xdr:sp macro="" textlink="">
      <xdr:nvSpPr>
        <xdr:cNvPr id="861" name="【庁舎】&#10;有形固定資産減価償却率最大値テキスト">
          <a:extLst>
            <a:ext uri="{FF2B5EF4-FFF2-40B4-BE49-F238E27FC236}">
              <a16:creationId xmlns:a16="http://schemas.microsoft.com/office/drawing/2014/main" id="{2F4B5EF2-6CCB-41E9-BE41-84CFC96D32D7}"/>
            </a:ext>
          </a:extLst>
        </xdr:cNvPr>
        <xdr:cNvSpPr txBox="1"/>
      </xdr:nvSpPr>
      <xdr:spPr>
        <a:xfrm>
          <a:off x="16357600" y="17035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115388</xdr:rowOff>
    </xdr:from>
    <xdr:to>
      <xdr:col>86</xdr:col>
      <xdr:colOff>25400</xdr:colOff>
      <xdr:row>100</xdr:row>
      <xdr:rowOff>115388</xdr:rowOff>
    </xdr:to>
    <xdr:cxnSp macro="">
      <xdr:nvCxnSpPr>
        <xdr:cNvPr id="862" name="直線コネクタ 861">
          <a:extLst>
            <a:ext uri="{FF2B5EF4-FFF2-40B4-BE49-F238E27FC236}">
              <a16:creationId xmlns:a16="http://schemas.microsoft.com/office/drawing/2014/main" id="{B54C0DA9-5510-463B-BF81-4C62D36E6592}"/>
            </a:ext>
          </a:extLst>
        </xdr:cNvPr>
        <xdr:cNvCxnSpPr/>
      </xdr:nvCxnSpPr>
      <xdr:spPr>
        <a:xfrm>
          <a:off x="16230600" y="17260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129920</xdr:rowOff>
    </xdr:from>
    <xdr:ext cx="405111" cy="259045"/>
    <xdr:sp macro="" textlink="">
      <xdr:nvSpPr>
        <xdr:cNvPr id="863" name="【庁舎】&#10;有形固定資産減価償却率平均値テキスト">
          <a:extLst>
            <a:ext uri="{FF2B5EF4-FFF2-40B4-BE49-F238E27FC236}">
              <a16:creationId xmlns:a16="http://schemas.microsoft.com/office/drawing/2014/main" id="{DA0B0CAE-5147-4B16-B44A-63BCD8524981}"/>
            </a:ext>
          </a:extLst>
        </xdr:cNvPr>
        <xdr:cNvSpPr txBox="1"/>
      </xdr:nvSpPr>
      <xdr:spPr>
        <a:xfrm>
          <a:off x="16357600" y="176178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107043</xdr:rowOff>
    </xdr:from>
    <xdr:to>
      <xdr:col>85</xdr:col>
      <xdr:colOff>177800</xdr:colOff>
      <xdr:row>104</xdr:row>
      <xdr:rowOff>37193</xdr:rowOff>
    </xdr:to>
    <xdr:sp macro="" textlink="">
      <xdr:nvSpPr>
        <xdr:cNvPr id="864" name="フローチャート: 判断 863">
          <a:extLst>
            <a:ext uri="{FF2B5EF4-FFF2-40B4-BE49-F238E27FC236}">
              <a16:creationId xmlns:a16="http://schemas.microsoft.com/office/drawing/2014/main" id="{C25E6546-E387-4EF3-A551-F0D3202CE924}"/>
            </a:ext>
          </a:extLst>
        </xdr:cNvPr>
        <xdr:cNvSpPr/>
      </xdr:nvSpPr>
      <xdr:spPr>
        <a:xfrm>
          <a:off x="16268700" y="1776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102144</xdr:rowOff>
    </xdr:from>
    <xdr:to>
      <xdr:col>81</xdr:col>
      <xdr:colOff>101600</xdr:colOff>
      <xdr:row>104</xdr:row>
      <xdr:rowOff>32294</xdr:rowOff>
    </xdr:to>
    <xdr:sp macro="" textlink="">
      <xdr:nvSpPr>
        <xdr:cNvPr id="865" name="フローチャート: 判断 864">
          <a:extLst>
            <a:ext uri="{FF2B5EF4-FFF2-40B4-BE49-F238E27FC236}">
              <a16:creationId xmlns:a16="http://schemas.microsoft.com/office/drawing/2014/main" id="{4357986E-519C-4985-BA3C-B53D645F0D93}"/>
            </a:ext>
          </a:extLst>
        </xdr:cNvPr>
        <xdr:cNvSpPr/>
      </xdr:nvSpPr>
      <xdr:spPr>
        <a:xfrm>
          <a:off x="15430500" y="1776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95613</xdr:rowOff>
    </xdr:from>
    <xdr:to>
      <xdr:col>76</xdr:col>
      <xdr:colOff>165100</xdr:colOff>
      <xdr:row>104</xdr:row>
      <xdr:rowOff>25763</xdr:rowOff>
    </xdr:to>
    <xdr:sp macro="" textlink="">
      <xdr:nvSpPr>
        <xdr:cNvPr id="866" name="フローチャート: 判断 865">
          <a:extLst>
            <a:ext uri="{FF2B5EF4-FFF2-40B4-BE49-F238E27FC236}">
              <a16:creationId xmlns:a16="http://schemas.microsoft.com/office/drawing/2014/main" id="{0C930DFC-FC8B-45FB-9637-48AC34A31D4F}"/>
            </a:ext>
          </a:extLst>
        </xdr:cNvPr>
        <xdr:cNvSpPr/>
      </xdr:nvSpPr>
      <xdr:spPr>
        <a:xfrm>
          <a:off x="14541500" y="1775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116839</xdr:rowOff>
    </xdr:from>
    <xdr:to>
      <xdr:col>72</xdr:col>
      <xdr:colOff>38100</xdr:colOff>
      <xdr:row>104</xdr:row>
      <xdr:rowOff>46989</xdr:rowOff>
    </xdr:to>
    <xdr:sp macro="" textlink="">
      <xdr:nvSpPr>
        <xdr:cNvPr id="867" name="フローチャート: 判断 866">
          <a:extLst>
            <a:ext uri="{FF2B5EF4-FFF2-40B4-BE49-F238E27FC236}">
              <a16:creationId xmlns:a16="http://schemas.microsoft.com/office/drawing/2014/main" id="{64E31A15-334E-4588-8A47-E40F47EF48EF}"/>
            </a:ext>
          </a:extLst>
        </xdr:cNvPr>
        <xdr:cNvSpPr/>
      </xdr:nvSpPr>
      <xdr:spPr>
        <a:xfrm>
          <a:off x="13652500" y="17776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121738</xdr:rowOff>
    </xdr:from>
    <xdr:to>
      <xdr:col>67</xdr:col>
      <xdr:colOff>101600</xdr:colOff>
      <xdr:row>104</xdr:row>
      <xdr:rowOff>51888</xdr:rowOff>
    </xdr:to>
    <xdr:sp macro="" textlink="">
      <xdr:nvSpPr>
        <xdr:cNvPr id="868" name="フローチャート: 判断 867">
          <a:extLst>
            <a:ext uri="{FF2B5EF4-FFF2-40B4-BE49-F238E27FC236}">
              <a16:creationId xmlns:a16="http://schemas.microsoft.com/office/drawing/2014/main" id="{D74985BF-67D3-4DD8-B379-4EAB82AAB036}"/>
            </a:ext>
          </a:extLst>
        </xdr:cNvPr>
        <xdr:cNvSpPr/>
      </xdr:nvSpPr>
      <xdr:spPr>
        <a:xfrm>
          <a:off x="12763500" y="1778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2826BEAC-113D-423B-B48B-59FDC73E51B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18B99C2B-81B2-4177-8049-F232B76DA939}"/>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49029598-9102-4BAF-9B55-9098BD4CE8B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C3AB6B7E-260A-46B7-AB14-835352DA3E8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B40D52DF-A89A-4533-9288-820795EB391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76019</xdr:rowOff>
    </xdr:from>
    <xdr:to>
      <xdr:col>85</xdr:col>
      <xdr:colOff>177800</xdr:colOff>
      <xdr:row>106</xdr:row>
      <xdr:rowOff>6169</xdr:rowOff>
    </xdr:to>
    <xdr:sp macro="" textlink="">
      <xdr:nvSpPr>
        <xdr:cNvPr id="874" name="楕円 873">
          <a:extLst>
            <a:ext uri="{FF2B5EF4-FFF2-40B4-BE49-F238E27FC236}">
              <a16:creationId xmlns:a16="http://schemas.microsoft.com/office/drawing/2014/main" id="{2DF902AC-05CA-4D29-9FDD-5842FA8DEACB}"/>
            </a:ext>
          </a:extLst>
        </xdr:cNvPr>
        <xdr:cNvSpPr/>
      </xdr:nvSpPr>
      <xdr:spPr>
        <a:xfrm>
          <a:off x="16268700" y="1807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54446</xdr:rowOff>
    </xdr:from>
    <xdr:ext cx="405111" cy="259045"/>
    <xdr:sp macro="" textlink="">
      <xdr:nvSpPr>
        <xdr:cNvPr id="875" name="【庁舎】&#10;有形固定資産減価償却率該当値テキスト">
          <a:extLst>
            <a:ext uri="{FF2B5EF4-FFF2-40B4-BE49-F238E27FC236}">
              <a16:creationId xmlns:a16="http://schemas.microsoft.com/office/drawing/2014/main" id="{4B9DDA2F-D6E9-47A6-8264-B7239C58DD66}"/>
            </a:ext>
          </a:extLst>
        </xdr:cNvPr>
        <xdr:cNvSpPr txBox="1"/>
      </xdr:nvSpPr>
      <xdr:spPr>
        <a:xfrm>
          <a:off x="16357600" y="1805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66221</xdr:rowOff>
    </xdr:from>
    <xdr:to>
      <xdr:col>81</xdr:col>
      <xdr:colOff>101600</xdr:colOff>
      <xdr:row>105</xdr:row>
      <xdr:rowOff>167821</xdr:rowOff>
    </xdr:to>
    <xdr:sp macro="" textlink="">
      <xdr:nvSpPr>
        <xdr:cNvPr id="876" name="楕円 875">
          <a:extLst>
            <a:ext uri="{FF2B5EF4-FFF2-40B4-BE49-F238E27FC236}">
              <a16:creationId xmlns:a16="http://schemas.microsoft.com/office/drawing/2014/main" id="{B1136CEB-B8B2-4A29-B2DC-C18B5FCBCEEA}"/>
            </a:ext>
          </a:extLst>
        </xdr:cNvPr>
        <xdr:cNvSpPr/>
      </xdr:nvSpPr>
      <xdr:spPr>
        <a:xfrm>
          <a:off x="15430500" y="1806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117021</xdr:rowOff>
    </xdr:from>
    <xdr:to>
      <xdr:col>85</xdr:col>
      <xdr:colOff>127000</xdr:colOff>
      <xdr:row>105</xdr:row>
      <xdr:rowOff>126819</xdr:rowOff>
    </xdr:to>
    <xdr:cxnSp macro="">
      <xdr:nvCxnSpPr>
        <xdr:cNvPr id="877" name="直線コネクタ 876">
          <a:extLst>
            <a:ext uri="{FF2B5EF4-FFF2-40B4-BE49-F238E27FC236}">
              <a16:creationId xmlns:a16="http://schemas.microsoft.com/office/drawing/2014/main" id="{92F01B0F-B4D0-4BFE-935E-E77B2155C54E}"/>
            </a:ext>
          </a:extLst>
        </xdr:cNvPr>
        <xdr:cNvCxnSpPr/>
      </xdr:nvCxnSpPr>
      <xdr:spPr>
        <a:xfrm>
          <a:off x="15481300" y="18119271"/>
          <a:ext cx="8382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43362</xdr:rowOff>
    </xdr:from>
    <xdr:to>
      <xdr:col>76</xdr:col>
      <xdr:colOff>165100</xdr:colOff>
      <xdr:row>105</xdr:row>
      <xdr:rowOff>144962</xdr:rowOff>
    </xdr:to>
    <xdr:sp macro="" textlink="">
      <xdr:nvSpPr>
        <xdr:cNvPr id="878" name="楕円 877">
          <a:extLst>
            <a:ext uri="{FF2B5EF4-FFF2-40B4-BE49-F238E27FC236}">
              <a16:creationId xmlns:a16="http://schemas.microsoft.com/office/drawing/2014/main" id="{6B1B57FF-51D6-4B70-AF15-2D1F405E94D1}"/>
            </a:ext>
          </a:extLst>
        </xdr:cNvPr>
        <xdr:cNvSpPr/>
      </xdr:nvSpPr>
      <xdr:spPr>
        <a:xfrm>
          <a:off x="14541500" y="1804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94162</xdr:rowOff>
    </xdr:from>
    <xdr:to>
      <xdr:col>81</xdr:col>
      <xdr:colOff>50800</xdr:colOff>
      <xdr:row>105</xdr:row>
      <xdr:rowOff>117021</xdr:rowOff>
    </xdr:to>
    <xdr:cxnSp macro="">
      <xdr:nvCxnSpPr>
        <xdr:cNvPr id="879" name="直線コネクタ 878">
          <a:extLst>
            <a:ext uri="{FF2B5EF4-FFF2-40B4-BE49-F238E27FC236}">
              <a16:creationId xmlns:a16="http://schemas.microsoft.com/office/drawing/2014/main" id="{F43A774A-9EEE-4E9F-A9CB-08EF37442701}"/>
            </a:ext>
          </a:extLst>
        </xdr:cNvPr>
        <xdr:cNvCxnSpPr/>
      </xdr:nvCxnSpPr>
      <xdr:spPr>
        <a:xfrm>
          <a:off x="14592300" y="18096412"/>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907</xdr:rowOff>
    </xdr:from>
    <xdr:to>
      <xdr:col>72</xdr:col>
      <xdr:colOff>38100</xdr:colOff>
      <xdr:row>105</xdr:row>
      <xdr:rowOff>102507</xdr:rowOff>
    </xdr:to>
    <xdr:sp macro="" textlink="">
      <xdr:nvSpPr>
        <xdr:cNvPr id="880" name="楕円 879">
          <a:extLst>
            <a:ext uri="{FF2B5EF4-FFF2-40B4-BE49-F238E27FC236}">
              <a16:creationId xmlns:a16="http://schemas.microsoft.com/office/drawing/2014/main" id="{C44A3C4E-EABD-46BF-AA76-05C89DE5AD15}"/>
            </a:ext>
          </a:extLst>
        </xdr:cNvPr>
        <xdr:cNvSpPr/>
      </xdr:nvSpPr>
      <xdr:spPr>
        <a:xfrm>
          <a:off x="13652500" y="1800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51707</xdr:rowOff>
    </xdr:from>
    <xdr:to>
      <xdr:col>76</xdr:col>
      <xdr:colOff>114300</xdr:colOff>
      <xdr:row>105</xdr:row>
      <xdr:rowOff>94162</xdr:rowOff>
    </xdr:to>
    <xdr:cxnSp macro="">
      <xdr:nvCxnSpPr>
        <xdr:cNvPr id="881" name="直線コネクタ 880">
          <a:extLst>
            <a:ext uri="{FF2B5EF4-FFF2-40B4-BE49-F238E27FC236}">
              <a16:creationId xmlns:a16="http://schemas.microsoft.com/office/drawing/2014/main" id="{75B16871-DB5C-44B7-A0FA-14335563B431}"/>
            </a:ext>
          </a:extLst>
        </xdr:cNvPr>
        <xdr:cNvCxnSpPr/>
      </xdr:nvCxnSpPr>
      <xdr:spPr>
        <a:xfrm>
          <a:off x="13703300" y="18053957"/>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141332</xdr:rowOff>
    </xdr:from>
    <xdr:to>
      <xdr:col>67</xdr:col>
      <xdr:colOff>101600</xdr:colOff>
      <xdr:row>105</xdr:row>
      <xdr:rowOff>71482</xdr:rowOff>
    </xdr:to>
    <xdr:sp macro="" textlink="">
      <xdr:nvSpPr>
        <xdr:cNvPr id="882" name="楕円 881">
          <a:extLst>
            <a:ext uri="{FF2B5EF4-FFF2-40B4-BE49-F238E27FC236}">
              <a16:creationId xmlns:a16="http://schemas.microsoft.com/office/drawing/2014/main" id="{AF7C2D8D-1E3B-4E95-89E1-8CD7C75E466B}"/>
            </a:ext>
          </a:extLst>
        </xdr:cNvPr>
        <xdr:cNvSpPr/>
      </xdr:nvSpPr>
      <xdr:spPr>
        <a:xfrm>
          <a:off x="12763500" y="17972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20682</xdr:rowOff>
    </xdr:from>
    <xdr:to>
      <xdr:col>71</xdr:col>
      <xdr:colOff>177800</xdr:colOff>
      <xdr:row>105</xdr:row>
      <xdr:rowOff>51707</xdr:rowOff>
    </xdr:to>
    <xdr:cxnSp macro="">
      <xdr:nvCxnSpPr>
        <xdr:cNvPr id="883" name="直線コネクタ 882">
          <a:extLst>
            <a:ext uri="{FF2B5EF4-FFF2-40B4-BE49-F238E27FC236}">
              <a16:creationId xmlns:a16="http://schemas.microsoft.com/office/drawing/2014/main" id="{69D6C221-A82E-472A-A807-C19E7D429C90}"/>
            </a:ext>
          </a:extLst>
        </xdr:cNvPr>
        <xdr:cNvCxnSpPr/>
      </xdr:nvCxnSpPr>
      <xdr:spPr>
        <a:xfrm>
          <a:off x="12814300" y="18022932"/>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48821</xdr:rowOff>
    </xdr:from>
    <xdr:ext cx="405111" cy="259045"/>
    <xdr:sp macro="" textlink="">
      <xdr:nvSpPr>
        <xdr:cNvPr id="884" name="n_1aveValue【庁舎】&#10;有形固定資産減価償却率">
          <a:extLst>
            <a:ext uri="{FF2B5EF4-FFF2-40B4-BE49-F238E27FC236}">
              <a16:creationId xmlns:a16="http://schemas.microsoft.com/office/drawing/2014/main" id="{70FAFA2E-4DC2-45E4-B909-E532A181A8E5}"/>
            </a:ext>
          </a:extLst>
        </xdr:cNvPr>
        <xdr:cNvSpPr txBox="1"/>
      </xdr:nvSpPr>
      <xdr:spPr>
        <a:xfrm>
          <a:off x="15266044" y="1753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42290</xdr:rowOff>
    </xdr:from>
    <xdr:ext cx="405111" cy="259045"/>
    <xdr:sp macro="" textlink="">
      <xdr:nvSpPr>
        <xdr:cNvPr id="885" name="n_2aveValue【庁舎】&#10;有形固定資産減価償却率">
          <a:extLst>
            <a:ext uri="{FF2B5EF4-FFF2-40B4-BE49-F238E27FC236}">
              <a16:creationId xmlns:a16="http://schemas.microsoft.com/office/drawing/2014/main" id="{943E625E-E486-46BC-85A9-B9BADB11BE16}"/>
            </a:ext>
          </a:extLst>
        </xdr:cNvPr>
        <xdr:cNvSpPr txBox="1"/>
      </xdr:nvSpPr>
      <xdr:spPr>
        <a:xfrm>
          <a:off x="14389744" y="17530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63516</xdr:rowOff>
    </xdr:from>
    <xdr:ext cx="405111" cy="259045"/>
    <xdr:sp macro="" textlink="">
      <xdr:nvSpPr>
        <xdr:cNvPr id="886" name="n_3aveValue【庁舎】&#10;有形固定資産減価償却率">
          <a:extLst>
            <a:ext uri="{FF2B5EF4-FFF2-40B4-BE49-F238E27FC236}">
              <a16:creationId xmlns:a16="http://schemas.microsoft.com/office/drawing/2014/main" id="{00AF38BF-68F4-4152-8A2B-19912D92DB88}"/>
            </a:ext>
          </a:extLst>
        </xdr:cNvPr>
        <xdr:cNvSpPr txBox="1"/>
      </xdr:nvSpPr>
      <xdr:spPr>
        <a:xfrm>
          <a:off x="13500744" y="17551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68415</xdr:rowOff>
    </xdr:from>
    <xdr:ext cx="405111" cy="259045"/>
    <xdr:sp macro="" textlink="">
      <xdr:nvSpPr>
        <xdr:cNvPr id="887" name="n_4aveValue【庁舎】&#10;有形固定資産減価償却率">
          <a:extLst>
            <a:ext uri="{FF2B5EF4-FFF2-40B4-BE49-F238E27FC236}">
              <a16:creationId xmlns:a16="http://schemas.microsoft.com/office/drawing/2014/main" id="{F90A87F9-2170-4C4D-AECA-E82053754AC7}"/>
            </a:ext>
          </a:extLst>
        </xdr:cNvPr>
        <xdr:cNvSpPr txBox="1"/>
      </xdr:nvSpPr>
      <xdr:spPr>
        <a:xfrm>
          <a:off x="12611744" y="17556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158948</xdr:rowOff>
    </xdr:from>
    <xdr:ext cx="405111" cy="259045"/>
    <xdr:sp macro="" textlink="">
      <xdr:nvSpPr>
        <xdr:cNvPr id="888" name="n_1mainValue【庁舎】&#10;有形固定資産減価償却率">
          <a:extLst>
            <a:ext uri="{FF2B5EF4-FFF2-40B4-BE49-F238E27FC236}">
              <a16:creationId xmlns:a16="http://schemas.microsoft.com/office/drawing/2014/main" id="{C3237AD5-F0A9-434D-9AE9-38E73763B576}"/>
            </a:ext>
          </a:extLst>
        </xdr:cNvPr>
        <xdr:cNvSpPr txBox="1"/>
      </xdr:nvSpPr>
      <xdr:spPr>
        <a:xfrm>
          <a:off x="15266044" y="18161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136089</xdr:rowOff>
    </xdr:from>
    <xdr:ext cx="405111" cy="259045"/>
    <xdr:sp macro="" textlink="">
      <xdr:nvSpPr>
        <xdr:cNvPr id="889" name="n_2mainValue【庁舎】&#10;有形固定資産減価償却率">
          <a:extLst>
            <a:ext uri="{FF2B5EF4-FFF2-40B4-BE49-F238E27FC236}">
              <a16:creationId xmlns:a16="http://schemas.microsoft.com/office/drawing/2014/main" id="{89666800-AB35-4CB4-BAB0-FABA96531571}"/>
            </a:ext>
          </a:extLst>
        </xdr:cNvPr>
        <xdr:cNvSpPr txBox="1"/>
      </xdr:nvSpPr>
      <xdr:spPr>
        <a:xfrm>
          <a:off x="14389744" y="1813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93634</xdr:rowOff>
    </xdr:from>
    <xdr:ext cx="405111" cy="259045"/>
    <xdr:sp macro="" textlink="">
      <xdr:nvSpPr>
        <xdr:cNvPr id="890" name="n_3mainValue【庁舎】&#10;有形固定資産減価償却率">
          <a:extLst>
            <a:ext uri="{FF2B5EF4-FFF2-40B4-BE49-F238E27FC236}">
              <a16:creationId xmlns:a16="http://schemas.microsoft.com/office/drawing/2014/main" id="{100B2F2F-C2F8-41F0-903A-E3C3FB995BCC}"/>
            </a:ext>
          </a:extLst>
        </xdr:cNvPr>
        <xdr:cNvSpPr txBox="1"/>
      </xdr:nvSpPr>
      <xdr:spPr>
        <a:xfrm>
          <a:off x="13500744" y="1809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62609</xdr:rowOff>
    </xdr:from>
    <xdr:ext cx="405111" cy="259045"/>
    <xdr:sp macro="" textlink="">
      <xdr:nvSpPr>
        <xdr:cNvPr id="891" name="n_4mainValue【庁舎】&#10;有形固定資産減価償却率">
          <a:extLst>
            <a:ext uri="{FF2B5EF4-FFF2-40B4-BE49-F238E27FC236}">
              <a16:creationId xmlns:a16="http://schemas.microsoft.com/office/drawing/2014/main" id="{80666EFA-D06B-4324-87E4-CF4DFA97FDE3}"/>
            </a:ext>
          </a:extLst>
        </xdr:cNvPr>
        <xdr:cNvSpPr txBox="1"/>
      </xdr:nvSpPr>
      <xdr:spPr>
        <a:xfrm>
          <a:off x="12611744" y="18064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2" name="正方形/長方形 891">
          <a:extLst>
            <a:ext uri="{FF2B5EF4-FFF2-40B4-BE49-F238E27FC236}">
              <a16:creationId xmlns:a16="http://schemas.microsoft.com/office/drawing/2014/main" id="{A150139A-584D-46CC-B527-4149B327C26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3" name="正方形/長方形 892">
          <a:extLst>
            <a:ext uri="{FF2B5EF4-FFF2-40B4-BE49-F238E27FC236}">
              <a16:creationId xmlns:a16="http://schemas.microsoft.com/office/drawing/2014/main" id="{C4F7EF01-4BAA-4429-8512-57AFDC0C959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4" name="正方形/長方形 893">
          <a:extLst>
            <a:ext uri="{FF2B5EF4-FFF2-40B4-BE49-F238E27FC236}">
              <a16:creationId xmlns:a16="http://schemas.microsoft.com/office/drawing/2014/main" id="{B36EEA18-E0C2-4F2B-8B60-9A74212D76E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5" name="正方形/長方形 894">
          <a:extLst>
            <a:ext uri="{FF2B5EF4-FFF2-40B4-BE49-F238E27FC236}">
              <a16:creationId xmlns:a16="http://schemas.microsoft.com/office/drawing/2014/main" id="{BE9ABB0B-B901-4A6C-98F3-3BBAE92E55C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6" name="正方形/長方形 895">
          <a:extLst>
            <a:ext uri="{FF2B5EF4-FFF2-40B4-BE49-F238E27FC236}">
              <a16:creationId xmlns:a16="http://schemas.microsoft.com/office/drawing/2014/main" id="{8B9176DD-7333-4A6A-8B24-E47FF833314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7" name="正方形/長方形 896">
          <a:extLst>
            <a:ext uri="{FF2B5EF4-FFF2-40B4-BE49-F238E27FC236}">
              <a16:creationId xmlns:a16="http://schemas.microsoft.com/office/drawing/2014/main" id="{15D5FB97-A23C-4F9B-8919-077E9662F14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8" name="正方形/長方形 897">
          <a:extLst>
            <a:ext uri="{FF2B5EF4-FFF2-40B4-BE49-F238E27FC236}">
              <a16:creationId xmlns:a16="http://schemas.microsoft.com/office/drawing/2014/main" id="{F2914588-589F-45EB-883B-7CDDC3AF5CC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9" name="正方形/長方形 898">
          <a:extLst>
            <a:ext uri="{FF2B5EF4-FFF2-40B4-BE49-F238E27FC236}">
              <a16:creationId xmlns:a16="http://schemas.microsoft.com/office/drawing/2014/main" id="{02D1B824-DA42-41E2-8800-032275F949F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0" name="テキスト ボックス 899">
          <a:extLst>
            <a:ext uri="{FF2B5EF4-FFF2-40B4-BE49-F238E27FC236}">
              <a16:creationId xmlns:a16="http://schemas.microsoft.com/office/drawing/2014/main" id="{459933EA-A5CD-4362-807F-8199B5FAD85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1" name="直線コネクタ 900">
          <a:extLst>
            <a:ext uri="{FF2B5EF4-FFF2-40B4-BE49-F238E27FC236}">
              <a16:creationId xmlns:a16="http://schemas.microsoft.com/office/drawing/2014/main" id="{768CD119-6D68-488B-9A39-B23633BE563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2" name="直線コネクタ 901">
          <a:extLst>
            <a:ext uri="{FF2B5EF4-FFF2-40B4-BE49-F238E27FC236}">
              <a16:creationId xmlns:a16="http://schemas.microsoft.com/office/drawing/2014/main" id="{638CA425-A65B-4212-BE4F-6BEE1DC708C6}"/>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3" name="テキスト ボックス 902">
          <a:extLst>
            <a:ext uri="{FF2B5EF4-FFF2-40B4-BE49-F238E27FC236}">
              <a16:creationId xmlns:a16="http://schemas.microsoft.com/office/drawing/2014/main" id="{86E08314-5710-4016-B91A-DA3360E378E1}"/>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4" name="直線コネクタ 903">
          <a:extLst>
            <a:ext uri="{FF2B5EF4-FFF2-40B4-BE49-F238E27FC236}">
              <a16:creationId xmlns:a16="http://schemas.microsoft.com/office/drawing/2014/main" id="{12E37241-470F-4AF4-9B5C-7E984499858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5" name="テキスト ボックス 904">
          <a:extLst>
            <a:ext uri="{FF2B5EF4-FFF2-40B4-BE49-F238E27FC236}">
              <a16:creationId xmlns:a16="http://schemas.microsoft.com/office/drawing/2014/main" id="{86C6E458-0270-4D9D-A7E3-0B5E606F0CA4}"/>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6" name="直線コネクタ 905">
          <a:extLst>
            <a:ext uri="{FF2B5EF4-FFF2-40B4-BE49-F238E27FC236}">
              <a16:creationId xmlns:a16="http://schemas.microsoft.com/office/drawing/2014/main" id="{A2960D38-360F-4FD0-8921-C0CB444D522F}"/>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7" name="テキスト ボックス 906">
          <a:extLst>
            <a:ext uri="{FF2B5EF4-FFF2-40B4-BE49-F238E27FC236}">
              <a16:creationId xmlns:a16="http://schemas.microsoft.com/office/drawing/2014/main" id="{1FD699C2-212A-4C1D-9605-6B5810893421}"/>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8" name="直線コネクタ 907">
          <a:extLst>
            <a:ext uri="{FF2B5EF4-FFF2-40B4-BE49-F238E27FC236}">
              <a16:creationId xmlns:a16="http://schemas.microsoft.com/office/drawing/2014/main" id="{D7965932-345C-49F1-BA5C-C26750A7A504}"/>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9" name="テキスト ボックス 908">
          <a:extLst>
            <a:ext uri="{FF2B5EF4-FFF2-40B4-BE49-F238E27FC236}">
              <a16:creationId xmlns:a16="http://schemas.microsoft.com/office/drawing/2014/main" id="{0C02862E-084F-4333-A352-1BDF2FA25624}"/>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0" name="直線コネクタ 909">
          <a:extLst>
            <a:ext uri="{FF2B5EF4-FFF2-40B4-BE49-F238E27FC236}">
              <a16:creationId xmlns:a16="http://schemas.microsoft.com/office/drawing/2014/main" id="{24BC2EF7-D55B-4117-AEFD-224474D28613}"/>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1" name="テキスト ボックス 910">
          <a:extLst>
            <a:ext uri="{FF2B5EF4-FFF2-40B4-BE49-F238E27FC236}">
              <a16:creationId xmlns:a16="http://schemas.microsoft.com/office/drawing/2014/main" id="{12C01496-65AA-4F4E-821D-4D16E920B2F2}"/>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2" name="直線コネクタ 911">
          <a:extLst>
            <a:ext uri="{FF2B5EF4-FFF2-40B4-BE49-F238E27FC236}">
              <a16:creationId xmlns:a16="http://schemas.microsoft.com/office/drawing/2014/main" id="{F9987CB5-DE82-4127-8E60-EBD63121AA3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3" name="テキスト ボックス 912">
          <a:extLst>
            <a:ext uri="{FF2B5EF4-FFF2-40B4-BE49-F238E27FC236}">
              <a16:creationId xmlns:a16="http://schemas.microsoft.com/office/drawing/2014/main" id="{B09FC115-6A16-4D56-877B-951E89F1F2A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4" name="【庁舎】&#10;一人当たり面積グラフ枠">
          <a:extLst>
            <a:ext uri="{FF2B5EF4-FFF2-40B4-BE49-F238E27FC236}">
              <a16:creationId xmlns:a16="http://schemas.microsoft.com/office/drawing/2014/main" id="{496C6DDA-0B59-4D1B-88FF-BD486EA31B6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19050</xdr:rowOff>
    </xdr:from>
    <xdr:to>
      <xdr:col>116</xdr:col>
      <xdr:colOff>62864</xdr:colOff>
      <xdr:row>107</xdr:row>
      <xdr:rowOff>91439</xdr:rowOff>
    </xdr:to>
    <xdr:cxnSp macro="">
      <xdr:nvCxnSpPr>
        <xdr:cNvPr id="915" name="直線コネクタ 914">
          <a:extLst>
            <a:ext uri="{FF2B5EF4-FFF2-40B4-BE49-F238E27FC236}">
              <a16:creationId xmlns:a16="http://schemas.microsoft.com/office/drawing/2014/main" id="{C04536DB-5EE7-4C28-8CA3-B7B528F24778}"/>
            </a:ext>
          </a:extLst>
        </xdr:cNvPr>
        <xdr:cNvCxnSpPr/>
      </xdr:nvCxnSpPr>
      <xdr:spPr>
        <a:xfrm flipV="1">
          <a:off x="22160864" y="17164050"/>
          <a:ext cx="0" cy="12725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95266</xdr:rowOff>
    </xdr:from>
    <xdr:ext cx="469744" cy="259045"/>
    <xdr:sp macro="" textlink="">
      <xdr:nvSpPr>
        <xdr:cNvPr id="916" name="【庁舎】&#10;一人当たり面積最小値テキスト">
          <a:extLst>
            <a:ext uri="{FF2B5EF4-FFF2-40B4-BE49-F238E27FC236}">
              <a16:creationId xmlns:a16="http://schemas.microsoft.com/office/drawing/2014/main" id="{6BB59C5D-8ECE-4570-A1F0-DB3C68F52457}"/>
            </a:ext>
          </a:extLst>
        </xdr:cNvPr>
        <xdr:cNvSpPr txBox="1"/>
      </xdr:nvSpPr>
      <xdr:spPr>
        <a:xfrm>
          <a:off x="22199600"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91439</xdr:rowOff>
    </xdr:from>
    <xdr:to>
      <xdr:col>116</xdr:col>
      <xdr:colOff>152400</xdr:colOff>
      <xdr:row>107</xdr:row>
      <xdr:rowOff>91439</xdr:rowOff>
    </xdr:to>
    <xdr:cxnSp macro="">
      <xdr:nvCxnSpPr>
        <xdr:cNvPr id="917" name="直線コネクタ 916">
          <a:extLst>
            <a:ext uri="{FF2B5EF4-FFF2-40B4-BE49-F238E27FC236}">
              <a16:creationId xmlns:a16="http://schemas.microsoft.com/office/drawing/2014/main" id="{8CE73E5D-1B22-4395-B4C4-4DF6D5E163F9}"/>
            </a:ext>
          </a:extLst>
        </xdr:cNvPr>
        <xdr:cNvCxnSpPr/>
      </xdr:nvCxnSpPr>
      <xdr:spPr>
        <a:xfrm>
          <a:off x="22072600" y="18436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137177</xdr:rowOff>
    </xdr:from>
    <xdr:ext cx="469744" cy="259045"/>
    <xdr:sp macro="" textlink="">
      <xdr:nvSpPr>
        <xdr:cNvPr id="918" name="【庁舎】&#10;一人当たり面積最大値テキスト">
          <a:extLst>
            <a:ext uri="{FF2B5EF4-FFF2-40B4-BE49-F238E27FC236}">
              <a16:creationId xmlns:a16="http://schemas.microsoft.com/office/drawing/2014/main" id="{461ED1EE-1EE8-44C6-AE47-C437A41A3DDE}"/>
            </a:ext>
          </a:extLst>
        </xdr:cNvPr>
        <xdr:cNvSpPr txBox="1"/>
      </xdr:nvSpPr>
      <xdr:spPr>
        <a:xfrm>
          <a:off x="22199600" y="1693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19050</xdr:rowOff>
    </xdr:from>
    <xdr:to>
      <xdr:col>116</xdr:col>
      <xdr:colOff>152400</xdr:colOff>
      <xdr:row>100</xdr:row>
      <xdr:rowOff>19050</xdr:rowOff>
    </xdr:to>
    <xdr:cxnSp macro="">
      <xdr:nvCxnSpPr>
        <xdr:cNvPr id="919" name="直線コネクタ 918">
          <a:extLst>
            <a:ext uri="{FF2B5EF4-FFF2-40B4-BE49-F238E27FC236}">
              <a16:creationId xmlns:a16="http://schemas.microsoft.com/office/drawing/2014/main" id="{69BCD63E-EEC6-4613-9302-58649DCA1493}"/>
            </a:ext>
          </a:extLst>
        </xdr:cNvPr>
        <xdr:cNvCxnSpPr/>
      </xdr:nvCxnSpPr>
      <xdr:spPr>
        <a:xfrm>
          <a:off x="22072600" y="1716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93997</xdr:rowOff>
    </xdr:from>
    <xdr:ext cx="469744" cy="259045"/>
    <xdr:sp macro="" textlink="">
      <xdr:nvSpPr>
        <xdr:cNvPr id="920" name="【庁舎】&#10;一人当たり面積平均値テキスト">
          <a:extLst>
            <a:ext uri="{FF2B5EF4-FFF2-40B4-BE49-F238E27FC236}">
              <a16:creationId xmlns:a16="http://schemas.microsoft.com/office/drawing/2014/main" id="{E39ECF9B-3A87-4AC3-9DDC-500AF240BDAD}"/>
            </a:ext>
          </a:extLst>
        </xdr:cNvPr>
        <xdr:cNvSpPr txBox="1"/>
      </xdr:nvSpPr>
      <xdr:spPr>
        <a:xfrm>
          <a:off x="22199600" y="17924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71120</xdr:rowOff>
    </xdr:from>
    <xdr:to>
      <xdr:col>116</xdr:col>
      <xdr:colOff>114300</xdr:colOff>
      <xdr:row>106</xdr:row>
      <xdr:rowOff>1270</xdr:rowOff>
    </xdr:to>
    <xdr:sp macro="" textlink="">
      <xdr:nvSpPr>
        <xdr:cNvPr id="921" name="フローチャート: 判断 920">
          <a:extLst>
            <a:ext uri="{FF2B5EF4-FFF2-40B4-BE49-F238E27FC236}">
              <a16:creationId xmlns:a16="http://schemas.microsoft.com/office/drawing/2014/main" id="{2868CD38-2197-407E-BAA2-44D72D7E65DC}"/>
            </a:ext>
          </a:extLst>
        </xdr:cNvPr>
        <xdr:cNvSpPr/>
      </xdr:nvSpPr>
      <xdr:spPr>
        <a:xfrm>
          <a:off x="22110700" y="1807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59689</xdr:rowOff>
    </xdr:from>
    <xdr:to>
      <xdr:col>112</xdr:col>
      <xdr:colOff>38100</xdr:colOff>
      <xdr:row>105</xdr:row>
      <xdr:rowOff>161289</xdr:rowOff>
    </xdr:to>
    <xdr:sp macro="" textlink="">
      <xdr:nvSpPr>
        <xdr:cNvPr id="922" name="フローチャート: 判断 921">
          <a:extLst>
            <a:ext uri="{FF2B5EF4-FFF2-40B4-BE49-F238E27FC236}">
              <a16:creationId xmlns:a16="http://schemas.microsoft.com/office/drawing/2014/main" id="{FFDCD810-E84E-424E-89E8-9BF54B6C02EA}"/>
            </a:ext>
          </a:extLst>
        </xdr:cNvPr>
        <xdr:cNvSpPr/>
      </xdr:nvSpPr>
      <xdr:spPr>
        <a:xfrm>
          <a:off x="21272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82550</xdr:rowOff>
    </xdr:from>
    <xdr:to>
      <xdr:col>107</xdr:col>
      <xdr:colOff>101600</xdr:colOff>
      <xdr:row>106</xdr:row>
      <xdr:rowOff>12700</xdr:rowOff>
    </xdr:to>
    <xdr:sp macro="" textlink="">
      <xdr:nvSpPr>
        <xdr:cNvPr id="923" name="フローチャート: 判断 922">
          <a:extLst>
            <a:ext uri="{FF2B5EF4-FFF2-40B4-BE49-F238E27FC236}">
              <a16:creationId xmlns:a16="http://schemas.microsoft.com/office/drawing/2014/main" id="{99026EDB-0ACD-4CBC-932A-C7B12DA53DE9}"/>
            </a:ext>
          </a:extLst>
        </xdr:cNvPr>
        <xdr:cNvSpPr/>
      </xdr:nvSpPr>
      <xdr:spPr>
        <a:xfrm>
          <a:off x="20383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86361</xdr:rowOff>
    </xdr:from>
    <xdr:to>
      <xdr:col>102</xdr:col>
      <xdr:colOff>165100</xdr:colOff>
      <xdr:row>106</xdr:row>
      <xdr:rowOff>16511</xdr:rowOff>
    </xdr:to>
    <xdr:sp macro="" textlink="">
      <xdr:nvSpPr>
        <xdr:cNvPr id="924" name="フローチャート: 判断 923">
          <a:extLst>
            <a:ext uri="{FF2B5EF4-FFF2-40B4-BE49-F238E27FC236}">
              <a16:creationId xmlns:a16="http://schemas.microsoft.com/office/drawing/2014/main" id="{36580D2E-AECB-4DFC-B0A3-13E5C3582896}"/>
            </a:ext>
          </a:extLst>
        </xdr:cNvPr>
        <xdr:cNvSpPr/>
      </xdr:nvSpPr>
      <xdr:spPr>
        <a:xfrm>
          <a:off x="19494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86361</xdr:rowOff>
    </xdr:from>
    <xdr:to>
      <xdr:col>98</xdr:col>
      <xdr:colOff>38100</xdr:colOff>
      <xdr:row>106</xdr:row>
      <xdr:rowOff>16511</xdr:rowOff>
    </xdr:to>
    <xdr:sp macro="" textlink="">
      <xdr:nvSpPr>
        <xdr:cNvPr id="925" name="フローチャート: 判断 924">
          <a:extLst>
            <a:ext uri="{FF2B5EF4-FFF2-40B4-BE49-F238E27FC236}">
              <a16:creationId xmlns:a16="http://schemas.microsoft.com/office/drawing/2014/main" id="{9828F569-677C-4132-8DAB-54346FDCBE67}"/>
            </a:ext>
          </a:extLst>
        </xdr:cNvPr>
        <xdr:cNvSpPr/>
      </xdr:nvSpPr>
      <xdr:spPr>
        <a:xfrm>
          <a:off x="18605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23AC6E29-5EE1-4858-8031-57BC80C05C4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948A282F-F236-40B2-91DA-581AD53D269A}"/>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5AD98F41-F9AB-4913-96BC-2B36BB3BA93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62368FA4-AD4C-474B-9BB5-546FABD8B82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5327C6BC-219F-469B-8B92-F48777CFD9B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90170</xdr:rowOff>
    </xdr:from>
    <xdr:to>
      <xdr:col>116</xdr:col>
      <xdr:colOff>114300</xdr:colOff>
      <xdr:row>107</xdr:row>
      <xdr:rowOff>20320</xdr:rowOff>
    </xdr:to>
    <xdr:sp macro="" textlink="">
      <xdr:nvSpPr>
        <xdr:cNvPr id="931" name="楕円 930">
          <a:extLst>
            <a:ext uri="{FF2B5EF4-FFF2-40B4-BE49-F238E27FC236}">
              <a16:creationId xmlns:a16="http://schemas.microsoft.com/office/drawing/2014/main" id="{471E9E1F-5475-4ABB-8484-DDDE3E53A730}"/>
            </a:ext>
          </a:extLst>
        </xdr:cNvPr>
        <xdr:cNvSpPr/>
      </xdr:nvSpPr>
      <xdr:spPr>
        <a:xfrm>
          <a:off x="22110700" y="1826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5097</xdr:rowOff>
    </xdr:from>
    <xdr:ext cx="469744" cy="259045"/>
    <xdr:sp macro="" textlink="">
      <xdr:nvSpPr>
        <xdr:cNvPr id="932" name="【庁舎】&#10;一人当たり面積該当値テキスト">
          <a:extLst>
            <a:ext uri="{FF2B5EF4-FFF2-40B4-BE49-F238E27FC236}">
              <a16:creationId xmlns:a16="http://schemas.microsoft.com/office/drawing/2014/main" id="{40BDBFA7-5238-4140-8C07-86CCA7FD0CEA}"/>
            </a:ext>
          </a:extLst>
        </xdr:cNvPr>
        <xdr:cNvSpPr txBox="1"/>
      </xdr:nvSpPr>
      <xdr:spPr>
        <a:xfrm>
          <a:off x="22199600" y="18178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101600</xdr:rowOff>
    </xdr:from>
    <xdr:to>
      <xdr:col>112</xdr:col>
      <xdr:colOff>38100</xdr:colOff>
      <xdr:row>107</xdr:row>
      <xdr:rowOff>31750</xdr:rowOff>
    </xdr:to>
    <xdr:sp macro="" textlink="">
      <xdr:nvSpPr>
        <xdr:cNvPr id="933" name="楕円 932">
          <a:extLst>
            <a:ext uri="{FF2B5EF4-FFF2-40B4-BE49-F238E27FC236}">
              <a16:creationId xmlns:a16="http://schemas.microsoft.com/office/drawing/2014/main" id="{2BF643D3-25EA-4923-A611-BE3F9BA32975}"/>
            </a:ext>
          </a:extLst>
        </xdr:cNvPr>
        <xdr:cNvSpPr/>
      </xdr:nvSpPr>
      <xdr:spPr>
        <a:xfrm>
          <a:off x="21272500" y="1827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140970</xdr:rowOff>
    </xdr:from>
    <xdr:to>
      <xdr:col>116</xdr:col>
      <xdr:colOff>63500</xdr:colOff>
      <xdr:row>106</xdr:row>
      <xdr:rowOff>152400</xdr:rowOff>
    </xdr:to>
    <xdr:cxnSp macro="">
      <xdr:nvCxnSpPr>
        <xdr:cNvPr id="934" name="直線コネクタ 933">
          <a:extLst>
            <a:ext uri="{FF2B5EF4-FFF2-40B4-BE49-F238E27FC236}">
              <a16:creationId xmlns:a16="http://schemas.microsoft.com/office/drawing/2014/main" id="{21F8F326-90AA-4363-9D18-5165D2542AE8}"/>
            </a:ext>
          </a:extLst>
        </xdr:cNvPr>
        <xdr:cNvCxnSpPr/>
      </xdr:nvCxnSpPr>
      <xdr:spPr>
        <a:xfrm flipV="1">
          <a:off x="21323300" y="1831467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101600</xdr:rowOff>
    </xdr:from>
    <xdr:to>
      <xdr:col>107</xdr:col>
      <xdr:colOff>101600</xdr:colOff>
      <xdr:row>107</xdr:row>
      <xdr:rowOff>31750</xdr:rowOff>
    </xdr:to>
    <xdr:sp macro="" textlink="">
      <xdr:nvSpPr>
        <xdr:cNvPr id="935" name="楕円 934">
          <a:extLst>
            <a:ext uri="{FF2B5EF4-FFF2-40B4-BE49-F238E27FC236}">
              <a16:creationId xmlns:a16="http://schemas.microsoft.com/office/drawing/2014/main" id="{33259456-1038-41EE-9452-2CE2F6281994}"/>
            </a:ext>
          </a:extLst>
        </xdr:cNvPr>
        <xdr:cNvSpPr/>
      </xdr:nvSpPr>
      <xdr:spPr>
        <a:xfrm>
          <a:off x="20383500" y="1827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152400</xdr:rowOff>
    </xdr:from>
    <xdr:to>
      <xdr:col>111</xdr:col>
      <xdr:colOff>177800</xdr:colOff>
      <xdr:row>106</xdr:row>
      <xdr:rowOff>152400</xdr:rowOff>
    </xdr:to>
    <xdr:cxnSp macro="">
      <xdr:nvCxnSpPr>
        <xdr:cNvPr id="936" name="直線コネクタ 935">
          <a:extLst>
            <a:ext uri="{FF2B5EF4-FFF2-40B4-BE49-F238E27FC236}">
              <a16:creationId xmlns:a16="http://schemas.microsoft.com/office/drawing/2014/main" id="{7A453F04-2FAF-4154-8994-68C0416C119C}"/>
            </a:ext>
          </a:extLst>
        </xdr:cNvPr>
        <xdr:cNvCxnSpPr/>
      </xdr:nvCxnSpPr>
      <xdr:spPr>
        <a:xfrm>
          <a:off x="20434300" y="18326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101600</xdr:rowOff>
    </xdr:from>
    <xdr:to>
      <xdr:col>102</xdr:col>
      <xdr:colOff>165100</xdr:colOff>
      <xdr:row>107</xdr:row>
      <xdr:rowOff>31750</xdr:rowOff>
    </xdr:to>
    <xdr:sp macro="" textlink="">
      <xdr:nvSpPr>
        <xdr:cNvPr id="937" name="楕円 936">
          <a:extLst>
            <a:ext uri="{FF2B5EF4-FFF2-40B4-BE49-F238E27FC236}">
              <a16:creationId xmlns:a16="http://schemas.microsoft.com/office/drawing/2014/main" id="{00E8318A-052B-410A-B864-F9E403A9B301}"/>
            </a:ext>
          </a:extLst>
        </xdr:cNvPr>
        <xdr:cNvSpPr/>
      </xdr:nvSpPr>
      <xdr:spPr>
        <a:xfrm>
          <a:off x="19494500" y="1827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152400</xdr:rowOff>
    </xdr:from>
    <xdr:to>
      <xdr:col>107</xdr:col>
      <xdr:colOff>50800</xdr:colOff>
      <xdr:row>106</xdr:row>
      <xdr:rowOff>152400</xdr:rowOff>
    </xdr:to>
    <xdr:cxnSp macro="">
      <xdr:nvCxnSpPr>
        <xdr:cNvPr id="938" name="直線コネクタ 937">
          <a:extLst>
            <a:ext uri="{FF2B5EF4-FFF2-40B4-BE49-F238E27FC236}">
              <a16:creationId xmlns:a16="http://schemas.microsoft.com/office/drawing/2014/main" id="{32B50412-7137-4BDF-B8D4-D28C136178FB}"/>
            </a:ext>
          </a:extLst>
        </xdr:cNvPr>
        <xdr:cNvCxnSpPr/>
      </xdr:nvCxnSpPr>
      <xdr:spPr>
        <a:xfrm>
          <a:off x="19545300" y="18326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97789</xdr:rowOff>
    </xdr:from>
    <xdr:to>
      <xdr:col>98</xdr:col>
      <xdr:colOff>38100</xdr:colOff>
      <xdr:row>107</xdr:row>
      <xdr:rowOff>27939</xdr:rowOff>
    </xdr:to>
    <xdr:sp macro="" textlink="">
      <xdr:nvSpPr>
        <xdr:cNvPr id="939" name="楕円 938">
          <a:extLst>
            <a:ext uri="{FF2B5EF4-FFF2-40B4-BE49-F238E27FC236}">
              <a16:creationId xmlns:a16="http://schemas.microsoft.com/office/drawing/2014/main" id="{48439CB0-AB44-4108-AE65-F9B5CB4CA04A}"/>
            </a:ext>
          </a:extLst>
        </xdr:cNvPr>
        <xdr:cNvSpPr/>
      </xdr:nvSpPr>
      <xdr:spPr>
        <a:xfrm>
          <a:off x="18605500" y="18271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148589</xdr:rowOff>
    </xdr:from>
    <xdr:to>
      <xdr:col>102</xdr:col>
      <xdr:colOff>114300</xdr:colOff>
      <xdr:row>106</xdr:row>
      <xdr:rowOff>152400</xdr:rowOff>
    </xdr:to>
    <xdr:cxnSp macro="">
      <xdr:nvCxnSpPr>
        <xdr:cNvPr id="940" name="直線コネクタ 939">
          <a:extLst>
            <a:ext uri="{FF2B5EF4-FFF2-40B4-BE49-F238E27FC236}">
              <a16:creationId xmlns:a16="http://schemas.microsoft.com/office/drawing/2014/main" id="{92BF8A50-D535-49AE-AFB8-459E622A705A}"/>
            </a:ext>
          </a:extLst>
        </xdr:cNvPr>
        <xdr:cNvCxnSpPr/>
      </xdr:nvCxnSpPr>
      <xdr:spPr>
        <a:xfrm>
          <a:off x="18656300" y="1832228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6366</xdr:rowOff>
    </xdr:from>
    <xdr:ext cx="469744" cy="259045"/>
    <xdr:sp macro="" textlink="">
      <xdr:nvSpPr>
        <xdr:cNvPr id="941" name="n_1aveValue【庁舎】&#10;一人当たり面積">
          <a:extLst>
            <a:ext uri="{FF2B5EF4-FFF2-40B4-BE49-F238E27FC236}">
              <a16:creationId xmlns:a16="http://schemas.microsoft.com/office/drawing/2014/main" id="{75A0FF45-F1F1-417C-9857-312FCC7AF1F3}"/>
            </a:ext>
          </a:extLst>
        </xdr:cNvPr>
        <xdr:cNvSpPr txBox="1"/>
      </xdr:nvSpPr>
      <xdr:spPr>
        <a:xfrm>
          <a:off x="210757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29227</xdr:rowOff>
    </xdr:from>
    <xdr:ext cx="469744" cy="259045"/>
    <xdr:sp macro="" textlink="">
      <xdr:nvSpPr>
        <xdr:cNvPr id="942" name="n_2aveValue【庁舎】&#10;一人当たり面積">
          <a:extLst>
            <a:ext uri="{FF2B5EF4-FFF2-40B4-BE49-F238E27FC236}">
              <a16:creationId xmlns:a16="http://schemas.microsoft.com/office/drawing/2014/main" id="{64DDCD66-61AF-4F8A-A106-52100615C284}"/>
            </a:ext>
          </a:extLst>
        </xdr:cNvPr>
        <xdr:cNvSpPr txBox="1"/>
      </xdr:nvSpPr>
      <xdr:spPr>
        <a:xfrm>
          <a:off x="201994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33038</xdr:rowOff>
    </xdr:from>
    <xdr:ext cx="469744" cy="259045"/>
    <xdr:sp macro="" textlink="">
      <xdr:nvSpPr>
        <xdr:cNvPr id="943" name="n_3aveValue【庁舎】&#10;一人当たり面積">
          <a:extLst>
            <a:ext uri="{FF2B5EF4-FFF2-40B4-BE49-F238E27FC236}">
              <a16:creationId xmlns:a16="http://schemas.microsoft.com/office/drawing/2014/main" id="{EC293388-4A1F-483E-824C-A50A142B57D3}"/>
            </a:ext>
          </a:extLst>
        </xdr:cNvPr>
        <xdr:cNvSpPr txBox="1"/>
      </xdr:nvSpPr>
      <xdr:spPr>
        <a:xfrm>
          <a:off x="19310427" y="1786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33038</xdr:rowOff>
    </xdr:from>
    <xdr:ext cx="469744" cy="259045"/>
    <xdr:sp macro="" textlink="">
      <xdr:nvSpPr>
        <xdr:cNvPr id="944" name="n_4aveValue【庁舎】&#10;一人当たり面積">
          <a:extLst>
            <a:ext uri="{FF2B5EF4-FFF2-40B4-BE49-F238E27FC236}">
              <a16:creationId xmlns:a16="http://schemas.microsoft.com/office/drawing/2014/main" id="{3B7274B0-8D29-4F9D-B08E-6CA9B09D641A}"/>
            </a:ext>
          </a:extLst>
        </xdr:cNvPr>
        <xdr:cNvSpPr txBox="1"/>
      </xdr:nvSpPr>
      <xdr:spPr>
        <a:xfrm>
          <a:off x="18421427" y="1786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22877</xdr:rowOff>
    </xdr:from>
    <xdr:ext cx="469744" cy="259045"/>
    <xdr:sp macro="" textlink="">
      <xdr:nvSpPr>
        <xdr:cNvPr id="945" name="n_1mainValue【庁舎】&#10;一人当たり面積">
          <a:extLst>
            <a:ext uri="{FF2B5EF4-FFF2-40B4-BE49-F238E27FC236}">
              <a16:creationId xmlns:a16="http://schemas.microsoft.com/office/drawing/2014/main" id="{6771105F-C082-4EB9-97A1-068F45F0D6D6}"/>
            </a:ext>
          </a:extLst>
        </xdr:cNvPr>
        <xdr:cNvSpPr txBox="1"/>
      </xdr:nvSpPr>
      <xdr:spPr>
        <a:xfrm>
          <a:off x="21075727" y="1836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22877</xdr:rowOff>
    </xdr:from>
    <xdr:ext cx="469744" cy="259045"/>
    <xdr:sp macro="" textlink="">
      <xdr:nvSpPr>
        <xdr:cNvPr id="946" name="n_2mainValue【庁舎】&#10;一人当たり面積">
          <a:extLst>
            <a:ext uri="{FF2B5EF4-FFF2-40B4-BE49-F238E27FC236}">
              <a16:creationId xmlns:a16="http://schemas.microsoft.com/office/drawing/2014/main" id="{0E24A774-FDCE-4152-9B06-985E26586092}"/>
            </a:ext>
          </a:extLst>
        </xdr:cNvPr>
        <xdr:cNvSpPr txBox="1"/>
      </xdr:nvSpPr>
      <xdr:spPr>
        <a:xfrm>
          <a:off x="20199427" y="1836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22877</xdr:rowOff>
    </xdr:from>
    <xdr:ext cx="469744" cy="259045"/>
    <xdr:sp macro="" textlink="">
      <xdr:nvSpPr>
        <xdr:cNvPr id="947" name="n_3mainValue【庁舎】&#10;一人当たり面積">
          <a:extLst>
            <a:ext uri="{FF2B5EF4-FFF2-40B4-BE49-F238E27FC236}">
              <a16:creationId xmlns:a16="http://schemas.microsoft.com/office/drawing/2014/main" id="{2AC183FF-45E9-48D5-81FD-52E5983A7CD4}"/>
            </a:ext>
          </a:extLst>
        </xdr:cNvPr>
        <xdr:cNvSpPr txBox="1"/>
      </xdr:nvSpPr>
      <xdr:spPr>
        <a:xfrm>
          <a:off x="19310427" y="1836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19066</xdr:rowOff>
    </xdr:from>
    <xdr:ext cx="469744" cy="259045"/>
    <xdr:sp macro="" textlink="">
      <xdr:nvSpPr>
        <xdr:cNvPr id="948" name="n_4mainValue【庁舎】&#10;一人当たり面積">
          <a:extLst>
            <a:ext uri="{FF2B5EF4-FFF2-40B4-BE49-F238E27FC236}">
              <a16:creationId xmlns:a16="http://schemas.microsoft.com/office/drawing/2014/main" id="{C5EA94C5-F8A4-497C-AB76-D1895713D4E3}"/>
            </a:ext>
          </a:extLst>
        </xdr:cNvPr>
        <xdr:cNvSpPr txBox="1"/>
      </xdr:nvSpPr>
      <xdr:spPr>
        <a:xfrm>
          <a:off x="18421427" y="18364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9" name="正方形/長方形 948">
          <a:extLst>
            <a:ext uri="{FF2B5EF4-FFF2-40B4-BE49-F238E27FC236}">
              <a16:creationId xmlns:a16="http://schemas.microsoft.com/office/drawing/2014/main" id="{57C1BFED-A226-4372-8D45-EBACCB0B8EB5}"/>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0" name="正方形/長方形 949">
          <a:extLst>
            <a:ext uri="{FF2B5EF4-FFF2-40B4-BE49-F238E27FC236}">
              <a16:creationId xmlns:a16="http://schemas.microsoft.com/office/drawing/2014/main" id="{EA6C5DFE-33A8-45CA-8B6A-38997B5B917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1" name="テキスト ボックス 950">
          <a:extLst>
            <a:ext uri="{FF2B5EF4-FFF2-40B4-BE49-F238E27FC236}">
              <a16:creationId xmlns:a16="http://schemas.microsoft.com/office/drawing/2014/main" id="{E5FEE9BD-54EA-49EC-B132-B2A5CC85C85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有形固定資産減価償却率が高くなっている施設は、図書館、体育館・プール、市民会館、一般廃棄物処理施設、保健センター・保健所、庁舎である。図書館については、図書館本館更新方針に基づき、図書館本館の更新期間中、一時移転先となる仮本館の整備を進めているところである。体育館・プールについては学校施設更新計画と一体的に検討している。保健センター・保健所については、計画的な修繕・改修により長寿命化を図りつつ、少子高齢化や人口推移 を踏まえ、需要に応じた規模の最適化を図っていく。一般廃棄物処理施設については上尾・伊奈広域ごみ処理計画に基づき、新施設の整備に向けて一部事務組合を設立し、令和</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年の稼働を見込んでいる。他の施設については上尾市公共施設等総合管理計画に基づき、維持管理を進めている。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election activeCell="CD12" sqref="CD12:CS12"/>
    </sheetView>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75" thickBot="1" x14ac:dyDescent="0.2">
      <c r="B2" s="164" t="s">
        <v>77</v>
      </c>
      <c r="C2" s="164"/>
      <c r="D2" s="165"/>
    </row>
    <row r="3" spans="1:119" ht="18.75" customHeight="1" thickBot="1" x14ac:dyDescent="0.2">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83767323</v>
      </c>
      <c r="BO4" s="462"/>
      <c r="BP4" s="462"/>
      <c r="BQ4" s="462"/>
      <c r="BR4" s="462"/>
      <c r="BS4" s="462"/>
      <c r="BT4" s="462"/>
      <c r="BU4" s="463"/>
      <c r="BV4" s="461">
        <v>79520790</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7.9</v>
      </c>
      <c r="CU4" s="602"/>
      <c r="CV4" s="602"/>
      <c r="CW4" s="602"/>
      <c r="CX4" s="602"/>
      <c r="CY4" s="602"/>
      <c r="CZ4" s="602"/>
      <c r="DA4" s="603"/>
      <c r="DB4" s="601">
        <v>7.7</v>
      </c>
      <c r="DC4" s="602"/>
      <c r="DD4" s="602"/>
      <c r="DE4" s="602"/>
      <c r="DF4" s="602"/>
      <c r="DG4" s="602"/>
      <c r="DH4" s="602"/>
      <c r="DI4" s="603"/>
    </row>
    <row r="5" spans="1:119" ht="18.75" customHeight="1" x14ac:dyDescent="0.15">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80024321</v>
      </c>
      <c r="BO5" s="433"/>
      <c r="BP5" s="433"/>
      <c r="BQ5" s="433"/>
      <c r="BR5" s="433"/>
      <c r="BS5" s="433"/>
      <c r="BT5" s="433"/>
      <c r="BU5" s="434"/>
      <c r="BV5" s="432">
        <v>76092675</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95</v>
      </c>
      <c r="CU5" s="430"/>
      <c r="CV5" s="430"/>
      <c r="CW5" s="430"/>
      <c r="CX5" s="430"/>
      <c r="CY5" s="430"/>
      <c r="CZ5" s="430"/>
      <c r="DA5" s="431"/>
      <c r="DB5" s="429">
        <v>94.8</v>
      </c>
      <c r="DC5" s="430"/>
      <c r="DD5" s="430"/>
      <c r="DE5" s="430"/>
      <c r="DF5" s="430"/>
      <c r="DG5" s="430"/>
      <c r="DH5" s="430"/>
      <c r="DI5" s="431"/>
    </row>
    <row r="6" spans="1:119" ht="18.75" customHeight="1" x14ac:dyDescent="0.15">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3743002</v>
      </c>
      <c r="BO6" s="433"/>
      <c r="BP6" s="433"/>
      <c r="BQ6" s="433"/>
      <c r="BR6" s="433"/>
      <c r="BS6" s="433"/>
      <c r="BT6" s="433"/>
      <c r="BU6" s="434"/>
      <c r="BV6" s="432">
        <v>3428115</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95.4</v>
      </c>
      <c r="CU6" s="576"/>
      <c r="CV6" s="576"/>
      <c r="CW6" s="576"/>
      <c r="CX6" s="576"/>
      <c r="CY6" s="576"/>
      <c r="CZ6" s="576"/>
      <c r="DA6" s="577"/>
      <c r="DB6" s="575">
        <v>95.7</v>
      </c>
      <c r="DC6" s="576"/>
      <c r="DD6" s="576"/>
      <c r="DE6" s="576"/>
      <c r="DF6" s="576"/>
      <c r="DG6" s="576"/>
      <c r="DH6" s="576"/>
      <c r="DI6" s="577"/>
    </row>
    <row r="7" spans="1:119" ht="18.75" customHeight="1" x14ac:dyDescent="0.15">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101</v>
      </c>
      <c r="AV7" s="491"/>
      <c r="AW7" s="491"/>
      <c r="AX7" s="491"/>
      <c r="AY7" s="446" t="s">
        <v>102</v>
      </c>
      <c r="AZ7" s="447"/>
      <c r="BA7" s="447"/>
      <c r="BB7" s="447"/>
      <c r="BC7" s="447"/>
      <c r="BD7" s="447"/>
      <c r="BE7" s="447"/>
      <c r="BF7" s="447"/>
      <c r="BG7" s="447"/>
      <c r="BH7" s="447"/>
      <c r="BI7" s="447"/>
      <c r="BJ7" s="447"/>
      <c r="BK7" s="447"/>
      <c r="BL7" s="447"/>
      <c r="BM7" s="448"/>
      <c r="BN7" s="432">
        <v>286284</v>
      </c>
      <c r="BO7" s="433"/>
      <c r="BP7" s="433"/>
      <c r="BQ7" s="433"/>
      <c r="BR7" s="433"/>
      <c r="BS7" s="433"/>
      <c r="BT7" s="433"/>
      <c r="BU7" s="434"/>
      <c r="BV7" s="432">
        <v>171229</v>
      </c>
      <c r="BW7" s="433"/>
      <c r="BX7" s="433"/>
      <c r="BY7" s="433"/>
      <c r="BZ7" s="433"/>
      <c r="CA7" s="433"/>
      <c r="CB7" s="433"/>
      <c r="CC7" s="434"/>
      <c r="CD7" s="472" t="s">
        <v>103</v>
      </c>
      <c r="CE7" s="392"/>
      <c r="CF7" s="392"/>
      <c r="CG7" s="392"/>
      <c r="CH7" s="392"/>
      <c r="CI7" s="392"/>
      <c r="CJ7" s="392"/>
      <c r="CK7" s="392"/>
      <c r="CL7" s="392"/>
      <c r="CM7" s="392"/>
      <c r="CN7" s="392"/>
      <c r="CO7" s="392"/>
      <c r="CP7" s="392"/>
      <c r="CQ7" s="392"/>
      <c r="CR7" s="392"/>
      <c r="CS7" s="473"/>
      <c r="CT7" s="432">
        <v>43623751</v>
      </c>
      <c r="CU7" s="433"/>
      <c r="CV7" s="433"/>
      <c r="CW7" s="433"/>
      <c r="CX7" s="433"/>
      <c r="CY7" s="433"/>
      <c r="CZ7" s="433"/>
      <c r="DA7" s="434"/>
      <c r="DB7" s="432">
        <v>42243632</v>
      </c>
      <c r="DC7" s="433"/>
      <c r="DD7" s="433"/>
      <c r="DE7" s="433"/>
      <c r="DF7" s="433"/>
      <c r="DG7" s="433"/>
      <c r="DH7" s="433"/>
      <c r="DI7" s="434"/>
    </row>
    <row r="8" spans="1:119" ht="18.75" customHeight="1" thickBot="1" x14ac:dyDescent="0.2">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104</v>
      </c>
      <c r="AN8" s="389"/>
      <c r="AO8" s="389"/>
      <c r="AP8" s="389"/>
      <c r="AQ8" s="389"/>
      <c r="AR8" s="389"/>
      <c r="AS8" s="389"/>
      <c r="AT8" s="390"/>
      <c r="AU8" s="490" t="s">
        <v>90</v>
      </c>
      <c r="AV8" s="491"/>
      <c r="AW8" s="491"/>
      <c r="AX8" s="491"/>
      <c r="AY8" s="446" t="s">
        <v>105</v>
      </c>
      <c r="AZ8" s="447"/>
      <c r="BA8" s="447"/>
      <c r="BB8" s="447"/>
      <c r="BC8" s="447"/>
      <c r="BD8" s="447"/>
      <c r="BE8" s="447"/>
      <c r="BF8" s="447"/>
      <c r="BG8" s="447"/>
      <c r="BH8" s="447"/>
      <c r="BI8" s="447"/>
      <c r="BJ8" s="447"/>
      <c r="BK8" s="447"/>
      <c r="BL8" s="447"/>
      <c r="BM8" s="448"/>
      <c r="BN8" s="432">
        <v>3456718</v>
      </c>
      <c r="BO8" s="433"/>
      <c r="BP8" s="433"/>
      <c r="BQ8" s="433"/>
      <c r="BR8" s="433"/>
      <c r="BS8" s="433"/>
      <c r="BT8" s="433"/>
      <c r="BU8" s="434"/>
      <c r="BV8" s="432">
        <v>3256886</v>
      </c>
      <c r="BW8" s="433"/>
      <c r="BX8" s="433"/>
      <c r="BY8" s="433"/>
      <c r="BZ8" s="433"/>
      <c r="CA8" s="433"/>
      <c r="CB8" s="433"/>
      <c r="CC8" s="434"/>
      <c r="CD8" s="472" t="s">
        <v>106</v>
      </c>
      <c r="CE8" s="392"/>
      <c r="CF8" s="392"/>
      <c r="CG8" s="392"/>
      <c r="CH8" s="392"/>
      <c r="CI8" s="392"/>
      <c r="CJ8" s="392"/>
      <c r="CK8" s="392"/>
      <c r="CL8" s="392"/>
      <c r="CM8" s="392"/>
      <c r="CN8" s="392"/>
      <c r="CO8" s="392"/>
      <c r="CP8" s="392"/>
      <c r="CQ8" s="392"/>
      <c r="CR8" s="392"/>
      <c r="CS8" s="473"/>
      <c r="CT8" s="535">
        <v>0.85</v>
      </c>
      <c r="CU8" s="536"/>
      <c r="CV8" s="536"/>
      <c r="CW8" s="536"/>
      <c r="CX8" s="536"/>
      <c r="CY8" s="536"/>
      <c r="CZ8" s="536"/>
      <c r="DA8" s="537"/>
      <c r="DB8" s="535">
        <v>0.86</v>
      </c>
      <c r="DC8" s="536"/>
      <c r="DD8" s="536"/>
      <c r="DE8" s="536"/>
      <c r="DF8" s="536"/>
      <c r="DG8" s="536"/>
      <c r="DH8" s="536"/>
      <c r="DI8" s="537"/>
    </row>
    <row r="9" spans="1:119" ht="18.75" customHeight="1" thickBot="1" x14ac:dyDescent="0.2">
      <c r="A9" s="163"/>
      <c r="B9" s="564" t="s">
        <v>107</v>
      </c>
      <c r="C9" s="565"/>
      <c r="D9" s="565"/>
      <c r="E9" s="565"/>
      <c r="F9" s="565"/>
      <c r="G9" s="565"/>
      <c r="H9" s="565"/>
      <c r="I9" s="565"/>
      <c r="J9" s="565"/>
      <c r="K9" s="483"/>
      <c r="L9" s="566" t="s">
        <v>108</v>
      </c>
      <c r="M9" s="567"/>
      <c r="N9" s="567"/>
      <c r="O9" s="567"/>
      <c r="P9" s="567"/>
      <c r="Q9" s="568"/>
      <c r="R9" s="569">
        <v>226940</v>
      </c>
      <c r="S9" s="570"/>
      <c r="T9" s="570"/>
      <c r="U9" s="570"/>
      <c r="V9" s="571"/>
      <c r="W9" s="501" t="s">
        <v>109</v>
      </c>
      <c r="X9" s="502"/>
      <c r="Y9" s="502"/>
      <c r="Z9" s="502"/>
      <c r="AA9" s="502"/>
      <c r="AB9" s="502"/>
      <c r="AC9" s="502"/>
      <c r="AD9" s="502"/>
      <c r="AE9" s="502"/>
      <c r="AF9" s="502"/>
      <c r="AG9" s="502"/>
      <c r="AH9" s="502"/>
      <c r="AI9" s="502"/>
      <c r="AJ9" s="502"/>
      <c r="AK9" s="502"/>
      <c r="AL9" s="572"/>
      <c r="AM9" s="489" t="s">
        <v>110</v>
      </c>
      <c r="AN9" s="389"/>
      <c r="AO9" s="389"/>
      <c r="AP9" s="389"/>
      <c r="AQ9" s="389"/>
      <c r="AR9" s="389"/>
      <c r="AS9" s="389"/>
      <c r="AT9" s="390"/>
      <c r="AU9" s="490" t="s">
        <v>90</v>
      </c>
      <c r="AV9" s="491"/>
      <c r="AW9" s="491"/>
      <c r="AX9" s="491"/>
      <c r="AY9" s="446" t="s">
        <v>111</v>
      </c>
      <c r="AZ9" s="447"/>
      <c r="BA9" s="447"/>
      <c r="BB9" s="447"/>
      <c r="BC9" s="447"/>
      <c r="BD9" s="447"/>
      <c r="BE9" s="447"/>
      <c r="BF9" s="447"/>
      <c r="BG9" s="447"/>
      <c r="BH9" s="447"/>
      <c r="BI9" s="447"/>
      <c r="BJ9" s="447"/>
      <c r="BK9" s="447"/>
      <c r="BL9" s="447"/>
      <c r="BM9" s="448"/>
      <c r="BN9" s="432">
        <v>199832</v>
      </c>
      <c r="BO9" s="433"/>
      <c r="BP9" s="433"/>
      <c r="BQ9" s="433"/>
      <c r="BR9" s="433"/>
      <c r="BS9" s="433"/>
      <c r="BT9" s="433"/>
      <c r="BU9" s="434"/>
      <c r="BV9" s="432">
        <v>140960</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11.6</v>
      </c>
      <c r="CU9" s="430"/>
      <c r="CV9" s="430"/>
      <c r="CW9" s="430"/>
      <c r="CX9" s="430"/>
      <c r="CY9" s="430"/>
      <c r="CZ9" s="430"/>
      <c r="DA9" s="431"/>
      <c r="DB9" s="429">
        <v>12.4</v>
      </c>
      <c r="DC9" s="430"/>
      <c r="DD9" s="430"/>
      <c r="DE9" s="430"/>
      <c r="DF9" s="430"/>
      <c r="DG9" s="430"/>
      <c r="DH9" s="430"/>
      <c r="DI9" s="431"/>
    </row>
    <row r="10" spans="1:119" ht="18.75" customHeight="1" thickBot="1" x14ac:dyDescent="0.2">
      <c r="A10" s="163"/>
      <c r="B10" s="564"/>
      <c r="C10" s="565"/>
      <c r="D10" s="565"/>
      <c r="E10" s="565"/>
      <c r="F10" s="565"/>
      <c r="G10" s="565"/>
      <c r="H10" s="565"/>
      <c r="I10" s="565"/>
      <c r="J10" s="565"/>
      <c r="K10" s="483"/>
      <c r="L10" s="388" t="s">
        <v>113</v>
      </c>
      <c r="M10" s="389"/>
      <c r="N10" s="389"/>
      <c r="O10" s="389"/>
      <c r="P10" s="389"/>
      <c r="Q10" s="390"/>
      <c r="R10" s="385">
        <v>225196</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90</v>
      </c>
      <c r="AV10" s="491"/>
      <c r="AW10" s="491"/>
      <c r="AX10" s="491"/>
      <c r="AY10" s="446" t="s">
        <v>115</v>
      </c>
      <c r="AZ10" s="447"/>
      <c r="BA10" s="447"/>
      <c r="BB10" s="447"/>
      <c r="BC10" s="447"/>
      <c r="BD10" s="447"/>
      <c r="BE10" s="447"/>
      <c r="BF10" s="447"/>
      <c r="BG10" s="447"/>
      <c r="BH10" s="447"/>
      <c r="BI10" s="447"/>
      <c r="BJ10" s="447"/>
      <c r="BK10" s="447"/>
      <c r="BL10" s="447"/>
      <c r="BM10" s="448"/>
      <c r="BN10" s="432">
        <v>247316</v>
      </c>
      <c r="BO10" s="433"/>
      <c r="BP10" s="433"/>
      <c r="BQ10" s="433"/>
      <c r="BR10" s="433"/>
      <c r="BS10" s="433"/>
      <c r="BT10" s="433"/>
      <c r="BU10" s="434"/>
      <c r="BV10" s="432">
        <v>915162</v>
      </c>
      <c r="BW10" s="433"/>
      <c r="BX10" s="433"/>
      <c r="BY10" s="433"/>
      <c r="BZ10" s="433"/>
      <c r="CA10" s="433"/>
      <c r="CB10" s="433"/>
      <c r="CC10" s="43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15">
      <c r="A12" s="163"/>
      <c r="B12" s="538" t="s">
        <v>123</v>
      </c>
      <c r="C12" s="539"/>
      <c r="D12" s="539"/>
      <c r="E12" s="539"/>
      <c r="F12" s="539"/>
      <c r="G12" s="539"/>
      <c r="H12" s="539"/>
      <c r="I12" s="539"/>
      <c r="J12" s="539"/>
      <c r="K12" s="540"/>
      <c r="L12" s="547" t="s">
        <v>124</v>
      </c>
      <c r="M12" s="548"/>
      <c r="N12" s="548"/>
      <c r="O12" s="548"/>
      <c r="P12" s="548"/>
      <c r="Q12" s="549"/>
      <c r="R12" s="550">
        <v>230066</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15">
      <c r="A13" s="163"/>
      <c r="B13" s="541"/>
      <c r="C13" s="542"/>
      <c r="D13" s="542"/>
      <c r="E13" s="542"/>
      <c r="F13" s="542"/>
      <c r="G13" s="542"/>
      <c r="H13" s="542"/>
      <c r="I13" s="542"/>
      <c r="J13" s="542"/>
      <c r="K13" s="543"/>
      <c r="L13" s="178"/>
      <c r="M13" s="516" t="s">
        <v>130</v>
      </c>
      <c r="N13" s="517"/>
      <c r="O13" s="517"/>
      <c r="P13" s="517"/>
      <c r="Q13" s="518"/>
      <c r="R13" s="519">
        <v>224602</v>
      </c>
      <c r="S13" s="520"/>
      <c r="T13" s="520"/>
      <c r="U13" s="520"/>
      <c r="V13" s="521"/>
      <c r="W13" s="522" t="s">
        <v>131</v>
      </c>
      <c r="X13" s="418"/>
      <c r="Y13" s="418"/>
      <c r="Z13" s="418"/>
      <c r="AA13" s="418"/>
      <c r="AB13" s="419"/>
      <c r="AC13" s="385">
        <v>769</v>
      </c>
      <c r="AD13" s="386"/>
      <c r="AE13" s="386"/>
      <c r="AF13" s="386"/>
      <c r="AG13" s="387"/>
      <c r="AH13" s="385">
        <v>877</v>
      </c>
      <c r="AI13" s="386"/>
      <c r="AJ13" s="386"/>
      <c r="AK13" s="386"/>
      <c r="AL13" s="445"/>
      <c r="AM13" s="489" t="s">
        <v>132</v>
      </c>
      <c r="AN13" s="389"/>
      <c r="AO13" s="389"/>
      <c r="AP13" s="389"/>
      <c r="AQ13" s="389"/>
      <c r="AR13" s="389"/>
      <c r="AS13" s="389"/>
      <c r="AT13" s="390"/>
      <c r="AU13" s="490" t="s">
        <v>101</v>
      </c>
      <c r="AV13" s="491"/>
      <c r="AW13" s="491"/>
      <c r="AX13" s="491"/>
      <c r="AY13" s="446" t="s">
        <v>133</v>
      </c>
      <c r="AZ13" s="447"/>
      <c r="BA13" s="447"/>
      <c r="BB13" s="447"/>
      <c r="BC13" s="447"/>
      <c r="BD13" s="447"/>
      <c r="BE13" s="447"/>
      <c r="BF13" s="447"/>
      <c r="BG13" s="447"/>
      <c r="BH13" s="447"/>
      <c r="BI13" s="447"/>
      <c r="BJ13" s="447"/>
      <c r="BK13" s="447"/>
      <c r="BL13" s="447"/>
      <c r="BM13" s="448"/>
      <c r="BN13" s="432">
        <v>447148</v>
      </c>
      <c r="BO13" s="433"/>
      <c r="BP13" s="433"/>
      <c r="BQ13" s="433"/>
      <c r="BR13" s="433"/>
      <c r="BS13" s="433"/>
      <c r="BT13" s="433"/>
      <c r="BU13" s="434"/>
      <c r="BV13" s="432">
        <v>1056122</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5</v>
      </c>
      <c r="CU13" s="430"/>
      <c r="CV13" s="430"/>
      <c r="CW13" s="430"/>
      <c r="CX13" s="430"/>
      <c r="CY13" s="430"/>
      <c r="CZ13" s="430"/>
      <c r="DA13" s="431"/>
      <c r="DB13" s="429">
        <v>4.9000000000000004</v>
      </c>
      <c r="DC13" s="430"/>
      <c r="DD13" s="430"/>
      <c r="DE13" s="430"/>
      <c r="DF13" s="430"/>
      <c r="DG13" s="430"/>
      <c r="DH13" s="430"/>
      <c r="DI13" s="431"/>
    </row>
    <row r="14" spans="1:119" ht="18.75" customHeight="1" thickBot="1" x14ac:dyDescent="0.2">
      <c r="A14" s="163"/>
      <c r="B14" s="541"/>
      <c r="C14" s="542"/>
      <c r="D14" s="542"/>
      <c r="E14" s="542"/>
      <c r="F14" s="542"/>
      <c r="G14" s="542"/>
      <c r="H14" s="542"/>
      <c r="I14" s="542"/>
      <c r="J14" s="542"/>
      <c r="K14" s="543"/>
      <c r="L14" s="506" t="s">
        <v>135</v>
      </c>
      <c r="M14" s="559"/>
      <c r="N14" s="559"/>
      <c r="O14" s="559"/>
      <c r="P14" s="559"/>
      <c r="Q14" s="560"/>
      <c r="R14" s="519">
        <v>230167</v>
      </c>
      <c r="S14" s="520"/>
      <c r="T14" s="520"/>
      <c r="U14" s="520"/>
      <c r="V14" s="521"/>
      <c r="W14" s="523"/>
      <c r="X14" s="421"/>
      <c r="Y14" s="421"/>
      <c r="Z14" s="421"/>
      <c r="AA14" s="421"/>
      <c r="AB14" s="422"/>
      <c r="AC14" s="512">
        <v>0.7</v>
      </c>
      <c r="AD14" s="513"/>
      <c r="AE14" s="513"/>
      <c r="AF14" s="513"/>
      <c r="AG14" s="514"/>
      <c r="AH14" s="512">
        <v>0.9</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15">
      <c r="A15" s="163"/>
      <c r="B15" s="541"/>
      <c r="C15" s="542"/>
      <c r="D15" s="542"/>
      <c r="E15" s="542"/>
      <c r="F15" s="542"/>
      <c r="G15" s="542"/>
      <c r="H15" s="542"/>
      <c r="I15" s="542"/>
      <c r="J15" s="542"/>
      <c r="K15" s="543"/>
      <c r="L15" s="178"/>
      <c r="M15" s="516" t="s">
        <v>130</v>
      </c>
      <c r="N15" s="517"/>
      <c r="O15" s="517"/>
      <c r="P15" s="517"/>
      <c r="Q15" s="518"/>
      <c r="R15" s="519">
        <v>225183</v>
      </c>
      <c r="S15" s="520"/>
      <c r="T15" s="520"/>
      <c r="U15" s="520"/>
      <c r="V15" s="521"/>
      <c r="W15" s="522" t="s">
        <v>137</v>
      </c>
      <c r="X15" s="418"/>
      <c r="Y15" s="418"/>
      <c r="Z15" s="418"/>
      <c r="AA15" s="418"/>
      <c r="AB15" s="419"/>
      <c r="AC15" s="385">
        <v>22423</v>
      </c>
      <c r="AD15" s="386"/>
      <c r="AE15" s="386"/>
      <c r="AF15" s="386"/>
      <c r="AG15" s="387"/>
      <c r="AH15" s="385">
        <v>23989</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29542321</v>
      </c>
      <c r="BO15" s="462"/>
      <c r="BP15" s="462"/>
      <c r="BQ15" s="462"/>
      <c r="BR15" s="462"/>
      <c r="BS15" s="462"/>
      <c r="BT15" s="462"/>
      <c r="BU15" s="463"/>
      <c r="BV15" s="461">
        <v>28947330</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21.6</v>
      </c>
      <c r="AD16" s="513"/>
      <c r="AE16" s="513"/>
      <c r="AF16" s="513"/>
      <c r="AG16" s="514"/>
      <c r="AH16" s="512">
        <v>23.3</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35449728</v>
      </c>
      <c r="BO16" s="433"/>
      <c r="BP16" s="433"/>
      <c r="BQ16" s="433"/>
      <c r="BR16" s="433"/>
      <c r="BS16" s="433"/>
      <c r="BT16" s="433"/>
      <c r="BU16" s="434"/>
      <c r="BV16" s="432">
        <v>34049933</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63"/>
      <c r="B17" s="544"/>
      <c r="C17" s="545"/>
      <c r="D17" s="545"/>
      <c r="E17" s="545"/>
      <c r="F17" s="545"/>
      <c r="G17" s="545"/>
      <c r="H17" s="545"/>
      <c r="I17" s="545"/>
      <c r="J17" s="545"/>
      <c r="K17" s="546"/>
      <c r="L17" s="182"/>
      <c r="M17" s="525" t="s">
        <v>143</v>
      </c>
      <c r="N17" s="526"/>
      <c r="O17" s="526"/>
      <c r="P17" s="526"/>
      <c r="Q17" s="527"/>
      <c r="R17" s="509" t="s">
        <v>144</v>
      </c>
      <c r="S17" s="510"/>
      <c r="T17" s="510"/>
      <c r="U17" s="510"/>
      <c r="V17" s="511"/>
      <c r="W17" s="522" t="s">
        <v>145</v>
      </c>
      <c r="X17" s="418"/>
      <c r="Y17" s="418"/>
      <c r="Z17" s="418"/>
      <c r="AA17" s="418"/>
      <c r="AB17" s="419"/>
      <c r="AC17" s="385">
        <v>80556</v>
      </c>
      <c r="AD17" s="386"/>
      <c r="AE17" s="386"/>
      <c r="AF17" s="386"/>
      <c r="AG17" s="387"/>
      <c r="AH17" s="385">
        <v>78036</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37518852</v>
      </c>
      <c r="BO17" s="433"/>
      <c r="BP17" s="433"/>
      <c r="BQ17" s="433"/>
      <c r="BR17" s="433"/>
      <c r="BS17" s="433"/>
      <c r="BT17" s="433"/>
      <c r="BU17" s="434"/>
      <c r="BV17" s="432">
        <v>36730451</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63"/>
      <c r="B18" s="482" t="s">
        <v>147</v>
      </c>
      <c r="C18" s="483"/>
      <c r="D18" s="483"/>
      <c r="E18" s="484"/>
      <c r="F18" s="484"/>
      <c r="G18" s="484"/>
      <c r="H18" s="484"/>
      <c r="I18" s="484"/>
      <c r="J18" s="484"/>
      <c r="K18" s="484"/>
      <c r="L18" s="485">
        <v>45.51</v>
      </c>
      <c r="M18" s="485"/>
      <c r="N18" s="485"/>
      <c r="O18" s="485"/>
      <c r="P18" s="485"/>
      <c r="Q18" s="485"/>
      <c r="R18" s="486"/>
      <c r="S18" s="486"/>
      <c r="T18" s="486"/>
      <c r="U18" s="486"/>
      <c r="V18" s="487"/>
      <c r="W18" s="503"/>
      <c r="X18" s="504"/>
      <c r="Y18" s="504"/>
      <c r="Z18" s="504"/>
      <c r="AA18" s="504"/>
      <c r="AB18" s="528"/>
      <c r="AC18" s="402">
        <v>77.599999999999994</v>
      </c>
      <c r="AD18" s="403"/>
      <c r="AE18" s="403"/>
      <c r="AF18" s="403"/>
      <c r="AG18" s="488"/>
      <c r="AH18" s="402">
        <v>75.8</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42940697</v>
      </c>
      <c r="BO18" s="433"/>
      <c r="BP18" s="433"/>
      <c r="BQ18" s="433"/>
      <c r="BR18" s="433"/>
      <c r="BS18" s="433"/>
      <c r="BT18" s="433"/>
      <c r="BU18" s="434"/>
      <c r="BV18" s="432">
        <v>41207623</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63"/>
      <c r="B19" s="482" t="s">
        <v>149</v>
      </c>
      <c r="C19" s="483"/>
      <c r="D19" s="483"/>
      <c r="E19" s="484"/>
      <c r="F19" s="484"/>
      <c r="G19" s="484"/>
      <c r="H19" s="484"/>
      <c r="I19" s="484"/>
      <c r="J19" s="484"/>
      <c r="K19" s="484"/>
      <c r="L19" s="492">
        <v>4987</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55099130</v>
      </c>
      <c r="BO19" s="433"/>
      <c r="BP19" s="433"/>
      <c r="BQ19" s="433"/>
      <c r="BR19" s="433"/>
      <c r="BS19" s="433"/>
      <c r="BT19" s="433"/>
      <c r="BU19" s="434"/>
      <c r="BV19" s="432">
        <v>52895502</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63"/>
      <c r="B20" s="482" t="s">
        <v>151</v>
      </c>
      <c r="C20" s="483"/>
      <c r="D20" s="483"/>
      <c r="E20" s="484"/>
      <c r="F20" s="484"/>
      <c r="G20" s="484"/>
      <c r="H20" s="484"/>
      <c r="I20" s="484"/>
      <c r="J20" s="484"/>
      <c r="K20" s="484"/>
      <c r="L20" s="492">
        <v>96559</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45463975</v>
      </c>
      <c r="BO22" s="462"/>
      <c r="BP22" s="462"/>
      <c r="BQ22" s="462"/>
      <c r="BR22" s="462"/>
      <c r="BS22" s="462"/>
      <c r="BT22" s="462"/>
      <c r="BU22" s="463"/>
      <c r="BV22" s="461">
        <v>49082634</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29248802</v>
      </c>
      <c r="BO23" s="433"/>
      <c r="BP23" s="433"/>
      <c r="BQ23" s="433"/>
      <c r="BR23" s="433"/>
      <c r="BS23" s="433"/>
      <c r="BT23" s="433"/>
      <c r="BU23" s="434"/>
      <c r="BV23" s="432">
        <v>32333549</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63"/>
      <c r="B24" s="411"/>
      <c r="C24" s="412"/>
      <c r="D24" s="413"/>
      <c r="E24" s="388" t="s">
        <v>161</v>
      </c>
      <c r="F24" s="389"/>
      <c r="G24" s="389"/>
      <c r="H24" s="389"/>
      <c r="I24" s="389"/>
      <c r="J24" s="389"/>
      <c r="K24" s="390"/>
      <c r="L24" s="385">
        <v>1</v>
      </c>
      <c r="M24" s="386"/>
      <c r="N24" s="386"/>
      <c r="O24" s="386"/>
      <c r="P24" s="387"/>
      <c r="Q24" s="385">
        <v>9000</v>
      </c>
      <c r="R24" s="386"/>
      <c r="S24" s="386"/>
      <c r="T24" s="386"/>
      <c r="U24" s="386"/>
      <c r="V24" s="387"/>
      <c r="W24" s="475"/>
      <c r="X24" s="412"/>
      <c r="Y24" s="413"/>
      <c r="Z24" s="388" t="s">
        <v>162</v>
      </c>
      <c r="AA24" s="389"/>
      <c r="AB24" s="389"/>
      <c r="AC24" s="389"/>
      <c r="AD24" s="389"/>
      <c r="AE24" s="389"/>
      <c r="AF24" s="389"/>
      <c r="AG24" s="390"/>
      <c r="AH24" s="385">
        <v>1340</v>
      </c>
      <c r="AI24" s="386"/>
      <c r="AJ24" s="386"/>
      <c r="AK24" s="386"/>
      <c r="AL24" s="387"/>
      <c r="AM24" s="385">
        <v>4243780</v>
      </c>
      <c r="AN24" s="386"/>
      <c r="AO24" s="386"/>
      <c r="AP24" s="386"/>
      <c r="AQ24" s="386"/>
      <c r="AR24" s="387"/>
      <c r="AS24" s="385">
        <v>3167</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20773260</v>
      </c>
      <c r="BO24" s="433"/>
      <c r="BP24" s="433"/>
      <c r="BQ24" s="433"/>
      <c r="BR24" s="433"/>
      <c r="BS24" s="433"/>
      <c r="BT24" s="433"/>
      <c r="BU24" s="434"/>
      <c r="BV24" s="432">
        <v>22036526</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63"/>
      <c r="B25" s="411"/>
      <c r="C25" s="412"/>
      <c r="D25" s="413"/>
      <c r="E25" s="388" t="s">
        <v>164</v>
      </c>
      <c r="F25" s="389"/>
      <c r="G25" s="389"/>
      <c r="H25" s="389"/>
      <c r="I25" s="389"/>
      <c r="J25" s="389"/>
      <c r="K25" s="390"/>
      <c r="L25" s="385">
        <v>1</v>
      </c>
      <c r="M25" s="386"/>
      <c r="N25" s="386"/>
      <c r="O25" s="386"/>
      <c r="P25" s="387"/>
      <c r="Q25" s="385">
        <v>7500</v>
      </c>
      <c r="R25" s="386"/>
      <c r="S25" s="386"/>
      <c r="T25" s="386"/>
      <c r="U25" s="386"/>
      <c r="V25" s="387"/>
      <c r="W25" s="475"/>
      <c r="X25" s="412"/>
      <c r="Y25" s="413"/>
      <c r="Z25" s="388" t="s">
        <v>165</v>
      </c>
      <c r="AA25" s="389"/>
      <c r="AB25" s="389"/>
      <c r="AC25" s="389"/>
      <c r="AD25" s="389"/>
      <c r="AE25" s="389"/>
      <c r="AF25" s="389"/>
      <c r="AG25" s="390"/>
      <c r="AH25" s="385">
        <v>328</v>
      </c>
      <c r="AI25" s="386"/>
      <c r="AJ25" s="386"/>
      <c r="AK25" s="386"/>
      <c r="AL25" s="387"/>
      <c r="AM25" s="385">
        <v>1039760</v>
      </c>
      <c r="AN25" s="386"/>
      <c r="AO25" s="386"/>
      <c r="AP25" s="386"/>
      <c r="AQ25" s="386"/>
      <c r="AR25" s="387"/>
      <c r="AS25" s="385">
        <v>3170</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11209076</v>
      </c>
      <c r="BO25" s="462"/>
      <c r="BP25" s="462"/>
      <c r="BQ25" s="462"/>
      <c r="BR25" s="462"/>
      <c r="BS25" s="462"/>
      <c r="BT25" s="462"/>
      <c r="BU25" s="463"/>
      <c r="BV25" s="461">
        <v>26788833</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63"/>
      <c r="B26" s="411"/>
      <c r="C26" s="412"/>
      <c r="D26" s="413"/>
      <c r="E26" s="388" t="s">
        <v>167</v>
      </c>
      <c r="F26" s="389"/>
      <c r="G26" s="389"/>
      <c r="H26" s="389"/>
      <c r="I26" s="389"/>
      <c r="J26" s="389"/>
      <c r="K26" s="390"/>
      <c r="L26" s="385">
        <v>1</v>
      </c>
      <c r="M26" s="386"/>
      <c r="N26" s="386"/>
      <c r="O26" s="386"/>
      <c r="P26" s="387"/>
      <c r="Q26" s="385">
        <v>6950</v>
      </c>
      <c r="R26" s="386"/>
      <c r="S26" s="386"/>
      <c r="T26" s="386"/>
      <c r="U26" s="386"/>
      <c r="V26" s="387"/>
      <c r="W26" s="475"/>
      <c r="X26" s="412"/>
      <c r="Y26" s="413"/>
      <c r="Z26" s="388" t="s">
        <v>168</v>
      </c>
      <c r="AA26" s="443"/>
      <c r="AB26" s="443"/>
      <c r="AC26" s="443"/>
      <c r="AD26" s="443"/>
      <c r="AE26" s="443"/>
      <c r="AF26" s="443"/>
      <c r="AG26" s="444"/>
      <c r="AH26" s="385">
        <v>90</v>
      </c>
      <c r="AI26" s="386"/>
      <c r="AJ26" s="386"/>
      <c r="AK26" s="386"/>
      <c r="AL26" s="387"/>
      <c r="AM26" s="385">
        <v>276480</v>
      </c>
      <c r="AN26" s="386"/>
      <c r="AO26" s="386"/>
      <c r="AP26" s="386"/>
      <c r="AQ26" s="386"/>
      <c r="AR26" s="387"/>
      <c r="AS26" s="385">
        <v>3072</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v>70000</v>
      </c>
      <c r="BO26" s="433"/>
      <c r="BP26" s="433"/>
      <c r="BQ26" s="433"/>
      <c r="BR26" s="433"/>
      <c r="BS26" s="433"/>
      <c r="BT26" s="433"/>
      <c r="BU26" s="434"/>
      <c r="BV26" s="432">
        <v>70000</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63"/>
      <c r="B27" s="411"/>
      <c r="C27" s="412"/>
      <c r="D27" s="413"/>
      <c r="E27" s="388" t="s">
        <v>170</v>
      </c>
      <c r="F27" s="389"/>
      <c r="G27" s="389"/>
      <c r="H27" s="389"/>
      <c r="I27" s="389"/>
      <c r="J27" s="389"/>
      <c r="K27" s="390"/>
      <c r="L27" s="385">
        <v>1</v>
      </c>
      <c r="M27" s="386"/>
      <c r="N27" s="386"/>
      <c r="O27" s="386"/>
      <c r="P27" s="387"/>
      <c r="Q27" s="385">
        <v>5050</v>
      </c>
      <c r="R27" s="386"/>
      <c r="S27" s="386"/>
      <c r="T27" s="386"/>
      <c r="U27" s="386"/>
      <c r="V27" s="387"/>
      <c r="W27" s="475"/>
      <c r="X27" s="412"/>
      <c r="Y27" s="413"/>
      <c r="Z27" s="388" t="s">
        <v>171</v>
      </c>
      <c r="AA27" s="389"/>
      <c r="AB27" s="389"/>
      <c r="AC27" s="389"/>
      <c r="AD27" s="389"/>
      <c r="AE27" s="389"/>
      <c r="AF27" s="389"/>
      <c r="AG27" s="390"/>
      <c r="AH27" s="385">
        <v>19</v>
      </c>
      <c r="AI27" s="386"/>
      <c r="AJ27" s="386"/>
      <c r="AK27" s="386"/>
      <c r="AL27" s="387"/>
      <c r="AM27" s="385">
        <v>76285</v>
      </c>
      <c r="AN27" s="386"/>
      <c r="AO27" s="386"/>
      <c r="AP27" s="386"/>
      <c r="AQ27" s="386"/>
      <c r="AR27" s="387"/>
      <c r="AS27" s="385">
        <v>4015</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63"/>
      <c r="B28" s="411"/>
      <c r="C28" s="412"/>
      <c r="D28" s="413"/>
      <c r="E28" s="388" t="s">
        <v>173</v>
      </c>
      <c r="F28" s="389"/>
      <c r="G28" s="389"/>
      <c r="H28" s="389"/>
      <c r="I28" s="389"/>
      <c r="J28" s="389"/>
      <c r="K28" s="390"/>
      <c r="L28" s="385">
        <v>1</v>
      </c>
      <c r="M28" s="386"/>
      <c r="N28" s="386"/>
      <c r="O28" s="386"/>
      <c r="P28" s="387"/>
      <c r="Q28" s="385">
        <v>4600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6468277</v>
      </c>
      <c r="BO28" s="462"/>
      <c r="BP28" s="462"/>
      <c r="BQ28" s="462"/>
      <c r="BR28" s="462"/>
      <c r="BS28" s="462"/>
      <c r="BT28" s="462"/>
      <c r="BU28" s="463"/>
      <c r="BV28" s="461">
        <v>6220961</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63"/>
      <c r="B29" s="411"/>
      <c r="C29" s="412"/>
      <c r="D29" s="413"/>
      <c r="E29" s="388" t="s">
        <v>176</v>
      </c>
      <c r="F29" s="389"/>
      <c r="G29" s="389"/>
      <c r="H29" s="389"/>
      <c r="I29" s="389"/>
      <c r="J29" s="389"/>
      <c r="K29" s="390"/>
      <c r="L29" s="385">
        <v>30</v>
      </c>
      <c r="M29" s="386"/>
      <c r="N29" s="386"/>
      <c r="O29" s="386"/>
      <c r="P29" s="387"/>
      <c r="Q29" s="385">
        <v>4350</v>
      </c>
      <c r="R29" s="386"/>
      <c r="S29" s="386"/>
      <c r="T29" s="386"/>
      <c r="U29" s="386"/>
      <c r="V29" s="387"/>
      <c r="W29" s="476"/>
      <c r="X29" s="477"/>
      <c r="Y29" s="478"/>
      <c r="Z29" s="388" t="s">
        <v>177</v>
      </c>
      <c r="AA29" s="389"/>
      <c r="AB29" s="389"/>
      <c r="AC29" s="389"/>
      <c r="AD29" s="389"/>
      <c r="AE29" s="389"/>
      <c r="AF29" s="389"/>
      <c r="AG29" s="390"/>
      <c r="AH29" s="385">
        <v>1359</v>
      </c>
      <c r="AI29" s="386"/>
      <c r="AJ29" s="386"/>
      <c r="AK29" s="386"/>
      <c r="AL29" s="387"/>
      <c r="AM29" s="385">
        <v>4320065</v>
      </c>
      <c r="AN29" s="386"/>
      <c r="AO29" s="386"/>
      <c r="AP29" s="386"/>
      <c r="AQ29" s="386"/>
      <c r="AR29" s="387"/>
      <c r="AS29" s="385">
        <v>3179</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t="s">
        <v>122</v>
      </c>
      <c r="BO29" s="433"/>
      <c r="BP29" s="433"/>
      <c r="BQ29" s="433"/>
      <c r="BR29" s="433"/>
      <c r="BS29" s="433"/>
      <c r="BT29" s="433"/>
      <c r="BU29" s="434"/>
      <c r="BV29" s="432" t="s">
        <v>122</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101.3</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6451468</v>
      </c>
      <c r="BO30" s="467"/>
      <c r="BP30" s="467"/>
      <c r="BQ30" s="467"/>
      <c r="BR30" s="467"/>
      <c r="BS30" s="467"/>
      <c r="BT30" s="467"/>
      <c r="BU30" s="468"/>
      <c r="BV30" s="466">
        <v>5945134</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15">
      <c r="A33" s="163"/>
      <c r="B33" s="190"/>
      <c r="C33" s="384" t="s">
        <v>186</v>
      </c>
      <c r="D33" s="384"/>
      <c r="E33" s="383" t="s">
        <v>187</v>
      </c>
      <c r="F33" s="383"/>
      <c r="G33" s="383"/>
      <c r="H33" s="383"/>
      <c r="I33" s="383"/>
      <c r="J33" s="383"/>
      <c r="K33" s="383"/>
      <c r="L33" s="383"/>
      <c r="M33" s="383"/>
      <c r="N33" s="383"/>
      <c r="O33" s="383"/>
      <c r="P33" s="383"/>
      <c r="Q33" s="383"/>
      <c r="R33" s="383"/>
      <c r="S33" s="383"/>
      <c r="T33" s="167"/>
      <c r="U33" s="384" t="s">
        <v>186</v>
      </c>
      <c r="V33" s="384"/>
      <c r="W33" s="383" t="s">
        <v>187</v>
      </c>
      <c r="X33" s="383"/>
      <c r="Y33" s="383"/>
      <c r="Z33" s="383"/>
      <c r="AA33" s="383"/>
      <c r="AB33" s="383"/>
      <c r="AC33" s="383"/>
      <c r="AD33" s="383"/>
      <c r="AE33" s="383"/>
      <c r="AF33" s="383"/>
      <c r="AG33" s="383"/>
      <c r="AH33" s="383"/>
      <c r="AI33" s="383"/>
      <c r="AJ33" s="383"/>
      <c r="AK33" s="383"/>
      <c r="AL33" s="167"/>
      <c r="AM33" s="384" t="s">
        <v>186</v>
      </c>
      <c r="AN33" s="384"/>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384" t="s">
        <v>188</v>
      </c>
      <c r="BX33" s="384"/>
      <c r="BY33" s="383" t="s">
        <v>190</v>
      </c>
      <c r="BZ33" s="383"/>
      <c r="CA33" s="383"/>
      <c r="CB33" s="383"/>
      <c r="CC33" s="383"/>
      <c r="CD33" s="383"/>
      <c r="CE33" s="383"/>
      <c r="CF33" s="383"/>
      <c r="CG33" s="383"/>
      <c r="CH33" s="383"/>
      <c r="CI33" s="383"/>
      <c r="CJ33" s="383"/>
      <c r="CK33" s="383"/>
      <c r="CL33" s="383"/>
      <c r="CM33" s="383"/>
      <c r="CN33" s="167"/>
      <c r="CO33" s="384" t="s">
        <v>186</v>
      </c>
      <c r="CP33" s="384"/>
      <c r="CQ33" s="383" t="s">
        <v>191</v>
      </c>
      <c r="CR33" s="383"/>
      <c r="CS33" s="383"/>
      <c r="CT33" s="383"/>
      <c r="CU33" s="383"/>
      <c r="CV33" s="383"/>
      <c r="CW33" s="383"/>
      <c r="CX33" s="383"/>
      <c r="CY33" s="383"/>
      <c r="CZ33" s="383"/>
      <c r="DA33" s="383"/>
      <c r="DB33" s="383"/>
      <c r="DC33" s="383"/>
      <c r="DD33" s="383"/>
      <c r="DE33" s="383"/>
      <c r="DF33" s="167"/>
      <c r="DG33" s="382" t="s">
        <v>192</v>
      </c>
      <c r="DH33" s="382"/>
      <c r="DI33" s="168"/>
    </row>
    <row r="34" spans="1:113" ht="32.25" customHeight="1" x14ac:dyDescent="0.15">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上尾市国民健康保険特別会計</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上尾市水道事業会計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7</v>
      </c>
      <c r="BX34" s="380"/>
      <c r="BY34" s="381" t="str">
        <f>IF('各会計、関係団体の財政状況及び健全化判断比率'!B68="","",'各会計、関係団体の財政状況及び健全化判断比率'!B68)</f>
        <v>埼玉県後期高齢者医療広域連合</v>
      </c>
      <c r="BZ34" s="381"/>
      <c r="CA34" s="381"/>
      <c r="CB34" s="381"/>
      <c r="CC34" s="381"/>
      <c r="CD34" s="381"/>
      <c r="CE34" s="381"/>
      <c r="CF34" s="381"/>
      <c r="CG34" s="381"/>
      <c r="CH34" s="381"/>
      <c r="CI34" s="381"/>
      <c r="CJ34" s="381"/>
      <c r="CK34" s="381"/>
      <c r="CL34" s="381"/>
      <c r="CM34" s="381"/>
      <c r="CN34" s="163"/>
      <c r="CO34" s="380">
        <f>IF(CQ34="","",MAX(C34:D43,U34:V43,AM34:AN43,BE34:BF43,BW34:BX43)+1)</f>
        <v>15</v>
      </c>
      <c r="CP34" s="380"/>
      <c r="CQ34" s="381" t="str">
        <f>IF('各会計、関係団体の財政状況及び健全化判断比率'!BS7="","",'各会計、関係団体の財政状況及び健全化判断比率'!BS7)</f>
        <v>上尾都市開発</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15">
      <c r="A35" s="163"/>
      <c r="B35" s="190"/>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上尾市介護保険特別会計</v>
      </c>
      <c r="X35" s="381"/>
      <c r="Y35" s="381"/>
      <c r="Z35" s="381"/>
      <c r="AA35" s="381"/>
      <c r="AB35" s="381"/>
      <c r="AC35" s="381"/>
      <c r="AD35" s="381"/>
      <c r="AE35" s="381"/>
      <c r="AF35" s="381"/>
      <c r="AG35" s="381"/>
      <c r="AH35" s="381"/>
      <c r="AI35" s="381"/>
      <c r="AJ35" s="381"/>
      <c r="AK35" s="381"/>
      <c r="AL35" s="163"/>
      <c r="AM35" s="380">
        <f t="shared" ref="AM35:AM43" si="0">IF(AO35="","",AM34+1)</f>
        <v>6</v>
      </c>
      <c r="AN35" s="380"/>
      <c r="AO35" s="381" t="str">
        <f>IF('各会計、関係団体の財政状況及び健全化判断比率'!B32="","",'各会計、関係団体の財政状況及び健全化判断比率'!B32)</f>
        <v>上尾市公共下水道事業会計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8</v>
      </c>
      <c r="BX35" s="380"/>
      <c r="BY35" s="381" t="str">
        <f>IF('各会計、関係団体の財政状況及び健全化判断比率'!B69="","",'各会計、関係団体の財政状況及び健全化判断比率'!B69)</f>
        <v>埼玉県後期高齢者医療広域連合</v>
      </c>
      <c r="BZ35" s="381"/>
      <c r="CA35" s="381"/>
      <c r="CB35" s="381"/>
      <c r="CC35" s="381"/>
      <c r="CD35" s="381"/>
      <c r="CE35" s="381"/>
      <c r="CF35" s="381"/>
      <c r="CG35" s="381"/>
      <c r="CH35" s="381"/>
      <c r="CI35" s="381"/>
      <c r="CJ35" s="381"/>
      <c r="CK35" s="381"/>
      <c r="CL35" s="381"/>
      <c r="CM35" s="381"/>
      <c r="CN35" s="163"/>
      <c r="CO35" s="380">
        <f t="shared" ref="CO35:CO43" si="3">IF(CQ35="","",CO34+1)</f>
        <v>16</v>
      </c>
      <c r="CP35" s="380"/>
      <c r="CQ35" s="381" t="str">
        <f>IF('各会計、関係団体の財政状況及び健全化判断比率'!BS8="","",'各会計、関係団体の財政状況及び健全化判断比率'!BS8)</f>
        <v>上尾市地域振興公社</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15">
      <c r="A36" s="163"/>
      <c r="B36" s="190"/>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上尾市後期高齢者医療特別会計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9</v>
      </c>
      <c r="BX36" s="380"/>
      <c r="BY36" s="381" t="str">
        <f>IF('各会計、関係団体の財政状況及び健全化判断比率'!B70="","",'各会計、関係団体の財政状況及び健全化判断比率'!B70)</f>
        <v>埼玉県市町村総合事務組合</v>
      </c>
      <c r="BZ36" s="381"/>
      <c r="CA36" s="381"/>
      <c r="CB36" s="381"/>
      <c r="CC36" s="381"/>
      <c r="CD36" s="381"/>
      <c r="CE36" s="381"/>
      <c r="CF36" s="381"/>
      <c r="CG36" s="381"/>
      <c r="CH36" s="381"/>
      <c r="CI36" s="381"/>
      <c r="CJ36" s="381"/>
      <c r="CK36" s="381"/>
      <c r="CL36" s="381"/>
      <c r="CM36" s="381"/>
      <c r="CN36" s="163"/>
      <c r="CO36" s="380">
        <f t="shared" si="3"/>
        <v>17</v>
      </c>
      <c r="CP36" s="380"/>
      <c r="CQ36" s="381" t="str">
        <f>IF('各会計、関係団体の財政状況及び健全化判断比率'!BS9="","",'各会計、関係団体の財政状況及び健全化判断比率'!BS9)</f>
        <v>上尾市勤労者福祉サービスセンター</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15">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10</v>
      </c>
      <c r="BX37" s="380"/>
      <c r="BY37" s="381" t="str">
        <f>IF('各会計、関係団体の財政状況及び健全化判断比率'!B71="","",'各会計、関係団体の財政状況及び健全化判断比率'!B71)</f>
        <v>埼玉県市町村総合事務組合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15">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11</v>
      </c>
      <c r="BX38" s="380"/>
      <c r="BY38" s="381" t="str">
        <f>IF('各会計、関係団体の財政状況及び健全化判断比率'!B72="","",'各会計、関係団体の財政状況及び健全化判断比率'!B72)</f>
        <v>彩の国さいたま人づくり広域連合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15">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12</v>
      </c>
      <c r="BX39" s="380"/>
      <c r="BY39" s="381" t="str">
        <f>IF('各会計、関係団体の財政状況及び健全化判断比率'!B73="","",'各会計、関係団体の財政状況及び健全化判断比率'!B73)</f>
        <v>埼玉県都市ボートレース企業団</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15">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13</v>
      </c>
      <c r="BX40" s="380"/>
      <c r="BY40" s="381" t="str">
        <f>IF('各会計、関係団体の財政状況及び健全化判断比率'!B74="","",'各会計、関係団体の財政状況及び健全化判断比率'!B74)</f>
        <v>上尾、桶川、伊奈衛生組合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15">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14</v>
      </c>
      <c r="BX41" s="380"/>
      <c r="BY41" s="381" t="str">
        <f>IF('各会計、関係団体の財政状況及び健全化判断比率'!B75="","",'各会計、関係団体の財政状況及び健全化判断比率'!B75)</f>
        <v>上尾伊奈資源循環組合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15">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15">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lbWTojQygnfR9v2bBYjLKcl0xl4QxT6nh1s0Ujyb233sWRc+D+g6TEQ20ANRClv1NL4Nq02YHiBkVpXjKyeabg==" saltValue="XO6aaR39rFSUAiAOTXL50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election activeCell="R37" sqref="R37:Y37"/>
    </sheetView>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215</v>
      </c>
      <c r="C5" s="693"/>
      <c r="D5" s="693"/>
      <c r="E5" s="693"/>
      <c r="F5" s="693"/>
      <c r="G5" s="693"/>
      <c r="H5" s="693"/>
      <c r="I5" s="693"/>
      <c r="J5" s="693"/>
      <c r="K5" s="693"/>
      <c r="L5" s="693"/>
      <c r="M5" s="693"/>
      <c r="N5" s="693"/>
      <c r="O5" s="693"/>
      <c r="P5" s="693"/>
      <c r="Q5" s="694"/>
      <c r="R5" s="689">
        <v>32616477</v>
      </c>
      <c r="S5" s="690"/>
      <c r="T5" s="690"/>
      <c r="U5" s="690"/>
      <c r="V5" s="690"/>
      <c r="W5" s="690"/>
      <c r="X5" s="690"/>
      <c r="Y5" s="715"/>
      <c r="Z5" s="728">
        <v>38.9</v>
      </c>
      <c r="AA5" s="728"/>
      <c r="AB5" s="728"/>
      <c r="AC5" s="728"/>
      <c r="AD5" s="729">
        <v>30192141</v>
      </c>
      <c r="AE5" s="729"/>
      <c r="AF5" s="729"/>
      <c r="AG5" s="729"/>
      <c r="AH5" s="729"/>
      <c r="AI5" s="729"/>
      <c r="AJ5" s="729"/>
      <c r="AK5" s="729"/>
      <c r="AL5" s="716">
        <v>67.099999999999994</v>
      </c>
      <c r="AM5" s="698"/>
      <c r="AN5" s="698"/>
      <c r="AO5" s="717"/>
      <c r="AP5" s="692" t="s">
        <v>216</v>
      </c>
      <c r="AQ5" s="693"/>
      <c r="AR5" s="693"/>
      <c r="AS5" s="693"/>
      <c r="AT5" s="693"/>
      <c r="AU5" s="693"/>
      <c r="AV5" s="693"/>
      <c r="AW5" s="693"/>
      <c r="AX5" s="693"/>
      <c r="AY5" s="693"/>
      <c r="AZ5" s="693"/>
      <c r="BA5" s="693"/>
      <c r="BB5" s="693"/>
      <c r="BC5" s="693"/>
      <c r="BD5" s="693"/>
      <c r="BE5" s="693"/>
      <c r="BF5" s="694"/>
      <c r="BG5" s="634">
        <v>30192141</v>
      </c>
      <c r="BH5" s="635"/>
      <c r="BI5" s="635"/>
      <c r="BJ5" s="635"/>
      <c r="BK5" s="635"/>
      <c r="BL5" s="635"/>
      <c r="BM5" s="635"/>
      <c r="BN5" s="636"/>
      <c r="BO5" s="672">
        <v>92.6</v>
      </c>
      <c r="BP5" s="672"/>
      <c r="BQ5" s="672"/>
      <c r="BR5" s="672"/>
      <c r="BS5" s="673">
        <v>300839</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15">
      <c r="B6" s="631" t="s">
        <v>220</v>
      </c>
      <c r="C6" s="632"/>
      <c r="D6" s="632"/>
      <c r="E6" s="632"/>
      <c r="F6" s="632"/>
      <c r="G6" s="632"/>
      <c r="H6" s="632"/>
      <c r="I6" s="632"/>
      <c r="J6" s="632"/>
      <c r="K6" s="632"/>
      <c r="L6" s="632"/>
      <c r="M6" s="632"/>
      <c r="N6" s="632"/>
      <c r="O6" s="632"/>
      <c r="P6" s="632"/>
      <c r="Q6" s="633"/>
      <c r="R6" s="634">
        <v>438009</v>
      </c>
      <c r="S6" s="635"/>
      <c r="T6" s="635"/>
      <c r="U6" s="635"/>
      <c r="V6" s="635"/>
      <c r="W6" s="635"/>
      <c r="X6" s="635"/>
      <c r="Y6" s="636"/>
      <c r="Z6" s="672">
        <v>0.5</v>
      </c>
      <c r="AA6" s="672"/>
      <c r="AB6" s="672"/>
      <c r="AC6" s="672"/>
      <c r="AD6" s="673">
        <v>438009</v>
      </c>
      <c r="AE6" s="673"/>
      <c r="AF6" s="673"/>
      <c r="AG6" s="673"/>
      <c r="AH6" s="673"/>
      <c r="AI6" s="673"/>
      <c r="AJ6" s="673"/>
      <c r="AK6" s="673"/>
      <c r="AL6" s="637">
        <v>1</v>
      </c>
      <c r="AM6" s="638"/>
      <c r="AN6" s="638"/>
      <c r="AO6" s="674"/>
      <c r="AP6" s="631" t="s">
        <v>221</v>
      </c>
      <c r="AQ6" s="632"/>
      <c r="AR6" s="632"/>
      <c r="AS6" s="632"/>
      <c r="AT6" s="632"/>
      <c r="AU6" s="632"/>
      <c r="AV6" s="632"/>
      <c r="AW6" s="632"/>
      <c r="AX6" s="632"/>
      <c r="AY6" s="632"/>
      <c r="AZ6" s="632"/>
      <c r="BA6" s="632"/>
      <c r="BB6" s="632"/>
      <c r="BC6" s="632"/>
      <c r="BD6" s="632"/>
      <c r="BE6" s="632"/>
      <c r="BF6" s="633"/>
      <c r="BG6" s="634">
        <v>30192141</v>
      </c>
      <c r="BH6" s="635"/>
      <c r="BI6" s="635"/>
      <c r="BJ6" s="635"/>
      <c r="BK6" s="635"/>
      <c r="BL6" s="635"/>
      <c r="BM6" s="635"/>
      <c r="BN6" s="636"/>
      <c r="BO6" s="672">
        <v>92.6</v>
      </c>
      <c r="BP6" s="672"/>
      <c r="BQ6" s="672"/>
      <c r="BR6" s="672"/>
      <c r="BS6" s="673">
        <v>300839</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413128</v>
      </c>
      <c r="CS6" s="635"/>
      <c r="CT6" s="635"/>
      <c r="CU6" s="635"/>
      <c r="CV6" s="635"/>
      <c r="CW6" s="635"/>
      <c r="CX6" s="635"/>
      <c r="CY6" s="636"/>
      <c r="CZ6" s="716">
        <v>0.5</v>
      </c>
      <c r="DA6" s="698"/>
      <c r="DB6" s="698"/>
      <c r="DC6" s="718"/>
      <c r="DD6" s="640" t="s">
        <v>122</v>
      </c>
      <c r="DE6" s="635"/>
      <c r="DF6" s="635"/>
      <c r="DG6" s="635"/>
      <c r="DH6" s="635"/>
      <c r="DI6" s="635"/>
      <c r="DJ6" s="635"/>
      <c r="DK6" s="635"/>
      <c r="DL6" s="635"/>
      <c r="DM6" s="635"/>
      <c r="DN6" s="635"/>
      <c r="DO6" s="635"/>
      <c r="DP6" s="636"/>
      <c r="DQ6" s="640">
        <v>413128</v>
      </c>
      <c r="DR6" s="635"/>
      <c r="DS6" s="635"/>
      <c r="DT6" s="635"/>
      <c r="DU6" s="635"/>
      <c r="DV6" s="635"/>
      <c r="DW6" s="635"/>
      <c r="DX6" s="635"/>
      <c r="DY6" s="635"/>
      <c r="DZ6" s="635"/>
      <c r="EA6" s="635"/>
      <c r="EB6" s="635"/>
      <c r="EC6" s="671"/>
    </row>
    <row r="7" spans="2:143" ht="11.25" customHeight="1" x14ac:dyDescent="0.15">
      <c r="B7" s="631" t="s">
        <v>223</v>
      </c>
      <c r="C7" s="632"/>
      <c r="D7" s="632"/>
      <c r="E7" s="632"/>
      <c r="F7" s="632"/>
      <c r="G7" s="632"/>
      <c r="H7" s="632"/>
      <c r="I7" s="632"/>
      <c r="J7" s="632"/>
      <c r="K7" s="632"/>
      <c r="L7" s="632"/>
      <c r="M7" s="632"/>
      <c r="N7" s="632"/>
      <c r="O7" s="632"/>
      <c r="P7" s="632"/>
      <c r="Q7" s="633"/>
      <c r="R7" s="634">
        <v>16146</v>
      </c>
      <c r="S7" s="635"/>
      <c r="T7" s="635"/>
      <c r="U7" s="635"/>
      <c r="V7" s="635"/>
      <c r="W7" s="635"/>
      <c r="X7" s="635"/>
      <c r="Y7" s="636"/>
      <c r="Z7" s="672">
        <v>0</v>
      </c>
      <c r="AA7" s="672"/>
      <c r="AB7" s="672"/>
      <c r="AC7" s="672"/>
      <c r="AD7" s="673">
        <v>16146</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15503405</v>
      </c>
      <c r="BH7" s="635"/>
      <c r="BI7" s="635"/>
      <c r="BJ7" s="635"/>
      <c r="BK7" s="635"/>
      <c r="BL7" s="635"/>
      <c r="BM7" s="635"/>
      <c r="BN7" s="636"/>
      <c r="BO7" s="672">
        <v>47.5</v>
      </c>
      <c r="BP7" s="672"/>
      <c r="BQ7" s="672"/>
      <c r="BR7" s="672"/>
      <c r="BS7" s="673">
        <v>300839</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7672968</v>
      </c>
      <c r="CS7" s="635"/>
      <c r="CT7" s="635"/>
      <c r="CU7" s="635"/>
      <c r="CV7" s="635"/>
      <c r="CW7" s="635"/>
      <c r="CX7" s="635"/>
      <c r="CY7" s="636"/>
      <c r="CZ7" s="672">
        <v>9.6</v>
      </c>
      <c r="DA7" s="672"/>
      <c r="DB7" s="672"/>
      <c r="DC7" s="672"/>
      <c r="DD7" s="640">
        <v>337240</v>
      </c>
      <c r="DE7" s="635"/>
      <c r="DF7" s="635"/>
      <c r="DG7" s="635"/>
      <c r="DH7" s="635"/>
      <c r="DI7" s="635"/>
      <c r="DJ7" s="635"/>
      <c r="DK7" s="635"/>
      <c r="DL7" s="635"/>
      <c r="DM7" s="635"/>
      <c r="DN7" s="635"/>
      <c r="DO7" s="635"/>
      <c r="DP7" s="636"/>
      <c r="DQ7" s="640">
        <v>5673609</v>
      </c>
      <c r="DR7" s="635"/>
      <c r="DS7" s="635"/>
      <c r="DT7" s="635"/>
      <c r="DU7" s="635"/>
      <c r="DV7" s="635"/>
      <c r="DW7" s="635"/>
      <c r="DX7" s="635"/>
      <c r="DY7" s="635"/>
      <c r="DZ7" s="635"/>
      <c r="EA7" s="635"/>
      <c r="EB7" s="635"/>
      <c r="EC7" s="671"/>
    </row>
    <row r="8" spans="2:143" ht="11.25" customHeight="1" x14ac:dyDescent="0.15">
      <c r="B8" s="631" t="s">
        <v>226</v>
      </c>
      <c r="C8" s="632"/>
      <c r="D8" s="632"/>
      <c r="E8" s="632"/>
      <c r="F8" s="632"/>
      <c r="G8" s="632"/>
      <c r="H8" s="632"/>
      <c r="I8" s="632"/>
      <c r="J8" s="632"/>
      <c r="K8" s="632"/>
      <c r="L8" s="632"/>
      <c r="M8" s="632"/>
      <c r="N8" s="632"/>
      <c r="O8" s="632"/>
      <c r="P8" s="632"/>
      <c r="Q8" s="633"/>
      <c r="R8" s="634">
        <v>308243</v>
      </c>
      <c r="S8" s="635"/>
      <c r="T8" s="635"/>
      <c r="U8" s="635"/>
      <c r="V8" s="635"/>
      <c r="W8" s="635"/>
      <c r="X8" s="635"/>
      <c r="Y8" s="636"/>
      <c r="Z8" s="672">
        <v>0.4</v>
      </c>
      <c r="AA8" s="672"/>
      <c r="AB8" s="672"/>
      <c r="AC8" s="672"/>
      <c r="AD8" s="673">
        <v>308243</v>
      </c>
      <c r="AE8" s="673"/>
      <c r="AF8" s="673"/>
      <c r="AG8" s="673"/>
      <c r="AH8" s="673"/>
      <c r="AI8" s="673"/>
      <c r="AJ8" s="673"/>
      <c r="AK8" s="673"/>
      <c r="AL8" s="637">
        <v>0.7</v>
      </c>
      <c r="AM8" s="638"/>
      <c r="AN8" s="638"/>
      <c r="AO8" s="674"/>
      <c r="AP8" s="631" t="s">
        <v>227</v>
      </c>
      <c r="AQ8" s="632"/>
      <c r="AR8" s="632"/>
      <c r="AS8" s="632"/>
      <c r="AT8" s="632"/>
      <c r="AU8" s="632"/>
      <c r="AV8" s="632"/>
      <c r="AW8" s="632"/>
      <c r="AX8" s="632"/>
      <c r="AY8" s="632"/>
      <c r="AZ8" s="632"/>
      <c r="BA8" s="632"/>
      <c r="BB8" s="632"/>
      <c r="BC8" s="632"/>
      <c r="BD8" s="632"/>
      <c r="BE8" s="632"/>
      <c r="BF8" s="633"/>
      <c r="BG8" s="634">
        <v>370275</v>
      </c>
      <c r="BH8" s="635"/>
      <c r="BI8" s="635"/>
      <c r="BJ8" s="635"/>
      <c r="BK8" s="635"/>
      <c r="BL8" s="635"/>
      <c r="BM8" s="635"/>
      <c r="BN8" s="636"/>
      <c r="BO8" s="672">
        <v>1.1000000000000001</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42020650</v>
      </c>
      <c r="CS8" s="635"/>
      <c r="CT8" s="635"/>
      <c r="CU8" s="635"/>
      <c r="CV8" s="635"/>
      <c r="CW8" s="635"/>
      <c r="CX8" s="635"/>
      <c r="CY8" s="636"/>
      <c r="CZ8" s="672">
        <v>52.5</v>
      </c>
      <c r="DA8" s="672"/>
      <c r="DB8" s="672"/>
      <c r="DC8" s="672"/>
      <c r="DD8" s="640">
        <v>817655</v>
      </c>
      <c r="DE8" s="635"/>
      <c r="DF8" s="635"/>
      <c r="DG8" s="635"/>
      <c r="DH8" s="635"/>
      <c r="DI8" s="635"/>
      <c r="DJ8" s="635"/>
      <c r="DK8" s="635"/>
      <c r="DL8" s="635"/>
      <c r="DM8" s="635"/>
      <c r="DN8" s="635"/>
      <c r="DO8" s="635"/>
      <c r="DP8" s="636"/>
      <c r="DQ8" s="640">
        <v>21035019</v>
      </c>
      <c r="DR8" s="635"/>
      <c r="DS8" s="635"/>
      <c r="DT8" s="635"/>
      <c r="DU8" s="635"/>
      <c r="DV8" s="635"/>
      <c r="DW8" s="635"/>
      <c r="DX8" s="635"/>
      <c r="DY8" s="635"/>
      <c r="DZ8" s="635"/>
      <c r="EA8" s="635"/>
      <c r="EB8" s="635"/>
      <c r="EC8" s="671"/>
    </row>
    <row r="9" spans="2:143" ht="11.25" customHeight="1" x14ac:dyDescent="0.15">
      <c r="B9" s="631" t="s">
        <v>229</v>
      </c>
      <c r="C9" s="632"/>
      <c r="D9" s="632"/>
      <c r="E9" s="632"/>
      <c r="F9" s="632"/>
      <c r="G9" s="632"/>
      <c r="H9" s="632"/>
      <c r="I9" s="632"/>
      <c r="J9" s="632"/>
      <c r="K9" s="632"/>
      <c r="L9" s="632"/>
      <c r="M9" s="632"/>
      <c r="N9" s="632"/>
      <c r="O9" s="632"/>
      <c r="P9" s="632"/>
      <c r="Q9" s="633"/>
      <c r="R9" s="634">
        <v>443158</v>
      </c>
      <c r="S9" s="635"/>
      <c r="T9" s="635"/>
      <c r="U9" s="635"/>
      <c r="V9" s="635"/>
      <c r="W9" s="635"/>
      <c r="X9" s="635"/>
      <c r="Y9" s="636"/>
      <c r="Z9" s="672">
        <v>0.5</v>
      </c>
      <c r="AA9" s="672"/>
      <c r="AB9" s="672"/>
      <c r="AC9" s="672"/>
      <c r="AD9" s="673">
        <v>443158</v>
      </c>
      <c r="AE9" s="673"/>
      <c r="AF9" s="673"/>
      <c r="AG9" s="673"/>
      <c r="AH9" s="673"/>
      <c r="AI9" s="673"/>
      <c r="AJ9" s="673"/>
      <c r="AK9" s="673"/>
      <c r="AL9" s="637">
        <v>1</v>
      </c>
      <c r="AM9" s="638"/>
      <c r="AN9" s="638"/>
      <c r="AO9" s="674"/>
      <c r="AP9" s="631" t="s">
        <v>230</v>
      </c>
      <c r="AQ9" s="632"/>
      <c r="AR9" s="632"/>
      <c r="AS9" s="632"/>
      <c r="AT9" s="632"/>
      <c r="AU9" s="632"/>
      <c r="AV9" s="632"/>
      <c r="AW9" s="632"/>
      <c r="AX9" s="632"/>
      <c r="AY9" s="632"/>
      <c r="AZ9" s="632"/>
      <c r="BA9" s="632"/>
      <c r="BB9" s="632"/>
      <c r="BC9" s="632"/>
      <c r="BD9" s="632"/>
      <c r="BE9" s="632"/>
      <c r="BF9" s="633"/>
      <c r="BG9" s="634">
        <v>13505550</v>
      </c>
      <c r="BH9" s="635"/>
      <c r="BI9" s="635"/>
      <c r="BJ9" s="635"/>
      <c r="BK9" s="635"/>
      <c r="BL9" s="635"/>
      <c r="BM9" s="635"/>
      <c r="BN9" s="636"/>
      <c r="BO9" s="672">
        <v>41.4</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7924890</v>
      </c>
      <c r="CS9" s="635"/>
      <c r="CT9" s="635"/>
      <c r="CU9" s="635"/>
      <c r="CV9" s="635"/>
      <c r="CW9" s="635"/>
      <c r="CX9" s="635"/>
      <c r="CY9" s="636"/>
      <c r="CZ9" s="672">
        <v>9.9</v>
      </c>
      <c r="DA9" s="672"/>
      <c r="DB9" s="672"/>
      <c r="DC9" s="672"/>
      <c r="DD9" s="640">
        <v>2110513</v>
      </c>
      <c r="DE9" s="635"/>
      <c r="DF9" s="635"/>
      <c r="DG9" s="635"/>
      <c r="DH9" s="635"/>
      <c r="DI9" s="635"/>
      <c r="DJ9" s="635"/>
      <c r="DK9" s="635"/>
      <c r="DL9" s="635"/>
      <c r="DM9" s="635"/>
      <c r="DN9" s="635"/>
      <c r="DO9" s="635"/>
      <c r="DP9" s="636"/>
      <c r="DQ9" s="640">
        <v>5997656</v>
      </c>
      <c r="DR9" s="635"/>
      <c r="DS9" s="635"/>
      <c r="DT9" s="635"/>
      <c r="DU9" s="635"/>
      <c r="DV9" s="635"/>
      <c r="DW9" s="635"/>
      <c r="DX9" s="635"/>
      <c r="DY9" s="635"/>
      <c r="DZ9" s="635"/>
      <c r="EA9" s="635"/>
      <c r="EB9" s="635"/>
      <c r="EC9" s="671"/>
    </row>
    <row r="10" spans="2:143" ht="11.25" customHeight="1" x14ac:dyDescent="0.15">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517725</v>
      </c>
      <c r="BH10" s="635"/>
      <c r="BI10" s="635"/>
      <c r="BJ10" s="635"/>
      <c r="BK10" s="635"/>
      <c r="BL10" s="635"/>
      <c r="BM10" s="635"/>
      <c r="BN10" s="636"/>
      <c r="BO10" s="672">
        <v>1.6</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454228</v>
      </c>
      <c r="CS10" s="635"/>
      <c r="CT10" s="635"/>
      <c r="CU10" s="635"/>
      <c r="CV10" s="635"/>
      <c r="CW10" s="635"/>
      <c r="CX10" s="635"/>
      <c r="CY10" s="636"/>
      <c r="CZ10" s="672">
        <v>0.6</v>
      </c>
      <c r="DA10" s="672"/>
      <c r="DB10" s="672"/>
      <c r="DC10" s="672"/>
      <c r="DD10" s="640">
        <v>5610</v>
      </c>
      <c r="DE10" s="635"/>
      <c r="DF10" s="635"/>
      <c r="DG10" s="635"/>
      <c r="DH10" s="635"/>
      <c r="DI10" s="635"/>
      <c r="DJ10" s="635"/>
      <c r="DK10" s="635"/>
      <c r="DL10" s="635"/>
      <c r="DM10" s="635"/>
      <c r="DN10" s="635"/>
      <c r="DO10" s="635"/>
      <c r="DP10" s="636"/>
      <c r="DQ10" s="640">
        <v>236492</v>
      </c>
      <c r="DR10" s="635"/>
      <c r="DS10" s="635"/>
      <c r="DT10" s="635"/>
      <c r="DU10" s="635"/>
      <c r="DV10" s="635"/>
      <c r="DW10" s="635"/>
      <c r="DX10" s="635"/>
      <c r="DY10" s="635"/>
      <c r="DZ10" s="635"/>
      <c r="EA10" s="635"/>
      <c r="EB10" s="635"/>
      <c r="EC10" s="671"/>
    </row>
    <row r="11" spans="2:143" ht="11.25" customHeight="1" x14ac:dyDescent="0.15">
      <c r="B11" s="631" t="s">
        <v>235</v>
      </c>
      <c r="C11" s="632"/>
      <c r="D11" s="632"/>
      <c r="E11" s="632"/>
      <c r="F11" s="632"/>
      <c r="G11" s="632"/>
      <c r="H11" s="632"/>
      <c r="I11" s="632"/>
      <c r="J11" s="632"/>
      <c r="K11" s="632"/>
      <c r="L11" s="632"/>
      <c r="M11" s="632"/>
      <c r="N11" s="632"/>
      <c r="O11" s="632"/>
      <c r="P11" s="632"/>
      <c r="Q11" s="633"/>
      <c r="R11" s="634">
        <v>5288560</v>
      </c>
      <c r="S11" s="635"/>
      <c r="T11" s="635"/>
      <c r="U11" s="635"/>
      <c r="V11" s="635"/>
      <c r="W11" s="635"/>
      <c r="X11" s="635"/>
      <c r="Y11" s="636"/>
      <c r="Z11" s="637">
        <v>6.3</v>
      </c>
      <c r="AA11" s="638"/>
      <c r="AB11" s="638"/>
      <c r="AC11" s="639"/>
      <c r="AD11" s="640">
        <v>5288560</v>
      </c>
      <c r="AE11" s="635"/>
      <c r="AF11" s="635"/>
      <c r="AG11" s="635"/>
      <c r="AH11" s="635"/>
      <c r="AI11" s="635"/>
      <c r="AJ11" s="635"/>
      <c r="AK11" s="636"/>
      <c r="AL11" s="637">
        <v>11.8</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1109855</v>
      </c>
      <c r="BH11" s="635"/>
      <c r="BI11" s="635"/>
      <c r="BJ11" s="635"/>
      <c r="BK11" s="635"/>
      <c r="BL11" s="635"/>
      <c r="BM11" s="635"/>
      <c r="BN11" s="636"/>
      <c r="BO11" s="672">
        <v>3.4</v>
      </c>
      <c r="BP11" s="672"/>
      <c r="BQ11" s="672"/>
      <c r="BR11" s="672"/>
      <c r="BS11" s="673">
        <v>300839</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152973</v>
      </c>
      <c r="CS11" s="635"/>
      <c r="CT11" s="635"/>
      <c r="CU11" s="635"/>
      <c r="CV11" s="635"/>
      <c r="CW11" s="635"/>
      <c r="CX11" s="635"/>
      <c r="CY11" s="636"/>
      <c r="CZ11" s="672">
        <v>0.2</v>
      </c>
      <c r="DA11" s="672"/>
      <c r="DB11" s="672"/>
      <c r="DC11" s="672"/>
      <c r="DD11" s="640">
        <v>3935</v>
      </c>
      <c r="DE11" s="635"/>
      <c r="DF11" s="635"/>
      <c r="DG11" s="635"/>
      <c r="DH11" s="635"/>
      <c r="DI11" s="635"/>
      <c r="DJ11" s="635"/>
      <c r="DK11" s="635"/>
      <c r="DL11" s="635"/>
      <c r="DM11" s="635"/>
      <c r="DN11" s="635"/>
      <c r="DO11" s="635"/>
      <c r="DP11" s="636"/>
      <c r="DQ11" s="640">
        <v>144677</v>
      </c>
      <c r="DR11" s="635"/>
      <c r="DS11" s="635"/>
      <c r="DT11" s="635"/>
      <c r="DU11" s="635"/>
      <c r="DV11" s="635"/>
      <c r="DW11" s="635"/>
      <c r="DX11" s="635"/>
      <c r="DY11" s="635"/>
      <c r="DZ11" s="635"/>
      <c r="EA11" s="635"/>
      <c r="EB11" s="635"/>
      <c r="EC11" s="671"/>
    </row>
    <row r="12" spans="2:143" ht="11.25" customHeight="1" x14ac:dyDescent="0.15">
      <c r="B12" s="631" t="s">
        <v>238</v>
      </c>
      <c r="C12" s="632"/>
      <c r="D12" s="632"/>
      <c r="E12" s="632"/>
      <c r="F12" s="632"/>
      <c r="G12" s="632"/>
      <c r="H12" s="632"/>
      <c r="I12" s="632"/>
      <c r="J12" s="632"/>
      <c r="K12" s="632"/>
      <c r="L12" s="632"/>
      <c r="M12" s="632"/>
      <c r="N12" s="632"/>
      <c r="O12" s="632"/>
      <c r="P12" s="632"/>
      <c r="Q12" s="633"/>
      <c r="R12" s="634">
        <v>33482</v>
      </c>
      <c r="S12" s="635"/>
      <c r="T12" s="635"/>
      <c r="U12" s="635"/>
      <c r="V12" s="635"/>
      <c r="W12" s="635"/>
      <c r="X12" s="635"/>
      <c r="Y12" s="636"/>
      <c r="Z12" s="672">
        <v>0</v>
      </c>
      <c r="AA12" s="672"/>
      <c r="AB12" s="672"/>
      <c r="AC12" s="672"/>
      <c r="AD12" s="673">
        <v>33482</v>
      </c>
      <c r="AE12" s="673"/>
      <c r="AF12" s="673"/>
      <c r="AG12" s="673"/>
      <c r="AH12" s="673"/>
      <c r="AI12" s="673"/>
      <c r="AJ12" s="673"/>
      <c r="AK12" s="673"/>
      <c r="AL12" s="637">
        <v>0.1</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12898998</v>
      </c>
      <c r="BH12" s="635"/>
      <c r="BI12" s="635"/>
      <c r="BJ12" s="635"/>
      <c r="BK12" s="635"/>
      <c r="BL12" s="635"/>
      <c r="BM12" s="635"/>
      <c r="BN12" s="636"/>
      <c r="BO12" s="672">
        <v>39.5</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218487</v>
      </c>
      <c r="CS12" s="635"/>
      <c r="CT12" s="635"/>
      <c r="CU12" s="635"/>
      <c r="CV12" s="635"/>
      <c r="CW12" s="635"/>
      <c r="CX12" s="635"/>
      <c r="CY12" s="636"/>
      <c r="CZ12" s="672">
        <v>0.3</v>
      </c>
      <c r="DA12" s="672"/>
      <c r="DB12" s="672"/>
      <c r="DC12" s="672"/>
      <c r="DD12" s="640">
        <v>1039</v>
      </c>
      <c r="DE12" s="635"/>
      <c r="DF12" s="635"/>
      <c r="DG12" s="635"/>
      <c r="DH12" s="635"/>
      <c r="DI12" s="635"/>
      <c r="DJ12" s="635"/>
      <c r="DK12" s="635"/>
      <c r="DL12" s="635"/>
      <c r="DM12" s="635"/>
      <c r="DN12" s="635"/>
      <c r="DO12" s="635"/>
      <c r="DP12" s="636"/>
      <c r="DQ12" s="640">
        <v>208242</v>
      </c>
      <c r="DR12" s="635"/>
      <c r="DS12" s="635"/>
      <c r="DT12" s="635"/>
      <c r="DU12" s="635"/>
      <c r="DV12" s="635"/>
      <c r="DW12" s="635"/>
      <c r="DX12" s="635"/>
      <c r="DY12" s="635"/>
      <c r="DZ12" s="635"/>
      <c r="EA12" s="635"/>
      <c r="EB12" s="635"/>
      <c r="EC12" s="671"/>
    </row>
    <row r="13" spans="2:143" ht="11.25" customHeight="1" x14ac:dyDescent="0.15">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12873002</v>
      </c>
      <c r="BH13" s="635"/>
      <c r="BI13" s="635"/>
      <c r="BJ13" s="635"/>
      <c r="BK13" s="635"/>
      <c r="BL13" s="635"/>
      <c r="BM13" s="635"/>
      <c r="BN13" s="636"/>
      <c r="BO13" s="672">
        <v>39.5</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4212475</v>
      </c>
      <c r="CS13" s="635"/>
      <c r="CT13" s="635"/>
      <c r="CU13" s="635"/>
      <c r="CV13" s="635"/>
      <c r="CW13" s="635"/>
      <c r="CX13" s="635"/>
      <c r="CY13" s="636"/>
      <c r="CZ13" s="672">
        <v>5.3</v>
      </c>
      <c r="DA13" s="672"/>
      <c r="DB13" s="672"/>
      <c r="DC13" s="672"/>
      <c r="DD13" s="640">
        <v>2063609</v>
      </c>
      <c r="DE13" s="635"/>
      <c r="DF13" s="635"/>
      <c r="DG13" s="635"/>
      <c r="DH13" s="635"/>
      <c r="DI13" s="635"/>
      <c r="DJ13" s="635"/>
      <c r="DK13" s="635"/>
      <c r="DL13" s="635"/>
      <c r="DM13" s="635"/>
      <c r="DN13" s="635"/>
      <c r="DO13" s="635"/>
      <c r="DP13" s="636"/>
      <c r="DQ13" s="640">
        <v>2752535</v>
      </c>
      <c r="DR13" s="635"/>
      <c r="DS13" s="635"/>
      <c r="DT13" s="635"/>
      <c r="DU13" s="635"/>
      <c r="DV13" s="635"/>
      <c r="DW13" s="635"/>
      <c r="DX13" s="635"/>
      <c r="DY13" s="635"/>
      <c r="DZ13" s="635"/>
      <c r="EA13" s="635"/>
      <c r="EB13" s="635"/>
      <c r="EC13" s="671"/>
    </row>
    <row r="14" spans="2:143" ht="11.25" customHeight="1" x14ac:dyDescent="0.15">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450566</v>
      </c>
      <c r="BH14" s="635"/>
      <c r="BI14" s="635"/>
      <c r="BJ14" s="635"/>
      <c r="BK14" s="635"/>
      <c r="BL14" s="635"/>
      <c r="BM14" s="635"/>
      <c r="BN14" s="636"/>
      <c r="BO14" s="672">
        <v>1.4</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3662393</v>
      </c>
      <c r="CS14" s="635"/>
      <c r="CT14" s="635"/>
      <c r="CU14" s="635"/>
      <c r="CV14" s="635"/>
      <c r="CW14" s="635"/>
      <c r="CX14" s="635"/>
      <c r="CY14" s="636"/>
      <c r="CZ14" s="672">
        <v>4.5999999999999996</v>
      </c>
      <c r="DA14" s="672"/>
      <c r="DB14" s="672"/>
      <c r="DC14" s="672"/>
      <c r="DD14" s="640">
        <v>462591</v>
      </c>
      <c r="DE14" s="635"/>
      <c r="DF14" s="635"/>
      <c r="DG14" s="635"/>
      <c r="DH14" s="635"/>
      <c r="DI14" s="635"/>
      <c r="DJ14" s="635"/>
      <c r="DK14" s="635"/>
      <c r="DL14" s="635"/>
      <c r="DM14" s="635"/>
      <c r="DN14" s="635"/>
      <c r="DO14" s="635"/>
      <c r="DP14" s="636"/>
      <c r="DQ14" s="640">
        <v>2626008</v>
      </c>
      <c r="DR14" s="635"/>
      <c r="DS14" s="635"/>
      <c r="DT14" s="635"/>
      <c r="DU14" s="635"/>
      <c r="DV14" s="635"/>
      <c r="DW14" s="635"/>
      <c r="DX14" s="635"/>
      <c r="DY14" s="635"/>
      <c r="DZ14" s="635"/>
      <c r="EA14" s="635"/>
      <c r="EB14" s="635"/>
      <c r="EC14" s="671"/>
    </row>
    <row r="15" spans="2:143" ht="11.25" customHeight="1" x14ac:dyDescent="0.15">
      <c r="B15" s="631" t="s">
        <v>247</v>
      </c>
      <c r="C15" s="632"/>
      <c r="D15" s="632"/>
      <c r="E15" s="632"/>
      <c r="F15" s="632"/>
      <c r="G15" s="632"/>
      <c r="H15" s="632"/>
      <c r="I15" s="632"/>
      <c r="J15" s="632"/>
      <c r="K15" s="632"/>
      <c r="L15" s="632"/>
      <c r="M15" s="632"/>
      <c r="N15" s="632"/>
      <c r="O15" s="632"/>
      <c r="P15" s="632"/>
      <c r="Q15" s="633"/>
      <c r="R15" s="634">
        <v>93268</v>
      </c>
      <c r="S15" s="635"/>
      <c r="T15" s="635"/>
      <c r="U15" s="635"/>
      <c r="V15" s="635"/>
      <c r="W15" s="635"/>
      <c r="X15" s="635"/>
      <c r="Y15" s="636"/>
      <c r="Z15" s="672">
        <v>0.1</v>
      </c>
      <c r="AA15" s="672"/>
      <c r="AB15" s="672"/>
      <c r="AC15" s="672"/>
      <c r="AD15" s="673">
        <v>93268</v>
      </c>
      <c r="AE15" s="673"/>
      <c r="AF15" s="673"/>
      <c r="AG15" s="673"/>
      <c r="AH15" s="673"/>
      <c r="AI15" s="673"/>
      <c r="AJ15" s="673"/>
      <c r="AK15" s="673"/>
      <c r="AL15" s="637">
        <v>0.2</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1339172</v>
      </c>
      <c r="BH15" s="635"/>
      <c r="BI15" s="635"/>
      <c r="BJ15" s="635"/>
      <c r="BK15" s="635"/>
      <c r="BL15" s="635"/>
      <c r="BM15" s="635"/>
      <c r="BN15" s="636"/>
      <c r="BO15" s="672">
        <v>4.0999999999999996</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6882751</v>
      </c>
      <c r="CS15" s="635"/>
      <c r="CT15" s="635"/>
      <c r="CU15" s="635"/>
      <c r="CV15" s="635"/>
      <c r="CW15" s="635"/>
      <c r="CX15" s="635"/>
      <c r="CY15" s="636"/>
      <c r="CZ15" s="672">
        <v>8.6</v>
      </c>
      <c r="DA15" s="672"/>
      <c r="DB15" s="672"/>
      <c r="DC15" s="672"/>
      <c r="DD15" s="640">
        <v>346355</v>
      </c>
      <c r="DE15" s="635"/>
      <c r="DF15" s="635"/>
      <c r="DG15" s="635"/>
      <c r="DH15" s="635"/>
      <c r="DI15" s="635"/>
      <c r="DJ15" s="635"/>
      <c r="DK15" s="635"/>
      <c r="DL15" s="635"/>
      <c r="DM15" s="635"/>
      <c r="DN15" s="635"/>
      <c r="DO15" s="635"/>
      <c r="DP15" s="636"/>
      <c r="DQ15" s="640">
        <v>5864182</v>
      </c>
      <c r="DR15" s="635"/>
      <c r="DS15" s="635"/>
      <c r="DT15" s="635"/>
      <c r="DU15" s="635"/>
      <c r="DV15" s="635"/>
      <c r="DW15" s="635"/>
      <c r="DX15" s="635"/>
      <c r="DY15" s="635"/>
      <c r="DZ15" s="635"/>
      <c r="EA15" s="635"/>
      <c r="EB15" s="635"/>
      <c r="EC15" s="671"/>
    </row>
    <row r="16" spans="2:143" ht="11.25" customHeight="1" x14ac:dyDescent="0.15">
      <c r="B16" s="631" t="s">
        <v>250</v>
      </c>
      <c r="C16" s="632"/>
      <c r="D16" s="632"/>
      <c r="E16" s="632"/>
      <c r="F16" s="632"/>
      <c r="G16" s="632"/>
      <c r="H16" s="632"/>
      <c r="I16" s="632"/>
      <c r="J16" s="632"/>
      <c r="K16" s="632"/>
      <c r="L16" s="632"/>
      <c r="M16" s="632"/>
      <c r="N16" s="632"/>
      <c r="O16" s="632"/>
      <c r="P16" s="632"/>
      <c r="Q16" s="633"/>
      <c r="R16" s="634">
        <v>373653</v>
      </c>
      <c r="S16" s="635"/>
      <c r="T16" s="635"/>
      <c r="U16" s="635"/>
      <c r="V16" s="635"/>
      <c r="W16" s="635"/>
      <c r="X16" s="635"/>
      <c r="Y16" s="636"/>
      <c r="Z16" s="672">
        <v>0.4</v>
      </c>
      <c r="AA16" s="672"/>
      <c r="AB16" s="672"/>
      <c r="AC16" s="672"/>
      <c r="AD16" s="673">
        <v>373653</v>
      </c>
      <c r="AE16" s="673"/>
      <c r="AF16" s="673"/>
      <c r="AG16" s="673"/>
      <c r="AH16" s="673"/>
      <c r="AI16" s="673"/>
      <c r="AJ16" s="673"/>
      <c r="AK16" s="673"/>
      <c r="AL16" s="637">
        <v>0.8</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t="s">
        <v>122</v>
      </c>
      <c r="CS16" s="635"/>
      <c r="CT16" s="635"/>
      <c r="CU16" s="635"/>
      <c r="CV16" s="635"/>
      <c r="CW16" s="635"/>
      <c r="CX16" s="635"/>
      <c r="CY16" s="636"/>
      <c r="CZ16" s="672" t="s">
        <v>122</v>
      </c>
      <c r="DA16" s="672"/>
      <c r="DB16" s="672"/>
      <c r="DC16" s="672"/>
      <c r="DD16" s="640" t="s">
        <v>122</v>
      </c>
      <c r="DE16" s="635"/>
      <c r="DF16" s="635"/>
      <c r="DG16" s="635"/>
      <c r="DH16" s="635"/>
      <c r="DI16" s="635"/>
      <c r="DJ16" s="635"/>
      <c r="DK16" s="635"/>
      <c r="DL16" s="635"/>
      <c r="DM16" s="635"/>
      <c r="DN16" s="635"/>
      <c r="DO16" s="635"/>
      <c r="DP16" s="636"/>
      <c r="DQ16" s="640" t="s">
        <v>122</v>
      </c>
      <c r="DR16" s="635"/>
      <c r="DS16" s="635"/>
      <c r="DT16" s="635"/>
      <c r="DU16" s="635"/>
      <c r="DV16" s="635"/>
      <c r="DW16" s="635"/>
      <c r="DX16" s="635"/>
      <c r="DY16" s="635"/>
      <c r="DZ16" s="635"/>
      <c r="EA16" s="635"/>
      <c r="EB16" s="635"/>
      <c r="EC16" s="671"/>
    </row>
    <row r="17" spans="2:133" ht="11.25" customHeight="1" x14ac:dyDescent="0.15">
      <c r="B17" s="631" t="s">
        <v>253</v>
      </c>
      <c r="C17" s="632"/>
      <c r="D17" s="632"/>
      <c r="E17" s="632"/>
      <c r="F17" s="632"/>
      <c r="G17" s="632"/>
      <c r="H17" s="632"/>
      <c r="I17" s="632"/>
      <c r="J17" s="632"/>
      <c r="K17" s="632"/>
      <c r="L17" s="632"/>
      <c r="M17" s="632"/>
      <c r="N17" s="632"/>
      <c r="O17" s="632"/>
      <c r="P17" s="632"/>
      <c r="Q17" s="633"/>
      <c r="R17" s="634">
        <v>1385228</v>
      </c>
      <c r="S17" s="635"/>
      <c r="T17" s="635"/>
      <c r="U17" s="635"/>
      <c r="V17" s="635"/>
      <c r="W17" s="635"/>
      <c r="X17" s="635"/>
      <c r="Y17" s="636"/>
      <c r="Z17" s="672">
        <v>1.7</v>
      </c>
      <c r="AA17" s="672"/>
      <c r="AB17" s="672"/>
      <c r="AC17" s="672"/>
      <c r="AD17" s="673">
        <v>1385228</v>
      </c>
      <c r="AE17" s="673"/>
      <c r="AF17" s="673"/>
      <c r="AG17" s="673"/>
      <c r="AH17" s="673"/>
      <c r="AI17" s="673"/>
      <c r="AJ17" s="673"/>
      <c r="AK17" s="673"/>
      <c r="AL17" s="637">
        <v>3.1</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6409378</v>
      </c>
      <c r="CS17" s="635"/>
      <c r="CT17" s="635"/>
      <c r="CU17" s="635"/>
      <c r="CV17" s="635"/>
      <c r="CW17" s="635"/>
      <c r="CX17" s="635"/>
      <c r="CY17" s="636"/>
      <c r="CZ17" s="672">
        <v>8</v>
      </c>
      <c r="DA17" s="672"/>
      <c r="DB17" s="672"/>
      <c r="DC17" s="672"/>
      <c r="DD17" s="640" t="s">
        <v>122</v>
      </c>
      <c r="DE17" s="635"/>
      <c r="DF17" s="635"/>
      <c r="DG17" s="635"/>
      <c r="DH17" s="635"/>
      <c r="DI17" s="635"/>
      <c r="DJ17" s="635"/>
      <c r="DK17" s="635"/>
      <c r="DL17" s="635"/>
      <c r="DM17" s="635"/>
      <c r="DN17" s="635"/>
      <c r="DO17" s="635"/>
      <c r="DP17" s="636"/>
      <c r="DQ17" s="640">
        <v>6404580</v>
      </c>
      <c r="DR17" s="635"/>
      <c r="DS17" s="635"/>
      <c r="DT17" s="635"/>
      <c r="DU17" s="635"/>
      <c r="DV17" s="635"/>
      <c r="DW17" s="635"/>
      <c r="DX17" s="635"/>
      <c r="DY17" s="635"/>
      <c r="DZ17" s="635"/>
      <c r="EA17" s="635"/>
      <c r="EB17" s="635"/>
      <c r="EC17" s="671"/>
    </row>
    <row r="18" spans="2:133" ht="11.25" customHeight="1" x14ac:dyDescent="0.15">
      <c r="B18" s="631" t="s">
        <v>256</v>
      </c>
      <c r="C18" s="632"/>
      <c r="D18" s="632"/>
      <c r="E18" s="632"/>
      <c r="F18" s="632"/>
      <c r="G18" s="632"/>
      <c r="H18" s="632"/>
      <c r="I18" s="632"/>
      <c r="J18" s="632"/>
      <c r="K18" s="632"/>
      <c r="L18" s="632"/>
      <c r="M18" s="632"/>
      <c r="N18" s="632"/>
      <c r="O18" s="632"/>
      <c r="P18" s="632"/>
      <c r="Q18" s="633"/>
      <c r="R18" s="634">
        <v>290493</v>
      </c>
      <c r="S18" s="635"/>
      <c r="T18" s="635"/>
      <c r="U18" s="635"/>
      <c r="V18" s="635"/>
      <c r="W18" s="635"/>
      <c r="X18" s="635"/>
      <c r="Y18" s="636"/>
      <c r="Z18" s="672">
        <v>0.3</v>
      </c>
      <c r="AA18" s="672"/>
      <c r="AB18" s="672"/>
      <c r="AC18" s="672"/>
      <c r="AD18" s="673">
        <v>290493</v>
      </c>
      <c r="AE18" s="673"/>
      <c r="AF18" s="673"/>
      <c r="AG18" s="673"/>
      <c r="AH18" s="673"/>
      <c r="AI18" s="673"/>
      <c r="AJ18" s="673"/>
      <c r="AK18" s="673"/>
      <c r="AL18" s="637">
        <v>0.6</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15">
      <c r="B19" s="631" t="s">
        <v>259</v>
      </c>
      <c r="C19" s="632"/>
      <c r="D19" s="632"/>
      <c r="E19" s="632"/>
      <c r="F19" s="632"/>
      <c r="G19" s="632"/>
      <c r="H19" s="632"/>
      <c r="I19" s="632"/>
      <c r="J19" s="632"/>
      <c r="K19" s="632"/>
      <c r="L19" s="632"/>
      <c r="M19" s="632"/>
      <c r="N19" s="632"/>
      <c r="O19" s="632"/>
      <c r="P19" s="632"/>
      <c r="Q19" s="633"/>
      <c r="R19" s="634">
        <v>1081351</v>
      </c>
      <c r="S19" s="635"/>
      <c r="T19" s="635"/>
      <c r="U19" s="635"/>
      <c r="V19" s="635"/>
      <c r="W19" s="635"/>
      <c r="X19" s="635"/>
      <c r="Y19" s="636"/>
      <c r="Z19" s="672">
        <v>1.3</v>
      </c>
      <c r="AA19" s="672"/>
      <c r="AB19" s="672"/>
      <c r="AC19" s="672"/>
      <c r="AD19" s="673">
        <v>1081351</v>
      </c>
      <c r="AE19" s="673"/>
      <c r="AF19" s="673"/>
      <c r="AG19" s="673"/>
      <c r="AH19" s="673"/>
      <c r="AI19" s="673"/>
      <c r="AJ19" s="673"/>
      <c r="AK19" s="673"/>
      <c r="AL19" s="637">
        <v>2.4</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2424336</v>
      </c>
      <c r="BH19" s="635"/>
      <c r="BI19" s="635"/>
      <c r="BJ19" s="635"/>
      <c r="BK19" s="635"/>
      <c r="BL19" s="635"/>
      <c r="BM19" s="635"/>
      <c r="BN19" s="636"/>
      <c r="BO19" s="672">
        <v>7.4</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15">
      <c r="B20" s="701" t="s">
        <v>262</v>
      </c>
      <c r="C20" s="702"/>
      <c r="D20" s="702"/>
      <c r="E20" s="702"/>
      <c r="F20" s="702"/>
      <c r="G20" s="702"/>
      <c r="H20" s="702"/>
      <c r="I20" s="702"/>
      <c r="J20" s="702"/>
      <c r="K20" s="702"/>
      <c r="L20" s="702"/>
      <c r="M20" s="702"/>
      <c r="N20" s="702"/>
      <c r="O20" s="702"/>
      <c r="P20" s="702"/>
      <c r="Q20" s="703"/>
      <c r="R20" s="634">
        <v>13384</v>
      </c>
      <c r="S20" s="635"/>
      <c r="T20" s="635"/>
      <c r="U20" s="635"/>
      <c r="V20" s="635"/>
      <c r="W20" s="635"/>
      <c r="X20" s="635"/>
      <c r="Y20" s="636"/>
      <c r="Z20" s="672">
        <v>0</v>
      </c>
      <c r="AA20" s="672"/>
      <c r="AB20" s="672"/>
      <c r="AC20" s="672"/>
      <c r="AD20" s="673">
        <v>13384</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2424336</v>
      </c>
      <c r="BH20" s="635"/>
      <c r="BI20" s="635"/>
      <c r="BJ20" s="635"/>
      <c r="BK20" s="635"/>
      <c r="BL20" s="635"/>
      <c r="BM20" s="635"/>
      <c r="BN20" s="636"/>
      <c r="BO20" s="672">
        <v>7.4</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80024321</v>
      </c>
      <c r="CS20" s="635"/>
      <c r="CT20" s="635"/>
      <c r="CU20" s="635"/>
      <c r="CV20" s="635"/>
      <c r="CW20" s="635"/>
      <c r="CX20" s="635"/>
      <c r="CY20" s="636"/>
      <c r="CZ20" s="672">
        <v>100</v>
      </c>
      <c r="DA20" s="672"/>
      <c r="DB20" s="672"/>
      <c r="DC20" s="672"/>
      <c r="DD20" s="640">
        <v>6148547</v>
      </c>
      <c r="DE20" s="635"/>
      <c r="DF20" s="635"/>
      <c r="DG20" s="635"/>
      <c r="DH20" s="635"/>
      <c r="DI20" s="635"/>
      <c r="DJ20" s="635"/>
      <c r="DK20" s="635"/>
      <c r="DL20" s="635"/>
      <c r="DM20" s="635"/>
      <c r="DN20" s="635"/>
      <c r="DO20" s="635"/>
      <c r="DP20" s="636"/>
      <c r="DQ20" s="640">
        <v>51356128</v>
      </c>
      <c r="DR20" s="635"/>
      <c r="DS20" s="635"/>
      <c r="DT20" s="635"/>
      <c r="DU20" s="635"/>
      <c r="DV20" s="635"/>
      <c r="DW20" s="635"/>
      <c r="DX20" s="635"/>
      <c r="DY20" s="635"/>
      <c r="DZ20" s="635"/>
      <c r="EA20" s="635"/>
      <c r="EB20" s="635"/>
      <c r="EC20" s="671"/>
    </row>
    <row r="21" spans="2:133" ht="11.25" customHeight="1" x14ac:dyDescent="0.15">
      <c r="B21" s="631" t="s">
        <v>265</v>
      </c>
      <c r="C21" s="632"/>
      <c r="D21" s="632"/>
      <c r="E21" s="632"/>
      <c r="F21" s="632"/>
      <c r="G21" s="632"/>
      <c r="H21" s="632"/>
      <c r="I21" s="632"/>
      <c r="J21" s="632"/>
      <c r="K21" s="632"/>
      <c r="L21" s="632"/>
      <c r="M21" s="632"/>
      <c r="N21" s="632"/>
      <c r="O21" s="632"/>
      <c r="P21" s="632"/>
      <c r="Q21" s="633"/>
      <c r="R21" s="634">
        <v>6327620</v>
      </c>
      <c r="S21" s="635"/>
      <c r="T21" s="635"/>
      <c r="U21" s="635"/>
      <c r="V21" s="635"/>
      <c r="W21" s="635"/>
      <c r="X21" s="635"/>
      <c r="Y21" s="636"/>
      <c r="Z21" s="672">
        <v>7.6</v>
      </c>
      <c r="AA21" s="672"/>
      <c r="AB21" s="672"/>
      <c r="AC21" s="672"/>
      <c r="AD21" s="673">
        <v>5907406</v>
      </c>
      <c r="AE21" s="673"/>
      <c r="AF21" s="673"/>
      <c r="AG21" s="673"/>
      <c r="AH21" s="673"/>
      <c r="AI21" s="673"/>
      <c r="AJ21" s="673"/>
      <c r="AK21" s="673"/>
      <c r="AL21" s="637">
        <v>13.1</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267</v>
      </c>
      <c r="C22" s="632"/>
      <c r="D22" s="632"/>
      <c r="E22" s="632"/>
      <c r="F22" s="632"/>
      <c r="G22" s="632"/>
      <c r="H22" s="632"/>
      <c r="I22" s="632"/>
      <c r="J22" s="632"/>
      <c r="K22" s="632"/>
      <c r="L22" s="632"/>
      <c r="M22" s="632"/>
      <c r="N22" s="632"/>
      <c r="O22" s="632"/>
      <c r="P22" s="632"/>
      <c r="Q22" s="633"/>
      <c r="R22" s="634">
        <v>5907406</v>
      </c>
      <c r="S22" s="635"/>
      <c r="T22" s="635"/>
      <c r="U22" s="635"/>
      <c r="V22" s="635"/>
      <c r="W22" s="635"/>
      <c r="X22" s="635"/>
      <c r="Y22" s="636"/>
      <c r="Z22" s="672">
        <v>7.1</v>
      </c>
      <c r="AA22" s="672"/>
      <c r="AB22" s="672"/>
      <c r="AC22" s="672"/>
      <c r="AD22" s="673">
        <v>5907406</v>
      </c>
      <c r="AE22" s="673"/>
      <c r="AF22" s="673"/>
      <c r="AG22" s="673"/>
      <c r="AH22" s="673"/>
      <c r="AI22" s="673"/>
      <c r="AJ22" s="673"/>
      <c r="AK22" s="673"/>
      <c r="AL22" s="637">
        <v>13.1</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270</v>
      </c>
      <c r="C23" s="632"/>
      <c r="D23" s="632"/>
      <c r="E23" s="632"/>
      <c r="F23" s="632"/>
      <c r="G23" s="632"/>
      <c r="H23" s="632"/>
      <c r="I23" s="632"/>
      <c r="J23" s="632"/>
      <c r="K23" s="632"/>
      <c r="L23" s="632"/>
      <c r="M23" s="632"/>
      <c r="N23" s="632"/>
      <c r="O23" s="632"/>
      <c r="P23" s="632"/>
      <c r="Q23" s="633"/>
      <c r="R23" s="634">
        <v>420113</v>
      </c>
      <c r="S23" s="635"/>
      <c r="T23" s="635"/>
      <c r="U23" s="635"/>
      <c r="V23" s="635"/>
      <c r="W23" s="635"/>
      <c r="X23" s="635"/>
      <c r="Y23" s="636"/>
      <c r="Z23" s="672">
        <v>0.5</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v>2424336</v>
      </c>
      <c r="BH23" s="635"/>
      <c r="BI23" s="635"/>
      <c r="BJ23" s="635"/>
      <c r="BK23" s="635"/>
      <c r="BL23" s="635"/>
      <c r="BM23" s="635"/>
      <c r="BN23" s="636"/>
      <c r="BO23" s="672">
        <v>7.4</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15">
      <c r="B24" s="631" t="s">
        <v>277</v>
      </c>
      <c r="C24" s="632"/>
      <c r="D24" s="632"/>
      <c r="E24" s="632"/>
      <c r="F24" s="632"/>
      <c r="G24" s="632"/>
      <c r="H24" s="632"/>
      <c r="I24" s="632"/>
      <c r="J24" s="632"/>
      <c r="K24" s="632"/>
      <c r="L24" s="632"/>
      <c r="M24" s="632"/>
      <c r="N24" s="632"/>
      <c r="O24" s="632"/>
      <c r="P24" s="632"/>
      <c r="Q24" s="633"/>
      <c r="R24" s="634">
        <v>101</v>
      </c>
      <c r="S24" s="635"/>
      <c r="T24" s="635"/>
      <c r="U24" s="635"/>
      <c r="V24" s="635"/>
      <c r="W24" s="635"/>
      <c r="X24" s="635"/>
      <c r="Y24" s="636"/>
      <c r="Z24" s="672">
        <v>0</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47264381</v>
      </c>
      <c r="CS24" s="690"/>
      <c r="CT24" s="690"/>
      <c r="CU24" s="690"/>
      <c r="CV24" s="690"/>
      <c r="CW24" s="690"/>
      <c r="CX24" s="690"/>
      <c r="CY24" s="715"/>
      <c r="CZ24" s="716">
        <v>59.1</v>
      </c>
      <c r="DA24" s="698"/>
      <c r="DB24" s="698"/>
      <c r="DC24" s="718"/>
      <c r="DD24" s="714">
        <v>28478990</v>
      </c>
      <c r="DE24" s="690"/>
      <c r="DF24" s="690"/>
      <c r="DG24" s="690"/>
      <c r="DH24" s="690"/>
      <c r="DI24" s="690"/>
      <c r="DJ24" s="690"/>
      <c r="DK24" s="715"/>
      <c r="DL24" s="714">
        <v>25549826</v>
      </c>
      <c r="DM24" s="690"/>
      <c r="DN24" s="690"/>
      <c r="DO24" s="690"/>
      <c r="DP24" s="690"/>
      <c r="DQ24" s="690"/>
      <c r="DR24" s="690"/>
      <c r="DS24" s="690"/>
      <c r="DT24" s="690"/>
      <c r="DU24" s="690"/>
      <c r="DV24" s="715"/>
      <c r="DW24" s="716">
        <v>56.5</v>
      </c>
      <c r="DX24" s="698"/>
      <c r="DY24" s="698"/>
      <c r="DZ24" s="698"/>
      <c r="EA24" s="698"/>
      <c r="EB24" s="698"/>
      <c r="EC24" s="717"/>
    </row>
    <row r="25" spans="2:133" ht="11.25" customHeight="1" x14ac:dyDescent="0.15">
      <c r="B25" s="631" t="s">
        <v>280</v>
      </c>
      <c r="C25" s="632"/>
      <c r="D25" s="632"/>
      <c r="E25" s="632"/>
      <c r="F25" s="632"/>
      <c r="G25" s="632"/>
      <c r="H25" s="632"/>
      <c r="I25" s="632"/>
      <c r="J25" s="632"/>
      <c r="K25" s="632"/>
      <c r="L25" s="632"/>
      <c r="M25" s="632"/>
      <c r="N25" s="632"/>
      <c r="O25" s="632"/>
      <c r="P25" s="632"/>
      <c r="Q25" s="633"/>
      <c r="R25" s="634">
        <v>47323844</v>
      </c>
      <c r="S25" s="635"/>
      <c r="T25" s="635"/>
      <c r="U25" s="635"/>
      <c r="V25" s="635"/>
      <c r="W25" s="635"/>
      <c r="X25" s="635"/>
      <c r="Y25" s="636"/>
      <c r="Z25" s="672">
        <v>56.5</v>
      </c>
      <c r="AA25" s="672"/>
      <c r="AB25" s="672"/>
      <c r="AC25" s="672"/>
      <c r="AD25" s="673">
        <v>44479294</v>
      </c>
      <c r="AE25" s="673"/>
      <c r="AF25" s="673"/>
      <c r="AG25" s="673"/>
      <c r="AH25" s="673"/>
      <c r="AI25" s="673"/>
      <c r="AJ25" s="673"/>
      <c r="AK25" s="673"/>
      <c r="AL25" s="637">
        <v>98.9</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13511558</v>
      </c>
      <c r="CS25" s="647"/>
      <c r="CT25" s="647"/>
      <c r="CU25" s="647"/>
      <c r="CV25" s="647"/>
      <c r="CW25" s="647"/>
      <c r="CX25" s="647"/>
      <c r="CY25" s="648"/>
      <c r="CZ25" s="637">
        <v>16.899999999999999</v>
      </c>
      <c r="DA25" s="649"/>
      <c r="DB25" s="649"/>
      <c r="DC25" s="650"/>
      <c r="DD25" s="640">
        <v>12244042</v>
      </c>
      <c r="DE25" s="647"/>
      <c r="DF25" s="647"/>
      <c r="DG25" s="647"/>
      <c r="DH25" s="647"/>
      <c r="DI25" s="647"/>
      <c r="DJ25" s="647"/>
      <c r="DK25" s="648"/>
      <c r="DL25" s="640">
        <v>12116640</v>
      </c>
      <c r="DM25" s="647"/>
      <c r="DN25" s="647"/>
      <c r="DO25" s="647"/>
      <c r="DP25" s="647"/>
      <c r="DQ25" s="647"/>
      <c r="DR25" s="647"/>
      <c r="DS25" s="647"/>
      <c r="DT25" s="647"/>
      <c r="DU25" s="647"/>
      <c r="DV25" s="648"/>
      <c r="DW25" s="637">
        <v>26.8</v>
      </c>
      <c r="DX25" s="649"/>
      <c r="DY25" s="649"/>
      <c r="DZ25" s="649"/>
      <c r="EA25" s="649"/>
      <c r="EB25" s="649"/>
      <c r="EC25" s="661"/>
    </row>
    <row r="26" spans="2:133" ht="11.25" customHeight="1" x14ac:dyDescent="0.15">
      <c r="B26" s="631" t="s">
        <v>283</v>
      </c>
      <c r="C26" s="632"/>
      <c r="D26" s="632"/>
      <c r="E26" s="632"/>
      <c r="F26" s="632"/>
      <c r="G26" s="632"/>
      <c r="H26" s="632"/>
      <c r="I26" s="632"/>
      <c r="J26" s="632"/>
      <c r="K26" s="632"/>
      <c r="L26" s="632"/>
      <c r="M26" s="632"/>
      <c r="N26" s="632"/>
      <c r="O26" s="632"/>
      <c r="P26" s="632"/>
      <c r="Q26" s="633"/>
      <c r="R26" s="634">
        <v>19958</v>
      </c>
      <c r="S26" s="635"/>
      <c r="T26" s="635"/>
      <c r="U26" s="635"/>
      <c r="V26" s="635"/>
      <c r="W26" s="635"/>
      <c r="X26" s="635"/>
      <c r="Y26" s="636"/>
      <c r="Z26" s="672">
        <v>0</v>
      </c>
      <c r="AA26" s="672"/>
      <c r="AB26" s="672"/>
      <c r="AC26" s="672"/>
      <c r="AD26" s="673">
        <v>19958</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8744371</v>
      </c>
      <c r="CS26" s="635"/>
      <c r="CT26" s="635"/>
      <c r="CU26" s="635"/>
      <c r="CV26" s="635"/>
      <c r="CW26" s="635"/>
      <c r="CX26" s="635"/>
      <c r="CY26" s="636"/>
      <c r="CZ26" s="637">
        <v>10.9</v>
      </c>
      <c r="DA26" s="649"/>
      <c r="DB26" s="649"/>
      <c r="DC26" s="650"/>
      <c r="DD26" s="640">
        <v>8180654</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15">
      <c r="B27" s="631" t="s">
        <v>286</v>
      </c>
      <c r="C27" s="632"/>
      <c r="D27" s="632"/>
      <c r="E27" s="632"/>
      <c r="F27" s="632"/>
      <c r="G27" s="632"/>
      <c r="H27" s="632"/>
      <c r="I27" s="632"/>
      <c r="J27" s="632"/>
      <c r="K27" s="632"/>
      <c r="L27" s="632"/>
      <c r="M27" s="632"/>
      <c r="N27" s="632"/>
      <c r="O27" s="632"/>
      <c r="P27" s="632"/>
      <c r="Q27" s="633"/>
      <c r="R27" s="634">
        <v>940435</v>
      </c>
      <c r="S27" s="635"/>
      <c r="T27" s="635"/>
      <c r="U27" s="635"/>
      <c r="V27" s="635"/>
      <c r="W27" s="635"/>
      <c r="X27" s="635"/>
      <c r="Y27" s="636"/>
      <c r="Z27" s="672">
        <v>1.1000000000000001</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32616477</v>
      </c>
      <c r="BH27" s="635"/>
      <c r="BI27" s="635"/>
      <c r="BJ27" s="635"/>
      <c r="BK27" s="635"/>
      <c r="BL27" s="635"/>
      <c r="BM27" s="635"/>
      <c r="BN27" s="636"/>
      <c r="BO27" s="672">
        <v>100</v>
      </c>
      <c r="BP27" s="672"/>
      <c r="BQ27" s="672"/>
      <c r="BR27" s="672"/>
      <c r="BS27" s="673">
        <v>300839</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27343445</v>
      </c>
      <c r="CS27" s="647"/>
      <c r="CT27" s="647"/>
      <c r="CU27" s="647"/>
      <c r="CV27" s="647"/>
      <c r="CW27" s="647"/>
      <c r="CX27" s="647"/>
      <c r="CY27" s="648"/>
      <c r="CZ27" s="637">
        <v>34.200000000000003</v>
      </c>
      <c r="DA27" s="649"/>
      <c r="DB27" s="649"/>
      <c r="DC27" s="650"/>
      <c r="DD27" s="640">
        <v>9830368</v>
      </c>
      <c r="DE27" s="647"/>
      <c r="DF27" s="647"/>
      <c r="DG27" s="647"/>
      <c r="DH27" s="647"/>
      <c r="DI27" s="647"/>
      <c r="DJ27" s="647"/>
      <c r="DK27" s="648"/>
      <c r="DL27" s="640">
        <v>7028606</v>
      </c>
      <c r="DM27" s="647"/>
      <c r="DN27" s="647"/>
      <c r="DO27" s="647"/>
      <c r="DP27" s="647"/>
      <c r="DQ27" s="647"/>
      <c r="DR27" s="647"/>
      <c r="DS27" s="647"/>
      <c r="DT27" s="647"/>
      <c r="DU27" s="647"/>
      <c r="DV27" s="648"/>
      <c r="DW27" s="637">
        <v>15.6</v>
      </c>
      <c r="DX27" s="649"/>
      <c r="DY27" s="649"/>
      <c r="DZ27" s="649"/>
      <c r="EA27" s="649"/>
      <c r="EB27" s="649"/>
      <c r="EC27" s="661"/>
    </row>
    <row r="28" spans="2:133" ht="11.25" customHeight="1" x14ac:dyDescent="0.15">
      <c r="B28" s="631" t="s">
        <v>289</v>
      </c>
      <c r="C28" s="632"/>
      <c r="D28" s="632"/>
      <c r="E28" s="632"/>
      <c r="F28" s="632"/>
      <c r="G28" s="632"/>
      <c r="H28" s="632"/>
      <c r="I28" s="632"/>
      <c r="J28" s="632"/>
      <c r="K28" s="632"/>
      <c r="L28" s="632"/>
      <c r="M28" s="632"/>
      <c r="N28" s="632"/>
      <c r="O28" s="632"/>
      <c r="P28" s="632"/>
      <c r="Q28" s="633"/>
      <c r="R28" s="634">
        <v>528181</v>
      </c>
      <c r="S28" s="635"/>
      <c r="T28" s="635"/>
      <c r="U28" s="635"/>
      <c r="V28" s="635"/>
      <c r="W28" s="635"/>
      <c r="X28" s="635"/>
      <c r="Y28" s="636"/>
      <c r="Z28" s="672">
        <v>0.6</v>
      </c>
      <c r="AA28" s="672"/>
      <c r="AB28" s="672"/>
      <c r="AC28" s="672"/>
      <c r="AD28" s="673">
        <v>166728</v>
      </c>
      <c r="AE28" s="673"/>
      <c r="AF28" s="673"/>
      <c r="AG28" s="673"/>
      <c r="AH28" s="673"/>
      <c r="AI28" s="673"/>
      <c r="AJ28" s="673"/>
      <c r="AK28" s="673"/>
      <c r="AL28" s="637">
        <v>0.4</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6409378</v>
      </c>
      <c r="CS28" s="635"/>
      <c r="CT28" s="635"/>
      <c r="CU28" s="635"/>
      <c r="CV28" s="635"/>
      <c r="CW28" s="635"/>
      <c r="CX28" s="635"/>
      <c r="CY28" s="636"/>
      <c r="CZ28" s="637">
        <v>8</v>
      </c>
      <c r="DA28" s="649"/>
      <c r="DB28" s="649"/>
      <c r="DC28" s="650"/>
      <c r="DD28" s="640">
        <v>6404580</v>
      </c>
      <c r="DE28" s="635"/>
      <c r="DF28" s="635"/>
      <c r="DG28" s="635"/>
      <c r="DH28" s="635"/>
      <c r="DI28" s="635"/>
      <c r="DJ28" s="635"/>
      <c r="DK28" s="636"/>
      <c r="DL28" s="640">
        <v>6404580</v>
      </c>
      <c r="DM28" s="635"/>
      <c r="DN28" s="635"/>
      <c r="DO28" s="635"/>
      <c r="DP28" s="635"/>
      <c r="DQ28" s="635"/>
      <c r="DR28" s="635"/>
      <c r="DS28" s="635"/>
      <c r="DT28" s="635"/>
      <c r="DU28" s="635"/>
      <c r="DV28" s="636"/>
      <c r="DW28" s="637">
        <v>14.2</v>
      </c>
      <c r="DX28" s="649"/>
      <c r="DY28" s="649"/>
      <c r="DZ28" s="649"/>
      <c r="EA28" s="649"/>
      <c r="EB28" s="649"/>
      <c r="EC28" s="661"/>
    </row>
    <row r="29" spans="2:133" ht="11.25" customHeight="1" x14ac:dyDescent="0.15">
      <c r="B29" s="631" t="s">
        <v>291</v>
      </c>
      <c r="C29" s="632"/>
      <c r="D29" s="632"/>
      <c r="E29" s="632"/>
      <c r="F29" s="632"/>
      <c r="G29" s="632"/>
      <c r="H29" s="632"/>
      <c r="I29" s="632"/>
      <c r="J29" s="632"/>
      <c r="K29" s="632"/>
      <c r="L29" s="632"/>
      <c r="M29" s="632"/>
      <c r="N29" s="632"/>
      <c r="O29" s="632"/>
      <c r="P29" s="632"/>
      <c r="Q29" s="633"/>
      <c r="R29" s="634">
        <v>293385</v>
      </c>
      <c r="S29" s="635"/>
      <c r="T29" s="635"/>
      <c r="U29" s="635"/>
      <c r="V29" s="635"/>
      <c r="W29" s="635"/>
      <c r="X29" s="635"/>
      <c r="Y29" s="636"/>
      <c r="Z29" s="672">
        <v>0.4</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6409225</v>
      </c>
      <c r="CS29" s="647"/>
      <c r="CT29" s="647"/>
      <c r="CU29" s="647"/>
      <c r="CV29" s="647"/>
      <c r="CW29" s="647"/>
      <c r="CX29" s="647"/>
      <c r="CY29" s="648"/>
      <c r="CZ29" s="637">
        <v>8</v>
      </c>
      <c r="DA29" s="649"/>
      <c r="DB29" s="649"/>
      <c r="DC29" s="650"/>
      <c r="DD29" s="640">
        <v>6404427</v>
      </c>
      <c r="DE29" s="647"/>
      <c r="DF29" s="647"/>
      <c r="DG29" s="647"/>
      <c r="DH29" s="647"/>
      <c r="DI29" s="647"/>
      <c r="DJ29" s="647"/>
      <c r="DK29" s="648"/>
      <c r="DL29" s="640">
        <v>6404427</v>
      </c>
      <c r="DM29" s="647"/>
      <c r="DN29" s="647"/>
      <c r="DO29" s="647"/>
      <c r="DP29" s="647"/>
      <c r="DQ29" s="647"/>
      <c r="DR29" s="647"/>
      <c r="DS29" s="647"/>
      <c r="DT29" s="647"/>
      <c r="DU29" s="647"/>
      <c r="DV29" s="648"/>
      <c r="DW29" s="637">
        <v>14.2</v>
      </c>
      <c r="DX29" s="649"/>
      <c r="DY29" s="649"/>
      <c r="DZ29" s="649"/>
      <c r="EA29" s="649"/>
      <c r="EB29" s="649"/>
      <c r="EC29" s="661"/>
    </row>
    <row r="30" spans="2:133" ht="11.25" customHeight="1" x14ac:dyDescent="0.15">
      <c r="B30" s="631" t="s">
        <v>293</v>
      </c>
      <c r="C30" s="632"/>
      <c r="D30" s="632"/>
      <c r="E30" s="632"/>
      <c r="F30" s="632"/>
      <c r="G30" s="632"/>
      <c r="H30" s="632"/>
      <c r="I30" s="632"/>
      <c r="J30" s="632"/>
      <c r="K30" s="632"/>
      <c r="L30" s="632"/>
      <c r="M30" s="632"/>
      <c r="N30" s="632"/>
      <c r="O30" s="632"/>
      <c r="P30" s="632"/>
      <c r="Q30" s="633"/>
      <c r="R30" s="634">
        <v>18570103</v>
      </c>
      <c r="S30" s="635"/>
      <c r="T30" s="635"/>
      <c r="U30" s="635"/>
      <c r="V30" s="635"/>
      <c r="W30" s="635"/>
      <c r="X30" s="635"/>
      <c r="Y30" s="636"/>
      <c r="Z30" s="672">
        <v>22.2</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6293159</v>
      </c>
      <c r="CS30" s="635"/>
      <c r="CT30" s="635"/>
      <c r="CU30" s="635"/>
      <c r="CV30" s="635"/>
      <c r="CW30" s="635"/>
      <c r="CX30" s="635"/>
      <c r="CY30" s="636"/>
      <c r="CZ30" s="637">
        <v>7.9</v>
      </c>
      <c r="DA30" s="649"/>
      <c r="DB30" s="649"/>
      <c r="DC30" s="650"/>
      <c r="DD30" s="640">
        <v>6288363</v>
      </c>
      <c r="DE30" s="635"/>
      <c r="DF30" s="635"/>
      <c r="DG30" s="635"/>
      <c r="DH30" s="635"/>
      <c r="DI30" s="635"/>
      <c r="DJ30" s="635"/>
      <c r="DK30" s="636"/>
      <c r="DL30" s="640">
        <v>6288363</v>
      </c>
      <c r="DM30" s="635"/>
      <c r="DN30" s="635"/>
      <c r="DO30" s="635"/>
      <c r="DP30" s="635"/>
      <c r="DQ30" s="635"/>
      <c r="DR30" s="635"/>
      <c r="DS30" s="635"/>
      <c r="DT30" s="635"/>
      <c r="DU30" s="635"/>
      <c r="DV30" s="636"/>
      <c r="DW30" s="637">
        <v>13.9</v>
      </c>
      <c r="DX30" s="649"/>
      <c r="DY30" s="649"/>
      <c r="DZ30" s="649"/>
      <c r="EA30" s="649"/>
      <c r="EB30" s="649"/>
      <c r="EC30" s="661"/>
    </row>
    <row r="31" spans="2:133" ht="11.25" customHeight="1" x14ac:dyDescent="0.15">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99.6</v>
      </c>
      <c r="BH31" s="697"/>
      <c r="BI31" s="697"/>
      <c r="BJ31" s="697"/>
      <c r="BK31" s="697"/>
      <c r="BL31" s="697"/>
      <c r="BM31" s="698">
        <v>99</v>
      </c>
      <c r="BN31" s="697"/>
      <c r="BO31" s="697"/>
      <c r="BP31" s="697"/>
      <c r="BQ31" s="699"/>
      <c r="BR31" s="696">
        <v>99.6</v>
      </c>
      <c r="BS31" s="697"/>
      <c r="BT31" s="697"/>
      <c r="BU31" s="697"/>
      <c r="BV31" s="697"/>
      <c r="BW31" s="697"/>
      <c r="BX31" s="698">
        <v>98.9</v>
      </c>
      <c r="BY31" s="697"/>
      <c r="BZ31" s="697"/>
      <c r="CA31" s="697"/>
      <c r="CB31" s="699"/>
      <c r="CD31" s="655"/>
      <c r="CE31" s="656"/>
      <c r="CF31" s="631" t="s">
        <v>300</v>
      </c>
      <c r="CG31" s="632"/>
      <c r="CH31" s="632"/>
      <c r="CI31" s="632"/>
      <c r="CJ31" s="632"/>
      <c r="CK31" s="632"/>
      <c r="CL31" s="632"/>
      <c r="CM31" s="632"/>
      <c r="CN31" s="632"/>
      <c r="CO31" s="632"/>
      <c r="CP31" s="632"/>
      <c r="CQ31" s="633"/>
      <c r="CR31" s="634">
        <v>116066</v>
      </c>
      <c r="CS31" s="647"/>
      <c r="CT31" s="647"/>
      <c r="CU31" s="647"/>
      <c r="CV31" s="647"/>
      <c r="CW31" s="647"/>
      <c r="CX31" s="647"/>
      <c r="CY31" s="648"/>
      <c r="CZ31" s="637">
        <v>0.1</v>
      </c>
      <c r="DA31" s="649"/>
      <c r="DB31" s="649"/>
      <c r="DC31" s="650"/>
      <c r="DD31" s="640">
        <v>116064</v>
      </c>
      <c r="DE31" s="647"/>
      <c r="DF31" s="647"/>
      <c r="DG31" s="647"/>
      <c r="DH31" s="647"/>
      <c r="DI31" s="647"/>
      <c r="DJ31" s="647"/>
      <c r="DK31" s="648"/>
      <c r="DL31" s="640">
        <v>116064</v>
      </c>
      <c r="DM31" s="647"/>
      <c r="DN31" s="647"/>
      <c r="DO31" s="647"/>
      <c r="DP31" s="647"/>
      <c r="DQ31" s="647"/>
      <c r="DR31" s="647"/>
      <c r="DS31" s="647"/>
      <c r="DT31" s="647"/>
      <c r="DU31" s="647"/>
      <c r="DV31" s="648"/>
      <c r="DW31" s="637">
        <v>0.3</v>
      </c>
      <c r="DX31" s="649"/>
      <c r="DY31" s="649"/>
      <c r="DZ31" s="649"/>
      <c r="EA31" s="649"/>
      <c r="EB31" s="649"/>
      <c r="EC31" s="661"/>
    </row>
    <row r="32" spans="2:133" ht="11.25" customHeight="1" x14ac:dyDescent="0.15">
      <c r="B32" s="631" t="s">
        <v>301</v>
      </c>
      <c r="C32" s="632"/>
      <c r="D32" s="632"/>
      <c r="E32" s="632"/>
      <c r="F32" s="632"/>
      <c r="G32" s="632"/>
      <c r="H32" s="632"/>
      <c r="I32" s="632"/>
      <c r="J32" s="632"/>
      <c r="K32" s="632"/>
      <c r="L32" s="632"/>
      <c r="M32" s="632"/>
      <c r="N32" s="632"/>
      <c r="O32" s="632"/>
      <c r="P32" s="632"/>
      <c r="Q32" s="633"/>
      <c r="R32" s="634">
        <v>5861031</v>
      </c>
      <c r="S32" s="635"/>
      <c r="T32" s="635"/>
      <c r="U32" s="635"/>
      <c r="V32" s="635"/>
      <c r="W32" s="635"/>
      <c r="X32" s="635"/>
      <c r="Y32" s="636"/>
      <c r="Z32" s="672">
        <v>7</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302</v>
      </c>
      <c r="AX32" s="631" t="s">
        <v>303</v>
      </c>
      <c r="AY32" s="632"/>
      <c r="AZ32" s="632"/>
      <c r="BA32" s="632"/>
      <c r="BB32" s="632"/>
      <c r="BC32" s="632"/>
      <c r="BD32" s="632"/>
      <c r="BE32" s="632"/>
      <c r="BF32" s="633"/>
      <c r="BG32" s="700">
        <v>99.4</v>
      </c>
      <c r="BH32" s="647"/>
      <c r="BI32" s="647"/>
      <c r="BJ32" s="647"/>
      <c r="BK32" s="647"/>
      <c r="BL32" s="647"/>
      <c r="BM32" s="638">
        <v>98.4</v>
      </c>
      <c r="BN32" s="647"/>
      <c r="BO32" s="647"/>
      <c r="BP32" s="647"/>
      <c r="BQ32" s="670"/>
      <c r="BR32" s="700">
        <v>99.4</v>
      </c>
      <c r="BS32" s="647"/>
      <c r="BT32" s="647"/>
      <c r="BU32" s="647"/>
      <c r="BV32" s="647"/>
      <c r="BW32" s="647"/>
      <c r="BX32" s="638">
        <v>98.4</v>
      </c>
      <c r="BY32" s="647"/>
      <c r="BZ32" s="647"/>
      <c r="CA32" s="647"/>
      <c r="CB32" s="670"/>
      <c r="CD32" s="657"/>
      <c r="CE32" s="658"/>
      <c r="CF32" s="631" t="s">
        <v>304</v>
      </c>
      <c r="CG32" s="632"/>
      <c r="CH32" s="632"/>
      <c r="CI32" s="632"/>
      <c r="CJ32" s="632"/>
      <c r="CK32" s="632"/>
      <c r="CL32" s="632"/>
      <c r="CM32" s="632"/>
      <c r="CN32" s="632"/>
      <c r="CO32" s="632"/>
      <c r="CP32" s="632"/>
      <c r="CQ32" s="633"/>
      <c r="CR32" s="634">
        <v>153</v>
      </c>
      <c r="CS32" s="635"/>
      <c r="CT32" s="635"/>
      <c r="CU32" s="635"/>
      <c r="CV32" s="635"/>
      <c r="CW32" s="635"/>
      <c r="CX32" s="635"/>
      <c r="CY32" s="636"/>
      <c r="CZ32" s="637">
        <v>0</v>
      </c>
      <c r="DA32" s="649"/>
      <c r="DB32" s="649"/>
      <c r="DC32" s="650"/>
      <c r="DD32" s="640">
        <v>153</v>
      </c>
      <c r="DE32" s="635"/>
      <c r="DF32" s="635"/>
      <c r="DG32" s="635"/>
      <c r="DH32" s="635"/>
      <c r="DI32" s="635"/>
      <c r="DJ32" s="635"/>
      <c r="DK32" s="636"/>
      <c r="DL32" s="640">
        <v>153</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15">
      <c r="B33" s="631" t="s">
        <v>305</v>
      </c>
      <c r="C33" s="632"/>
      <c r="D33" s="632"/>
      <c r="E33" s="632"/>
      <c r="F33" s="632"/>
      <c r="G33" s="632"/>
      <c r="H33" s="632"/>
      <c r="I33" s="632"/>
      <c r="J33" s="632"/>
      <c r="K33" s="632"/>
      <c r="L33" s="632"/>
      <c r="M33" s="632"/>
      <c r="N33" s="632"/>
      <c r="O33" s="632"/>
      <c r="P33" s="632"/>
      <c r="Q33" s="633"/>
      <c r="R33" s="634">
        <v>153053</v>
      </c>
      <c r="S33" s="635"/>
      <c r="T33" s="635"/>
      <c r="U33" s="635"/>
      <c r="V33" s="635"/>
      <c r="W33" s="635"/>
      <c r="X33" s="635"/>
      <c r="Y33" s="636"/>
      <c r="Z33" s="672">
        <v>0.2</v>
      </c>
      <c r="AA33" s="672"/>
      <c r="AB33" s="672"/>
      <c r="AC33" s="672"/>
      <c r="AD33" s="673">
        <v>94191</v>
      </c>
      <c r="AE33" s="673"/>
      <c r="AF33" s="673"/>
      <c r="AG33" s="673"/>
      <c r="AH33" s="673"/>
      <c r="AI33" s="673"/>
      <c r="AJ33" s="673"/>
      <c r="AK33" s="673"/>
      <c r="AL33" s="637">
        <v>0.2</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v>99.8</v>
      </c>
      <c r="BH33" s="619"/>
      <c r="BI33" s="619"/>
      <c r="BJ33" s="619"/>
      <c r="BK33" s="619"/>
      <c r="BL33" s="619"/>
      <c r="BM33" s="665">
        <v>99.5</v>
      </c>
      <c r="BN33" s="619"/>
      <c r="BO33" s="619"/>
      <c r="BP33" s="619"/>
      <c r="BQ33" s="682"/>
      <c r="BR33" s="695">
        <v>99.8</v>
      </c>
      <c r="BS33" s="619"/>
      <c r="BT33" s="619"/>
      <c r="BU33" s="619"/>
      <c r="BV33" s="619"/>
      <c r="BW33" s="619"/>
      <c r="BX33" s="665">
        <v>99.4</v>
      </c>
      <c r="BY33" s="619"/>
      <c r="BZ33" s="619"/>
      <c r="CA33" s="619"/>
      <c r="CB33" s="682"/>
      <c r="CD33" s="631" t="s">
        <v>307</v>
      </c>
      <c r="CE33" s="632"/>
      <c r="CF33" s="632"/>
      <c r="CG33" s="632"/>
      <c r="CH33" s="632"/>
      <c r="CI33" s="632"/>
      <c r="CJ33" s="632"/>
      <c r="CK33" s="632"/>
      <c r="CL33" s="632"/>
      <c r="CM33" s="632"/>
      <c r="CN33" s="632"/>
      <c r="CO33" s="632"/>
      <c r="CP33" s="632"/>
      <c r="CQ33" s="633"/>
      <c r="CR33" s="634">
        <v>26611393</v>
      </c>
      <c r="CS33" s="647"/>
      <c r="CT33" s="647"/>
      <c r="CU33" s="647"/>
      <c r="CV33" s="647"/>
      <c r="CW33" s="647"/>
      <c r="CX33" s="647"/>
      <c r="CY33" s="648"/>
      <c r="CZ33" s="637">
        <v>33.299999999999997</v>
      </c>
      <c r="DA33" s="649"/>
      <c r="DB33" s="649"/>
      <c r="DC33" s="650"/>
      <c r="DD33" s="640">
        <v>20725511</v>
      </c>
      <c r="DE33" s="647"/>
      <c r="DF33" s="647"/>
      <c r="DG33" s="647"/>
      <c r="DH33" s="647"/>
      <c r="DI33" s="647"/>
      <c r="DJ33" s="647"/>
      <c r="DK33" s="648"/>
      <c r="DL33" s="640">
        <v>17390871</v>
      </c>
      <c r="DM33" s="647"/>
      <c r="DN33" s="647"/>
      <c r="DO33" s="647"/>
      <c r="DP33" s="647"/>
      <c r="DQ33" s="647"/>
      <c r="DR33" s="647"/>
      <c r="DS33" s="647"/>
      <c r="DT33" s="647"/>
      <c r="DU33" s="647"/>
      <c r="DV33" s="648"/>
      <c r="DW33" s="637">
        <v>38.5</v>
      </c>
      <c r="DX33" s="649"/>
      <c r="DY33" s="649"/>
      <c r="DZ33" s="649"/>
      <c r="EA33" s="649"/>
      <c r="EB33" s="649"/>
      <c r="EC33" s="661"/>
    </row>
    <row r="34" spans="2:133" ht="11.25" customHeight="1" x14ac:dyDescent="0.15">
      <c r="B34" s="631" t="s">
        <v>308</v>
      </c>
      <c r="C34" s="632"/>
      <c r="D34" s="632"/>
      <c r="E34" s="632"/>
      <c r="F34" s="632"/>
      <c r="G34" s="632"/>
      <c r="H34" s="632"/>
      <c r="I34" s="632"/>
      <c r="J34" s="632"/>
      <c r="K34" s="632"/>
      <c r="L34" s="632"/>
      <c r="M34" s="632"/>
      <c r="N34" s="632"/>
      <c r="O34" s="632"/>
      <c r="P34" s="632"/>
      <c r="Q34" s="633"/>
      <c r="R34" s="634">
        <v>709603</v>
      </c>
      <c r="S34" s="635"/>
      <c r="T34" s="635"/>
      <c r="U34" s="635"/>
      <c r="V34" s="635"/>
      <c r="W34" s="635"/>
      <c r="X34" s="635"/>
      <c r="Y34" s="636"/>
      <c r="Z34" s="672">
        <v>0.8</v>
      </c>
      <c r="AA34" s="672"/>
      <c r="AB34" s="672"/>
      <c r="AC34" s="672"/>
      <c r="AD34" s="673" t="s">
        <v>122</v>
      </c>
      <c r="AE34" s="673"/>
      <c r="AF34" s="673"/>
      <c r="AG34" s="673"/>
      <c r="AH34" s="673"/>
      <c r="AI34" s="673"/>
      <c r="AJ34" s="673"/>
      <c r="AK34" s="673"/>
      <c r="AL34" s="637" t="s">
        <v>122</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309</v>
      </c>
      <c r="CE34" s="632"/>
      <c r="CF34" s="632"/>
      <c r="CG34" s="632"/>
      <c r="CH34" s="632"/>
      <c r="CI34" s="632"/>
      <c r="CJ34" s="632"/>
      <c r="CK34" s="632"/>
      <c r="CL34" s="632"/>
      <c r="CM34" s="632"/>
      <c r="CN34" s="632"/>
      <c r="CO34" s="632"/>
      <c r="CP34" s="632"/>
      <c r="CQ34" s="633"/>
      <c r="CR34" s="634">
        <v>13062169</v>
      </c>
      <c r="CS34" s="635"/>
      <c r="CT34" s="635"/>
      <c r="CU34" s="635"/>
      <c r="CV34" s="635"/>
      <c r="CW34" s="635"/>
      <c r="CX34" s="635"/>
      <c r="CY34" s="636"/>
      <c r="CZ34" s="637">
        <v>16.3</v>
      </c>
      <c r="DA34" s="649"/>
      <c r="DB34" s="649"/>
      <c r="DC34" s="650"/>
      <c r="DD34" s="640">
        <v>10204781</v>
      </c>
      <c r="DE34" s="635"/>
      <c r="DF34" s="635"/>
      <c r="DG34" s="635"/>
      <c r="DH34" s="635"/>
      <c r="DI34" s="635"/>
      <c r="DJ34" s="635"/>
      <c r="DK34" s="636"/>
      <c r="DL34" s="640">
        <v>9526229</v>
      </c>
      <c r="DM34" s="635"/>
      <c r="DN34" s="635"/>
      <c r="DO34" s="635"/>
      <c r="DP34" s="635"/>
      <c r="DQ34" s="635"/>
      <c r="DR34" s="635"/>
      <c r="DS34" s="635"/>
      <c r="DT34" s="635"/>
      <c r="DU34" s="635"/>
      <c r="DV34" s="636"/>
      <c r="DW34" s="637">
        <v>21.1</v>
      </c>
      <c r="DX34" s="649"/>
      <c r="DY34" s="649"/>
      <c r="DZ34" s="649"/>
      <c r="EA34" s="649"/>
      <c r="EB34" s="649"/>
      <c r="EC34" s="661"/>
    </row>
    <row r="35" spans="2:133" ht="11.25" customHeight="1" x14ac:dyDescent="0.15">
      <c r="B35" s="631" t="s">
        <v>310</v>
      </c>
      <c r="C35" s="632"/>
      <c r="D35" s="632"/>
      <c r="E35" s="632"/>
      <c r="F35" s="632"/>
      <c r="G35" s="632"/>
      <c r="H35" s="632"/>
      <c r="I35" s="632"/>
      <c r="J35" s="632"/>
      <c r="K35" s="632"/>
      <c r="L35" s="632"/>
      <c r="M35" s="632"/>
      <c r="N35" s="632"/>
      <c r="O35" s="632"/>
      <c r="P35" s="632"/>
      <c r="Q35" s="633"/>
      <c r="R35" s="634">
        <v>717163</v>
      </c>
      <c r="S35" s="635"/>
      <c r="T35" s="635"/>
      <c r="U35" s="635"/>
      <c r="V35" s="635"/>
      <c r="W35" s="635"/>
      <c r="X35" s="635"/>
      <c r="Y35" s="636"/>
      <c r="Z35" s="672">
        <v>0.9</v>
      </c>
      <c r="AA35" s="672"/>
      <c r="AB35" s="672"/>
      <c r="AC35" s="672"/>
      <c r="AD35" s="673" t="s">
        <v>122</v>
      </c>
      <c r="AE35" s="673"/>
      <c r="AF35" s="673"/>
      <c r="AG35" s="673"/>
      <c r="AH35" s="673"/>
      <c r="AI35" s="673"/>
      <c r="AJ35" s="673"/>
      <c r="AK35" s="673"/>
      <c r="AL35" s="637" t="s">
        <v>122</v>
      </c>
      <c r="AM35" s="638"/>
      <c r="AN35" s="638"/>
      <c r="AO35" s="674"/>
      <c r="AP35" s="206"/>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134667</v>
      </c>
      <c r="CS35" s="647"/>
      <c r="CT35" s="647"/>
      <c r="CU35" s="647"/>
      <c r="CV35" s="647"/>
      <c r="CW35" s="647"/>
      <c r="CX35" s="647"/>
      <c r="CY35" s="648"/>
      <c r="CZ35" s="637">
        <v>0.2</v>
      </c>
      <c r="DA35" s="649"/>
      <c r="DB35" s="649"/>
      <c r="DC35" s="650"/>
      <c r="DD35" s="640">
        <v>125297</v>
      </c>
      <c r="DE35" s="647"/>
      <c r="DF35" s="647"/>
      <c r="DG35" s="647"/>
      <c r="DH35" s="647"/>
      <c r="DI35" s="647"/>
      <c r="DJ35" s="647"/>
      <c r="DK35" s="648"/>
      <c r="DL35" s="640">
        <v>115921</v>
      </c>
      <c r="DM35" s="647"/>
      <c r="DN35" s="647"/>
      <c r="DO35" s="647"/>
      <c r="DP35" s="647"/>
      <c r="DQ35" s="647"/>
      <c r="DR35" s="647"/>
      <c r="DS35" s="647"/>
      <c r="DT35" s="647"/>
      <c r="DU35" s="647"/>
      <c r="DV35" s="648"/>
      <c r="DW35" s="637">
        <v>0.3</v>
      </c>
      <c r="DX35" s="649"/>
      <c r="DY35" s="649"/>
      <c r="DZ35" s="649"/>
      <c r="EA35" s="649"/>
      <c r="EB35" s="649"/>
      <c r="EC35" s="661"/>
    </row>
    <row r="36" spans="2:133" ht="11.25" customHeight="1" x14ac:dyDescent="0.15">
      <c r="B36" s="631" t="s">
        <v>314</v>
      </c>
      <c r="C36" s="632"/>
      <c r="D36" s="632"/>
      <c r="E36" s="632"/>
      <c r="F36" s="632"/>
      <c r="G36" s="632"/>
      <c r="H36" s="632"/>
      <c r="I36" s="632"/>
      <c r="J36" s="632"/>
      <c r="K36" s="632"/>
      <c r="L36" s="632"/>
      <c r="M36" s="632"/>
      <c r="N36" s="632"/>
      <c r="O36" s="632"/>
      <c r="P36" s="632"/>
      <c r="Q36" s="633"/>
      <c r="R36" s="634">
        <v>3428115</v>
      </c>
      <c r="S36" s="635"/>
      <c r="T36" s="635"/>
      <c r="U36" s="635"/>
      <c r="V36" s="635"/>
      <c r="W36" s="635"/>
      <c r="X36" s="635"/>
      <c r="Y36" s="636"/>
      <c r="Z36" s="672">
        <v>4.0999999999999996</v>
      </c>
      <c r="AA36" s="672"/>
      <c r="AB36" s="672"/>
      <c r="AC36" s="672"/>
      <c r="AD36" s="673" t="s">
        <v>122</v>
      </c>
      <c r="AE36" s="673"/>
      <c r="AF36" s="673"/>
      <c r="AG36" s="673"/>
      <c r="AH36" s="673"/>
      <c r="AI36" s="673"/>
      <c r="AJ36" s="673"/>
      <c r="AK36" s="673"/>
      <c r="AL36" s="637" t="s">
        <v>122</v>
      </c>
      <c r="AM36" s="638"/>
      <c r="AN36" s="638"/>
      <c r="AO36" s="674"/>
      <c r="AP36" s="206"/>
      <c r="AQ36" s="683" t="s">
        <v>315</v>
      </c>
      <c r="AR36" s="684"/>
      <c r="AS36" s="684"/>
      <c r="AT36" s="684"/>
      <c r="AU36" s="684"/>
      <c r="AV36" s="684"/>
      <c r="AW36" s="684"/>
      <c r="AX36" s="684"/>
      <c r="AY36" s="685"/>
      <c r="AZ36" s="689">
        <v>8980328</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332543</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3309497</v>
      </c>
      <c r="CS36" s="635"/>
      <c r="CT36" s="635"/>
      <c r="CU36" s="635"/>
      <c r="CV36" s="635"/>
      <c r="CW36" s="635"/>
      <c r="CX36" s="635"/>
      <c r="CY36" s="636"/>
      <c r="CZ36" s="637">
        <v>4.0999999999999996</v>
      </c>
      <c r="DA36" s="649"/>
      <c r="DB36" s="649"/>
      <c r="DC36" s="650"/>
      <c r="DD36" s="640">
        <v>2448593</v>
      </c>
      <c r="DE36" s="635"/>
      <c r="DF36" s="635"/>
      <c r="DG36" s="635"/>
      <c r="DH36" s="635"/>
      <c r="DI36" s="635"/>
      <c r="DJ36" s="635"/>
      <c r="DK36" s="636"/>
      <c r="DL36" s="640">
        <v>1702377</v>
      </c>
      <c r="DM36" s="635"/>
      <c r="DN36" s="635"/>
      <c r="DO36" s="635"/>
      <c r="DP36" s="635"/>
      <c r="DQ36" s="635"/>
      <c r="DR36" s="635"/>
      <c r="DS36" s="635"/>
      <c r="DT36" s="635"/>
      <c r="DU36" s="635"/>
      <c r="DV36" s="636"/>
      <c r="DW36" s="637">
        <v>3.8</v>
      </c>
      <c r="DX36" s="649"/>
      <c r="DY36" s="649"/>
      <c r="DZ36" s="649"/>
      <c r="EA36" s="649"/>
      <c r="EB36" s="649"/>
      <c r="EC36" s="661"/>
    </row>
    <row r="37" spans="2:133" ht="11.25" customHeight="1" x14ac:dyDescent="0.15">
      <c r="B37" s="631" t="s">
        <v>318</v>
      </c>
      <c r="C37" s="632"/>
      <c r="D37" s="632"/>
      <c r="E37" s="632"/>
      <c r="F37" s="632"/>
      <c r="G37" s="632"/>
      <c r="H37" s="632"/>
      <c r="I37" s="632"/>
      <c r="J37" s="632"/>
      <c r="K37" s="632"/>
      <c r="L37" s="632"/>
      <c r="M37" s="632"/>
      <c r="N37" s="632"/>
      <c r="O37" s="632"/>
      <c r="P37" s="632"/>
      <c r="Q37" s="633"/>
      <c r="R37" s="634">
        <v>2547952</v>
      </c>
      <c r="S37" s="635"/>
      <c r="T37" s="635"/>
      <c r="U37" s="635"/>
      <c r="V37" s="635"/>
      <c r="W37" s="635"/>
      <c r="X37" s="635"/>
      <c r="Y37" s="636"/>
      <c r="Z37" s="672">
        <v>3</v>
      </c>
      <c r="AA37" s="672"/>
      <c r="AB37" s="672"/>
      <c r="AC37" s="672"/>
      <c r="AD37" s="673">
        <v>233020</v>
      </c>
      <c r="AE37" s="673"/>
      <c r="AF37" s="673"/>
      <c r="AG37" s="673"/>
      <c r="AH37" s="673"/>
      <c r="AI37" s="673"/>
      <c r="AJ37" s="673"/>
      <c r="AK37" s="673"/>
      <c r="AL37" s="637">
        <v>0.5</v>
      </c>
      <c r="AM37" s="638"/>
      <c r="AN37" s="638"/>
      <c r="AO37" s="674"/>
      <c r="AQ37" s="667" t="s">
        <v>319</v>
      </c>
      <c r="AR37" s="668"/>
      <c r="AS37" s="668"/>
      <c r="AT37" s="668"/>
      <c r="AU37" s="668"/>
      <c r="AV37" s="668"/>
      <c r="AW37" s="668"/>
      <c r="AX37" s="668"/>
      <c r="AY37" s="669"/>
      <c r="AZ37" s="634">
        <v>852515</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-382503</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240267</v>
      </c>
      <c r="CS37" s="647"/>
      <c r="CT37" s="647"/>
      <c r="CU37" s="647"/>
      <c r="CV37" s="647"/>
      <c r="CW37" s="647"/>
      <c r="CX37" s="647"/>
      <c r="CY37" s="648"/>
      <c r="CZ37" s="637">
        <v>0.3</v>
      </c>
      <c r="DA37" s="649"/>
      <c r="DB37" s="649"/>
      <c r="DC37" s="650"/>
      <c r="DD37" s="640">
        <v>230267</v>
      </c>
      <c r="DE37" s="647"/>
      <c r="DF37" s="647"/>
      <c r="DG37" s="647"/>
      <c r="DH37" s="647"/>
      <c r="DI37" s="647"/>
      <c r="DJ37" s="647"/>
      <c r="DK37" s="648"/>
      <c r="DL37" s="640">
        <v>230267</v>
      </c>
      <c r="DM37" s="647"/>
      <c r="DN37" s="647"/>
      <c r="DO37" s="647"/>
      <c r="DP37" s="647"/>
      <c r="DQ37" s="647"/>
      <c r="DR37" s="647"/>
      <c r="DS37" s="647"/>
      <c r="DT37" s="647"/>
      <c r="DU37" s="647"/>
      <c r="DV37" s="648"/>
      <c r="DW37" s="637">
        <v>0.5</v>
      </c>
      <c r="DX37" s="649"/>
      <c r="DY37" s="649"/>
      <c r="DZ37" s="649"/>
      <c r="EA37" s="649"/>
      <c r="EB37" s="649"/>
      <c r="EC37" s="661"/>
    </row>
    <row r="38" spans="2:133" ht="11.25" customHeight="1" x14ac:dyDescent="0.15">
      <c r="B38" s="631" t="s">
        <v>322</v>
      </c>
      <c r="C38" s="632"/>
      <c r="D38" s="632"/>
      <c r="E38" s="632"/>
      <c r="F38" s="632"/>
      <c r="G38" s="632"/>
      <c r="H38" s="632"/>
      <c r="I38" s="632"/>
      <c r="J38" s="632"/>
      <c r="K38" s="632"/>
      <c r="L38" s="632"/>
      <c r="M38" s="632"/>
      <c r="N38" s="632"/>
      <c r="O38" s="632"/>
      <c r="P38" s="632"/>
      <c r="Q38" s="633"/>
      <c r="R38" s="634">
        <v>2674500</v>
      </c>
      <c r="S38" s="635"/>
      <c r="T38" s="635"/>
      <c r="U38" s="635"/>
      <c r="V38" s="635"/>
      <c r="W38" s="635"/>
      <c r="X38" s="635"/>
      <c r="Y38" s="636"/>
      <c r="Z38" s="672">
        <v>3.2</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20877</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26241</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8106936</v>
      </c>
      <c r="CS38" s="635"/>
      <c r="CT38" s="635"/>
      <c r="CU38" s="635"/>
      <c r="CV38" s="635"/>
      <c r="CW38" s="635"/>
      <c r="CX38" s="635"/>
      <c r="CY38" s="636"/>
      <c r="CZ38" s="637">
        <v>10.1</v>
      </c>
      <c r="DA38" s="649"/>
      <c r="DB38" s="649"/>
      <c r="DC38" s="650"/>
      <c r="DD38" s="640">
        <v>6785790</v>
      </c>
      <c r="DE38" s="635"/>
      <c r="DF38" s="635"/>
      <c r="DG38" s="635"/>
      <c r="DH38" s="635"/>
      <c r="DI38" s="635"/>
      <c r="DJ38" s="635"/>
      <c r="DK38" s="636"/>
      <c r="DL38" s="640">
        <v>6044744</v>
      </c>
      <c r="DM38" s="635"/>
      <c r="DN38" s="635"/>
      <c r="DO38" s="635"/>
      <c r="DP38" s="635"/>
      <c r="DQ38" s="635"/>
      <c r="DR38" s="635"/>
      <c r="DS38" s="635"/>
      <c r="DT38" s="635"/>
      <c r="DU38" s="635"/>
      <c r="DV38" s="636"/>
      <c r="DW38" s="637">
        <v>13.4</v>
      </c>
      <c r="DX38" s="649"/>
      <c r="DY38" s="649"/>
      <c r="DZ38" s="649"/>
      <c r="EA38" s="649"/>
      <c r="EB38" s="649"/>
      <c r="EC38" s="661"/>
    </row>
    <row r="39" spans="2:133" ht="11.25" customHeight="1" x14ac:dyDescent="0.15">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t="s">
        <v>122</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37499</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1358979</v>
      </c>
      <c r="CS39" s="647"/>
      <c r="CT39" s="647"/>
      <c r="CU39" s="647"/>
      <c r="CV39" s="647"/>
      <c r="CW39" s="647"/>
      <c r="CX39" s="647"/>
      <c r="CY39" s="648"/>
      <c r="CZ39" s="637">
        <v>1.7</v>
      </c>
      <c r="DA39" s="649"/>
      <c r="DB39" s="649"/>
      <c r="DC39" s="650"/>
      <c r="DD39" s="640">
        <v>672612</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15">
      <c r="B40" s="631" t="s">
        <v>330</v>
      </c>
      <c r="C40" s="632"/>
      <c r="D40" s="632"/>
      <c r="E40" s="632"/>
      <c r="F40" s="632"/>
      <c r="G40" s="632"/>
      <c r="H40" s="632"/>
      <c r="I40" s="632"/>
      <c r="J40" s="632"/>
      <c r="K40" s="632"/>
      <c r="L40" s="632"/>
      <c r="M40" s="632"/>
      <c r="N40" s="632"/>
      <c r="O40" s="632"/>
      <c r="P40" s="632"/>
      <c r="Q40" s="633"/>
      <c r="R40" s="634">
        <v>197400</v>
      </c>
      <c r="S40" s="635"/>
      <c r="T40" s="635"/>
      <c r="U40" s="635"/>
      <c r="V40" s="635"/>
      <c r="W40" s="635"/>
      <c r="X40" s="635"/>
      <c r="Y40" s="636"/>
      <c r="Z40" s="672">
        <v>0.2</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t="s">
        <v>122</v>
      </c>
      <c r="BA40" s="635"/>
      <c r="BB40" s="635"/>
      <c r="BC40" s="635"/>
      <c r="BD40" s="647"/>
      <c r="BE40" s="647"/>
      <c r="BF40" s="670"/>
      <c r="BG40" s="675" t="s">
        <v>332</v>
      </c>
      <c r="BH40" s="676"/>
      <c r="BI40" s="676"/>
      <c r="BJ40" s="676"/>
      <c r="BK40" s="676"/>
      <c r="BL40" s="202"/>
      <c r="BM40" s="632" t="s">
        <v>333</v>
      </c>
      <c r="BN40" s="632"/>
      <c r="BO40" s="632"/>
      <c r="BP40" s="632"/>
      <c r="BQ40" s="632"/>
      <c r="BR40" s="632"/>
      <c r="BS40" s="632"/>
      <c r="BT40" s="632"/>
      <c r="BU40" s="633"/>
      <c r="BV40" s="634">
        <v>103</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639145</v>
      </c>
      <c r="CS40" s="635"/>
      <c r="CT40" s="635"/>
      <c r="CU40" s="635"/>
      <c r="CV40" s="635"/>
      <c r="CW40" s="635"/>
      <c r="CX40" s="635"/>
      <c r="CY40" s="636"/>
      <c r="CZ40" s="637">
        <v>0.8</v>
      </c>
      <c r="DA40" s="649"/>
      <c r="DB40" s="649"/>
      <c r="DC40" s="650"/>
      <c r="DD40" s="640">
        <v>488438</v>
      </c>
      <c r="DE40" s="635"/>
      <c r="DF40" s="635"/>
      <c r="DG40" s="635"/>
      <c r="DH40" s="635"/>
      <c r="DI40" s="635"/>
      <c r="DJ40" s="635"/>
      <c r="DK40" s="636"/>
      <c r="DL40" s="640">
        <v>1600</v>
      </c>
      <c r="DM40" s="635"/>
      <c r="DN40" s="635"/>
      <c r="DO40" s="635"/>
      <c r="DP40" s="635"/>
      <c r="DQ40" s="635"/>
      <c r="DR40" s="635"/>
      <c r="DS40" s="635"/>
      <c r="DT40" s="635"/>
      <c r="DU40" s="635"/>
      <c r="DV40" s="636"/>
      <c r="DW40" s="637">
        <v>0</v>
      </c>
      <c r="DX40" s="649"/>
      <c r="DY40" s="649"/>
      <c r="DZ40" s="649"/>
      <c r="EA40" s="649"/>
      <c r="EB40" s="649"/>
      <c r="EC40" s="661"/>
    </row>
    <row r="41" spans="2:133" ht="11.25" customHeight="1" x14ac:dyDescent="0.15">
      <c r="B41" s="615" t="s">
        <v>335</v>
      </c>
      <c r="C41" s="616"/>
      <c r="D41" s="616"/>
      <c r="E41" s="616"/>
      <c r="F41" s="616"/>
      <c r="G41" s="616"/>
      <c r="H41" s="616"/>
      <c r="I41" s="616"/>
      <c r="J41" s="616"/>
      <c r="K41" s="616"/>
      <c r="L41" s="616"/>
      <c r="M41" s="616"/>
      <c r="N41" s="616"/>
      <c r="O41" s="616"/>
      <c r="P41" s="616"/>
      <c r="Q41" s="617"/>
      <c r="R41" s="618">
        <v>83767323</v>
      </c>
      <c r="S41" s="659"/>
      <c r="T41" s="659"/>
      <c r="U41" s="659"/>
      <c r="V41" s="659"/>
      <c r="W41" s="659"/>
      <c r="X41" s="659"/>
      <c r="Y41" s="662"/>
      <c r="Z41" s="663">
        <v>100</v>
      </c>
      <c r="AA41" s="663"/>
      <c r="AB41" s="663"/>
      <c r="AC41" s="663"/>
      <c r="AD41" s="664">
        <v>44993191</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1778556</v>
      </c>
      <c r="BA41" s="635"/>
      <c r="BB41" s="635"/>
      <c r="BC41" s="635"/>
      <c r="BD41" s="647"/>
      <c r="BE41" s="647"/>
      <c r="BF41" s="670"/>
      <c r="BG41" s="675"/>
      <c r="BH41" s="676"/>
      <c r="BI41" s="676"/>
      <c r="BJ41" s="676"/>
      <c r="BK41" s="676"/>
      <c r="BL41" s="202"/>
      <c r="BM41" s="632" t="s">
        <v>337</v>
      </c>
      <c r="BN41" s="632"/>
      <c r="BO41" s="632"/>
      <c r="BP41" s="632"/>
      <c r="BQ41" s="632"/>
      <c r="BR41" s="632"/>
      <c r="BS41" s="632"/>
      <c r="BT41" s="632"/>
      <c r="BU41" s="633"/>
      <c r="BV41" s="634" t="s">
        <v>122</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339</v>
      </c>
      <c r="AR42" s="680"/>
      <c r="AS42" s="680"/>
      <c r="AT42" s="680"/>
      <c r="AU42" s="680"/>
      <c r="AV42" s="680"/>
      <c r="AW42" s="680"/>
      <c r="AX42" s="680"/>
      <c r="AY42" s="681"/>
      <c r="AZ42" s="618">
        <v>6328380</v>
      </c>
      <c r="BA42" s="659"/>
      <c r="BB42" s="659"/>
      <c r="BC42" s="659"/>
      <c r="BD42" s="619"/>
      <c r="BE42" s="619"/>
      <c r="BF42" s="682"/>
      <c r="BG42" s="677"/>
      <c r="BH42" s="678"/>
      <c r="BI42" s="678"/>
      <c r="BJ42" s="678"/>
      <c r="BK42" s="678"/>
      <c r="BL42" s="203"/>
      <c r="BM42" s="616" t="s">
        <v>340</v>
      </c>
      <c r="BN42" s="616"/>
      <c r="BO42" s="616"/>
      <c r="BP42" s="616"/>
      <c r="BQ42" s="616"/>
      <c r="BR42" s="616"/>
      <c r="BS42" s="616"/>
      <c r="BT42" s="616"/>
      <c r="BU42" s="617"/>
      <c r="BV42" s="618">
        <v>346</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6148547</v>
      </c>
      <c r="CS42" s="647"/>
      <c r="CT42" s="647"/>
      <c r="CU42" s="647"/>
      <c r="CV42" s="647"/>
      <c r="CW42" s="647"/>
      <c r="CX42" s="647"/>
      <c r="CY42" s="648"/>
      <c r="CZ42" s="637">
        <v>7.7</v>
      </c>
      <c r="DA42" s="649"/>
      <c r="DB42" s="649"/>
      <c r="DC42" s="650"/>
      <c r="DD42" s="640">
        <v>2151627</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196" t="s">
        <v>342</v>
      </c>
      <c r="CD43" s="631" t="s">
        <v>343</v>
      </c>
      <c r="CE43" s="632"/>
      <c r="CF43" s="632"/>
      <c r="CG43" s="632"/>
      <c r="CH43" s="632"/>
      <c r="CI43" s="632"/>
      <c r="CJ43" s="632"/>
      <c r="CK43" s="632"/>
      <c r="CL43" s="632"/>
      <c r="CM43" s="632"/>
      <c r="CN43" s="632"/>
      <c r="CO43" s="632"/>
      <c r="CP43" s="632"/>
      <c r="CQ43" s="633"/>
      <c r="CR43" s="634">
        <v>232126</v>
      </c>
      <c r="CS43" s="647"/>
      <c r="CT43" s="647"/>
      <c r="CU43" s="647"/>
      <c r="CV43" s="647"/>
      <c r="CW43" s="647"/>
      <c r="CX43" s="647"/>
      <c r="CY43" s="648"/>
      <c r="CZ43" s="637">
        <v>0.3</v>
      </c>
      <c r="DA43" s="649"/>
      <c r="DB43" s="649"/>
      <c r="DC43" s="650"/>
      <c r="DD43" s="640">
        <v>232126</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6148547</v>
      </c>
      <c r="CS44" s="635"/>
      <c r="CT44" s="635"/>
      <c r="CU44" s="635"/>
      <c r="CV44" s="635"/>
      <c r="CW44" s="635"/>
      <c r="CX44" s="635"/>
      <c r="CY44" s="636"/>
      <c r="CZ44" s="637">
        <v>7.7</v>
      </c>
      <c r="DA44" s="638"/>
      <c r="DB44" s="638"/>
      <c r="DC44" s="639"/>
      <c r="DD44" s="640">
        <v>2151627</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2134396</v>
      </c>
      <c r="CS45" s="647"/>
      <c r="CT45" s="647"/>
      <c r="CU45" s="647"/>
      <c r="CV45" s="647"/>
      <c r="CW45" s="647"/>
      <c r="CX45" s="647"/>
      <c r="CY45" s="648"/>
      <c r="CZ45" s="637">
        <v>2.7</v>
      </c>
      <c r="DA45" s="649"/>
      <c r="DB45" s="649"/>
      <c r="DC45" s="650"/>
      <c r="DD45" s="640">
        <v>105565</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07"/>
      <c r="CD46" s="655"/>
      <c r="CE46" s="656"/>
      <c r="CF46" s="631" t="s">
        <v>348</v>
      </c>
      <c r="CG46" s="632"/>
      <c r="CH46" s="632"/>
      <c r="CI46" s="632"/>
      <c r="CJ46" s="632"/>
      <c r="CK46" s="632"/>
      <c r="CL46" s="632"/>
      <c r="CM46" s="632"/>
      <c r="CN46" s="632"/>
      <c r="CO46" s="632"/>
      <c r="CP46" s="632"/>
      <c r="CQ46" s="633"/>
      <c r="CR46" s="634">
        <v>4014151</v>
      </c>
      <c r="CS46" s="635"/>
      <c r="CT46" s="635"/>
      <c r="CU46" s="635"/>
      <c r="CV46" s="635"/>
      <c r="CW46" s="635"/>
      <c r="CX46" s="635"/>
      <c r="CY46" s="636"/>
      <c r="CZ46" s="637">
        <v>5</v>
      </c>
      <c r="DA46" s="638"/>
      <c r="DB46" s="638"/>
      <c r="DC46" s="639"/>
      <c r="DD46" s="640">
        <v>2046062</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07"/>
      <c r="CD47" s="655"/>
      <c r="CE47" s="656"/>
      <c r="CF47" s="631" t="s">
        <v>349</v>
      </c>
      <c r="CG47" s="632"/>
      <c r="CH47" s="632"/>
      <c r="CI47" s="632"/>
      <c r="CJ47" s="632"/>
      <c r="CK47" s="632"/>
      <c r="CL47" s="632"/>
      <c r="CM47" s="632"/>
      <c r="CN47" s="632"/>
      <c r="CO47" s="632"/>
      <c r="CP47" s="632"/>
      <c r="CQ47" s="633"/>
      <c r="CR47" s="634" t="s">
        <v>122</v>
      </c>
      <c r="CS47" s="647"/>
      <c r="CT47" s="647"/>
      <c r="CU47" s="647"/>
      <c r="CV47" s="647"/>
      <c r="CW47" s="647"/>
      <c r="CX47" s="647"/>
      <c r="CY47" s="648"/>
      <c r="CZ47" s="637" t="s">
        <v>122</v>
      </c>
      <c r="DA47" s="649"/>
      <c r="DB47" s="649"/>
      <c r="DC47" s="650"/>
      <c r="DD47" s="640" t="s">
        <v>122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07"/>
      <c r="CD49" s="615" t="s">
        <v>351</v>
      </c>
      <c r="CE49" s="616"/>
      <c r="CF49" s="616"/>
      <c r="CG49" s="616"/>
      <c r="CH49" s="616"/>
      <c r="CI49" s="616"/>
      <c r="CJ49" s="616"/>
      <c r="CK49" s="616"/>
      <c r="CL49" s="616"/>
      <c r="CM49" s="616"/>
      <c r="CN49" s="616"/>
      <c r="CO49" s="616"/>
      <c r="CP49" s="616"/>
      <c r="CQ49" s="617"/>
      <c r="CR49" s="618">
        <v>80024321</v>
      </c>
      <c r="CS49" s="619"/>
      <c r="CT49" s="619"/>
      <c r="CU49" s="619"/>
      <c r="CV49" s="619"/>
      <c r="CW49" s="619"/>
      <c r="CX49" s="619"/>
      <c r="CY49" s="620"/>
      <c r="CZ49" s="621">
        <v>100</v>
      </c>
      <c r="DA49" s="622"/>
      <c r="DB49" s="622"/>
      <c r="DC49" s="623"/>
      <c r="DD49" s="624">
        <v>51356128</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5xZY1WRv+QyduUQTJgxGU3kPRGCad1jEZzy//XsmLb1KItQftR2yEk2NhMjYRv/g/9F/Ajplaofq6AUWiSUP3Q==" saltValue="Kq8lPbA6WSky2kNLsq17V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election activeCell="CW22" sqref="CW22:DA22"/>
    </sheetView>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15">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7"/>
    </row>
    <row r="6" spans="1:131" s="218" customFormat="1" ht="26.25" customHeight="1" thickBot="1" x14ac:dyDescent="0.2">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7"/>
    </row>
    <row r="7" spans="1:131" s="218" customFormat="1" ht="26.25" customHeight="1" thickTop="1" x14ac:dyDescent="0.15">
      <c r="A7" s="219">
        <v>1</v>
      </c>
      <c r="B7" s="1060" t="s">
        <v>374</v>
      </c>
      <c r="C7" s="1061"/>
      <c r="D7" s="1061"/>
      <c r="E7" s="1061"/>
      <c r="F7" s="1061"/>
      <c r="G7" s="1061"/>
      <c r="H7" s="1061"/>
      <c r="I7" s="1061"/>
      <c r="J7" s="1061"/>
      <c r="K7" s="1061"/>
      <c r="L7" s="1061"/>
      <c r="M7" s="1061"/>
      <c r="N7" s="1061"/>
      <c r="O7" s="1061"/>
      <c r="P7" s="1062"/>
      <c r="Q7" s="1115">
        <v>83776</v>
      </c>
      <c r="R7" s="1116"/>
      <c r="S7" s="1116"/>
      <c r="T7" s="1116"/>
      <c r="U7" s="1116"/>
      <c r="V7" s="1116">
        <v>80033</v>
      </c>
      <c r="W7" s="1116"/>
      <c r="X7" s="1116"/>
      <c r="Y7" s="1116"/>
      <c r="Z7" s="1116"/>
      <c r="AA7" s="1116">
        <v>3743</v>
      </c>
      <c r="AB7" s="1116"/>
      <c r="AC7" s="1116"/>
      <c r="AD7" s="1116"/>
      <c r="AE7" s="1117"/>
      <c r="AF7" s="1118">
        <v>3457</v>
      </c>
      <c r="AG7" s="1119"/>
      <c r="AH7" s="1119"/>
      <c r="AI7" s="1119"/>
      <c r="AJ7" s="1120"/>
      <c r="AK7" s="1121"/>
      <c r="AL7" s="1122"/>
      <c r="AM7" s="1122"/>
      <c r="AN7" s="1122"/>
      <c r="AO7" s="1122"/>
      <c r="AP7" s="1122">
        <v>45464</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9">
        <v>1</v>
      </c>
      <c r="BR7" s="220"/>
      <c r="BS7" s="1112" t="s">
        <v>542</v>
      </c>
      <c r="BT7" s="1113"/>
      <c r="BU7" s="1113"/>
      <c r="BV7" s="1113"/>
      <c r="BW7" s="1113"/>
      <c r="BX7" s="1113"/>
      <c r="BY7" s="1113"/>
      <c r="BZ7" s="1113"/>
      <c r="CA7" s="1113"/>
      <c r="CB7" s="1113"/>
      <c r="CC7" s="1113"/>
      <c r="CD7" s="1113"/>
      <c r="CE7" s="1113"/>
      <c r="CF7" s="1113"/>
      <c r="CG7" s="1125"/>
      <c r="CH7" s="1109">
        <v>46</v>
      </c>
      <c r="CI7" s="1110"/>
      <c r="CJ7" s="1110"/>
      <c r="CK7" s="1110"/>
      <c r="CL7" s="1111"/>
      <c r="CM7" s="1109">
        <v>2561</v>
      </c>
      <c r="CN7" s="1110"/>
      <c r="CO7" s="1110"/>
      <c r="CP7" s="1110"/>
      <c r="CQ7" s="1111"/>
      <c r="CR7" s="1109">
        <v>75</v>
      </c>
      <c r="CS7" s="1110"/>
      <c r="CT7" s="1110"/>
      <c r="CU7" s="1110"/>
      <c r="CV7" s="1111"/>
      <c r="CW7" s="1109"/>
      <c r="CX7" s="1110"/>
      <c r="CY7" s="1110"/>
      <c r="CZ7" s="1110"/>
      <c r="DA7" s="1111"/>
      <c r="DB7" s="1109"/>
      <c r="DC7" s="1110"/>
      <c r="DD7" s="1110"/>
      <c r="DE7" s="1110"/>
      <c r="DF7" s="1111"/>
      <c r="DG7" s="1109"/>
      <c r="DH7" s="1110"/>
      <c r="DI7" s="1110"/>
      <c r="DJ7" s="1110"/>
      <c r="DK7" s="1111"/>
      <c r="DL7" s="1109"/>
      <c r="DM7" s="1110"/>
      <c r="DN7" s="1110"/>
      <c r="DO7" s="1110"/>
      <c r="DP7" s="1111"/>
      <c r="DQ7" s="1109"/>
      <c r="DR7" s="1110"/>
      <c r="DS7" s="1110"/>
      <c r="DT7" s="1110"/>
      <c r="DU7" s="1111"/>
      <c r="DV7" s="1112"/>
      <c r="DW7" s="1113"/>
      <c r="DX7" s="1113"/>
      <c r="DY7" s="1113"/>
      <c r="DZ7" s="1114"/>
      <c r="EA7" s="217"/>
    </row>
    <row r="8" spans="1:131" s="218" customFormat="1" ht="26.25" customHeight="1" x14ac:dyDescent="0.15">
      <c r="A8" s="221">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1">
        <v>2</v>
      </c>
      <c r="BR8" s="222"/>
      <c r="BS8" s="1005" t="s">
        <v>543</v>
      </c>
      <c r="BT8" s="1006"/>
      <c r="BU8" s="1006"/>
      <c r="BV8" s="1006"/>
      <c r="BW8" s="1006"/>
      <c r="BX8" s="1006"/>
      <c r="BY8" s="1006"/>
      <c r="BZ8" s="1006"/>
      <c r="CA8" s="1006"/>
      <c r="CB8" s="1006"/>
      <c r="CC8" s="1006"/>
      <c r="CD8" s="1006"/>
      <c r="CE8" s="1006"/>
      <c r="CF8" s="1006"/>
      <c r="CG8" s="1027"/>
      <c r="CH8" s="1002">
        <v>3</v>
      </c>
      <c r="CI8" s="1003"/>
      <c r="CJ8" s="1003"/>
      <c r="CK8" s="1003"/>
      <c r="CL8" s="1004"/>
      <c r="CM8" s="1002">
        <v>67</v>
      </c>
      <c r="CN8" s="1003"/>
      <c r="CO8" s="1003"/>
      <c r="CP8" s="1003"/>
      <c r="CQ8" s="1004"/>
      <c r="CR8" s="1002">
        <v>10</v>
      </c>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7"/>
    </row>
    <row r="9" spans="1:131" s="218" customFormat="1" ht="26.25" customHeight="1" x14ac:dyDescent="0.15">
      <c r="A9" s="221">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1">
        <v>3</v>
      </c>
      <c r="BR9" s="222"/>
      <c r="BS9" s="1005" t="s">
        <v>544</v>
      </c>
      <c r="BT9" s="1006"/>
      <c r="BU9" s="1006"/>
      <c r="BV9" s="1006"/>
      <c r="BW9" s="1006"/>
      <c r="BX9" s="1006"/>
      <c r="BY9" s="1006"/>
      <c r="BZ9" s="1006"/>
      <c r="CA9" s="1006"/>
      <c r="CB9" s="1006"/>
      <c r="CC9" s="1006"/>
      <c r="CD9" s="1006"/>
      <c r="CE9" s="1006"/>
      <c r="CF9" s="1006"/>
      <c r="CG9" s="1027"/>
      <c r="CH9" s="1002">
        <v>0</v>
      </c>
      <c r="CI9" s="1003"/>
      <c r="CJ9" s="1003"/>
      <c r="CK9" s="1003"/>
      <c r="CL9" s="1004"/>
      <c r="CM9" s="1002">
        <v>124</v>
      </c>
      <c r="CN9" s="1003"/>
      <c r="CO9" s="1003"/>
      <c r="CP9" s="1003"/>
      <c r="CQ9" s="1004"/>
      <c r="CR9" s="1002">
        <v>50</v>
      </c>
      <c r="CS9" s="1003"/>
      <c r="CT9" s="1003"/>
      <c r="CU9" s="1003"/>
      <c r="CV9" s="1004"/>
      <c r="CW9" s="1002">
        <v>35</v>
      </c>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7"/>
    </row>
    <row r="10" spans="1:131" s="218" customFormat="1" ht="26.25" customHeight="1" x14ac:dyDescent="0.15">
      <c r="A10" s="221">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1">
        <v>4</v>
      </c>
      <c r="BR10" s="222"/>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7"/>
    </row>
    <row r="11" spans="1:131" s="218" customFormat="1" ht="26.25" customHeight="1" x14ac:dyDescent="0.15">
      <c r="A11" s="221">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1">
        <v>5</v>
      </c>
      <c r="BR11" s="222"/>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7"/>
    </row>
    <row r="12" spans="1:131" s="218" customFormat="1" ht="26.25" customHeight="1" x14ac:dyDescent="0.15">
      <c r="A12" s="221">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1">
        <v>6</v>
      </c>
      <c r="BR12" s="222"/>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7"/>
    </row>
    <row r="13" spans="1:131" s="218" customFormat="1" ht="26.25" customHeight="1" x14ac:dyDescent="0.15">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1">
        <v>7</v>
      </c>
      <c r="BR13" s="222"/>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7"/>
    </row>
    <row r="14" spans="1:131" s="218" customFormat="1" ht="26.25" customHeight="1" x14ac:dyDescent="0.15">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1">
        <v>8</v>
      </c>
      <c r="BR14" s="222"/>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7"/>
    </row>
    <row r="15" spans="1:131" s="218" customFormat="1" ht="26.25" customHeight="1" x14ac:dyDescent="0.15">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1">
        <v>9</v>
      </c>
      <c r="BR15" s="222"/>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25" customHeight="1" x14ac:dyDescent="0.15">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1">
        <v>10</v>
      </c>
      <c r="BR16" s="222"/>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25" customHeight="1" x14ac:dyDescent="0.15">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x14ac:dyDescent="0.15">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1">
        <v>12</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x14ac:dyDescent="0.15">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x14ac:dyDescent="0.15">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x14ac:dyDescent="0.2">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x14ac:dyDescent="0.15">
      <c r="A22" s="221">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375</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x14ac:dyDescent="0.2">
      <c r="A23" s="223" t="s">
        <v>376</v>
      </c>
      <c r="B23" s="950" t="s">
        <v>377</v>
      </c>
      <c r="C23" s="951"/>
      <c r="D23" s="951"/>
      <c r="E23" s="951"/>
      <c r="F23" s="951"/>
      <c r="G23" s="951"/>
      <c r="H23" s="951"/>
      <c r="I23" s="951"/>
      <c r="J23" s="951"/>
      <c r="K23" s="951"/>
      <c r="L23" s="951"/>
      <c r="M23" s="951"/>
      <c r="N23" s="951"/>
      <c r="O23" s="951"/>
      <c r="P23" s="961"/>
      <c r="Q23" s="1080">
        <v>83776</v>
      </c>
      <c r="R23" s="1074"/>
      <c r="S23" s="1074"/>
      <c r="T23" s="1074"/>
      <c r="U23" s="1074"/>
      <c r="V23" s="1074">
        <v>80033</v>
      </c>
      <c r="W23" s="1074"/>
      <c r="X23" s="1074"/>
      <c r="Y23" s="1074"/>
      <c r="Z23" s="1074"/>
      <c r="AA23" s="1074">
        <v>3743</v>
      </c>
      <c r="AB23" s="1074"/>
      <c r="AC23" s="1074"/>
      <c r="AD23" s="1074"/>
      <c r="AE23" s="1081"/>
      <c r="AF23" s="1082">
        <v>3457</v>
      </c>
      <c r="AG23" s="1074"/>
      <c r="AH23" s="1074"/>
      <c r="AI23" s="1074"/>
      <c r="AJ23" s="1083"/>
      <c r="AK23" s="1084"/>
      <c r="AL23" s="1085"/>
      <c r="AM23" s="1085"/>
      <c r="AN23" s="1085"/>
      <c r="AO23" s="1085"/>
      <c r="AP23" s="1074">
        <v>45464</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x14ac:dyDescent="0.15">
      <c r="A24" s="1073" t="s">
        <v>378</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x14ac:dyDescent="0.2">
      <c r="A25" s="1072" t="s">
        <v>379</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15">
      <c r="A26" s="1008" t="s">
        <v>357</v>
      </c>
      <c r="B26" s="1009"/>
      <c r="C26" s="1009"/>
      <c r="D26" s="1009"/>
      <c r="E26" s="1009"/>
      <c r="F26" s="1009"/>
      <c r="G26" s="1009"/>
      <c r="H26" s="1009"/>
      <c r="I26" s="1009"/>
      <c r="J26" s="1009"/>
      <c r="K26" s="1009"/>
      <c r="L26" s="1009"/>
      <c r="M26" s="1009"/>
      <c r="N26" s="1009"/>
      <c r="O26" s="1009"/>
      <c r="P26" s="1010"/>
      <c r="Q26" s="1014" t="s">
        <v>380</v>
      </c>
      <c r="R26" s="1015"/>
      <c r="S26" s="1015"/>
      <c r="T26" s="1015"/>
      <c r="U26" s="1016"/>
      <c r="V26" s="1014" t="s">
        <v>381</v>
      </c>
      <c r="W26" s="1015"/>
      <c r="X26" s="1015"/>
      <c r="Y26" s="1015"/>
      <c r="Z26" s="1016"/>
      <c r="AA26" s="1014" t="s">
        <v>382</v>
      </c>
      <c r="AB26" s="1015"/>
      <c r="AC26" s="1015"/>
      <c r="AD26" s="1015"/>
      <c r="AE26" s="1015"/>
      <c r="AF26" s="1068" t="s">
        <v>383</v>
      </c>
      <c r="AG26" s="1021"/>
      <c r="AH26" s="1021"/>
      <c r="AI26" s="1021"/>
      <c r="AJ26" s="1069"/>
      <c r="AK26" s="1015" t="s">
        <v>384</v>
      </c>
      <c r="AL26" s="1015"/>
      <c r="AM26" s="1015"/>
      <c r="AN26" s="1015"/>
      <c r="AO26" s="1016"/>
      <c r="AP26" s="1014" t="s">
        <v>385</v>
      </c>
      <c r="AQ26" s="1015"/>
      <c r="AR26" s="1015"/>
      <c r="AS26" s="1015"/>
      <c r="AT26" s="1016"/>
      <c r="AU26" s="1014" t="s">
        <v>386</v>
      </c>
      <c r="AV26" s="1015"/>
      <c r="AW26" s="1015"/>
      <c r="AX26" s="1015"/>
      <c r="AY26" s="1016"/>
      <c r="AZ26" s="1014" t="s">
        <v>387</v>
      </c>
      <c r="BA26" s="1015"/>
      <c r="BB26" s="1015"/>
      <c r="BC26" s="1015"/>
      <c r="BD26" s="1016"/>
      <c r="BE26" s="1014" t="s">
        <v>364</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15">
      <c r="A28" s="225">
        <v>1</v>
      </c>
      <c r="B28" s="1060" t="s">
        <v>388</v>
      </c>
      <c r="C28" s="1061"/>
      <c r="D28" s="1061"/>
      <c r="E28" s="1061"/>
      <c r="F28" s="1061"/>
      <c r="G28" s="1061"/>
      <c r="H28" s="1061"/>
      <c r="I28" s="1061"/>
      <c r="J28" s="1061"/>
      <c r="K28" s="1061"/>
      <c r="L28" s="1061"/>
      <c r="M28" s="1061"/>
      <c r="N28" s="1061"/>
      <c r="O28" s="1061"/>
      <c r="P28" s="1062"/>
      <c r="Q28" s="1063">
        <v>19185</v>
      </c>
      <c r="R28" s="1064"/>
      <c r="S28" s="1064"/>
      <c r="T28" s="1064"/>
      <c r="U28" s="1064"/>
      <c r="V28" s="1064">
        <v>18852</v>
      </c>
      <c r="W28" s="1064"/>
      <c r="X28" s="1064"/>
      <c r="Y28" s="1064"/>
      <c r="Z28" s="1064"/>
      <c r="AA28" s="1064">
        <v>333</v>
      </c>
      <c r="AB28" s="1064"/>
      <c r="AC28" s="1064"/>
      <c r="AD28" s="1064"/>
      <c r="AE28" s="1065"/>
      <c r="AF28" s="1066">
        <v>333</v>
      </c>
      <c r="AG28" s="1064"/>
      <c r="AH28" s="1064"/>
      <c r="AI28" s="1064"/>
      <c r="AJ28" s="1067"/>
      <c r="AK28" s="1055"/>
      <c r="AL28" s="1056"/>
      <c r="AM28" s="1056"/>
      <c r="AN28" s="1056"/>
      <c r="AO28" s="1056"/>
      <c r="AP28" s="1056"/>
      <c r="AQ28" s="1056"/>
      <c r="AR28" s="1056"/>
      <c r="AS28" s="1056"/>
      <c r="AT28" s="1056"/>
      <c r="AU28" s="1056"/>
      <c r="AV28" s="1056"/>
      <c r="AW28" s="1056"/>
      <c r="AX28" s="1056"/>
      <c r="AY28" s="1056"/>
      <c r="AZ28" s="1057"/>
      <c r="BA28" s="1057"/>
      <c r="BB28" s="1057"/>
      <c r="BC28" s="1057"/>
      <c r="BD28" s="1057"/>
      <c r="BE28" s="1058"/>
      <c r="BF28" s="1058"/>
      <c r="BG28" s="1058"/>
      <c r="BH28" s="1058"/>
      <c r="BI28" s="1059"/>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15">
      <c r="A29" s="225">
        <v>2</v>
      </c>
      <c r="B29" s="1043" t="s">
        <v>389</v>
      </c>
      <c r="C29" s="1044"/>
      <c r="D29" s="1044"/>
      <c r="E29" s="1044"/>
      <c r="F29" s="1044"/>
      <c r="G29" s="1044"/>
      <c r="H29" s="1044"/>
      <c r="I29" s="1044"/>
      <c r="J29" s="1044"/>
      <c r="K29" s="1044"/>
      <c r="L29" s="1044"/>
      <c r="M29" s="1044"/>
      <c r="N29" s="1044"/>
      <c r="O29" s="1044"/>
      <c r="P29" s="1045"/>
      <c r="Q29" s="1051">
        <v>20897</v>
      </c>
      <c r="R29" s="1052"/>
      <c r="S29" s="1052"/>
      <c r="T29" s="1052"/>
      <c r="U29" s="1052"/>
      <c r="V29" s="1052">
        <v>20094</v>
      </c>
      <c r="W29" s="1052"/>
      <c r="X29" s="1052"/>
      <c r="Y29" s="1052"/>
      <c r="Z29" s="1052"/>
      <c r="AA29" s="1052">
        <v>803</v>
      </c>
      <c r="AB29" s="1052"/>
      <c r="AC29" s="1052"/>
      <c r="AD29" s="1052"/>
      <c r="AE29" s="1053"/>
      <c r="AF29" s="1048">
        <v>803</v>
      </c>
      <c r="AG29" s="1049"/>
      <c r="AH29" s="1049"/>
      <c r="AI29" s="1049"/>
      <c r="AJ29" s="1050"/>
      <c r="AK29" s="993"/>
      <c r="AL29" s="984"/>
      <c r="AM29" s="984"/>
      <c r="AN29" s="984"/>
      <c r="AO29" s="984"/>
      <c r="AP29" s="984"/>
      <c r="AQ29" s="984"/>
      <c r="AR29" s="984"/>
      <c r="AS29" s="984"/>
      <c r="AT29" s="984"/>
      <c r="AU29" s="984"/>
      <c r="AV29" s="984"/>
      <c r="AW29" s="984"/>
      <c r="AX29" s="984"/>
      <c r="AY29" s="984"/>
      <c r="AZ29" s="1054"/>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15">
      <c r="A30" s="225">
        <v>3</v>
      </c>
      <c r="B30" s="1043" t="s">
        <v>390</v>
      </c>
      <c r="C30" s="1044"/>
      <c r="D30" s="1044"/>
      <c r="E30" s="1044"/>
      <c r="F30" s="1044"/>
      <c r="G30" s="1044"/>
      <c r="H30" s="1044"/>
      <c r="I30" s="1044"/>
      <c r="J30" s="1044"/>
      <c r="K30" s="1044"/>
      <c r="L30" s="1044"/>
      <c r="M30" s="1044"/>
      <c r="N30" s="1044"/>
      <c r="O30" s="1044"/>
      <c r="P30" s="1045"/>
      <c r="Q30" s="1051">
        <v>3767</v>
      </c>
      <c r="R30" s="1052"/>
      <c r="S30" s="1052"/>
      <c r="T30" s="1052"/>
      <c r="U30" s="1052"/>
      <c r="V30" s="1052">
        <v>3753</v>
      </c>
      <c r="W30" s="1052"/>
      <c r="X30" s="1052"/>
      <c r="Y30" s="1052"/>
      <c r="Z30" s="1052"/>
      <c r="AA30" s="1052">
        <v>14</v>
      </c>
      <c r="AB30" s="1052"/>
      <c r="AC30" s="1052"/>
      <c r="AD30" s="1052"/>
      <c r="AE30" s="1053"/>
      <c r="AF30" s="1048">
        <v>14</v>
      </c>
      <c r="AG30" s="1049"/>
      <c r="AH30" s="1049"/>
      <c r="AI30" s="1049"/>
      <c r="AJ30" s="1050"/>
      <c r="AK30" s="993"/>
      <c r="AL30" s="984"/>
      <c r="AM30" s="984"/>
      <c r="AN30" s="984"/>
      <c r="AO30" s="984"/>
      <c r="AP30" s="984"/>
      <c r="AQ30" s="984"/>
      <c r="AR30" s="984"/>
      <c r="AS30" s="984"/>
      <c r="AT30" s="984"/>
      <c r="AU30" s="984"/>
      <c r="AV30" s="984"/>
      <c r="AW30" s="984"/>
      <c r="AX30" s="984"/>
      <c r="AY30" s="984"/>
      <c r="AZ30" s="1054"/>
      <c r="BA30" s="1054"/>
      <c r="BB30" s="1054"/>
      <c r="BC30" s="1054"/>
      <c r="BD30" s="1054"/>
      <c r="BE30" s="985"/>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15">
      <c r="A31" s="225">
        <v>4</v>
      </c>
      <c r="B31" s="1043" t="s">
        <v>391</v>
      </c>
      <c r="C31" s="1044"/>
      <c r="D31" s="1044"/>
      <c r="E31" s="1044"/>
      <c r="F31" s="1044"/>
      <c r="G31" s="1044"/>
      <c r="H31" s="1044"/>
      <c r="I31" s="1044"/>
      <c r="J31" s="1044"/>
      <c r="K31" s="1044"/>
      <c r="L31" s="1044"/>
      <c r="M31" s="1044"/>
      <c r="N31" s="1044"/>
      <c r="O31" s="1044"/>
      <c r="P31" s="1045"/>
      <c r="Q31" s="1051">
        <v>4080</v>
      </c>
      <c r="R31" s="1052"/>
      <c r="S31" s="1052"/>
      <c r="T31" s="1052"/>
      <c r="U31" s="1052"/>
      <c r="V31" s="1052">
        <v>3764</v>
      </c>
      <c r="W31" s="1052"/>
      <c r="X31" s="1052"/>
      <c r="Y31" s="1052"/>
      <c r="Z31" s="1052"/>
      <c r="AA31" s="1052">
        <v>316</v>
      </c>
      <c r="AB31" s="1052"/>
      <c r="AC31" s="1052"/>
      <c r="AD31" s="1052"/>
      <c r="AE31" s="1053"/>
      <c r="AF31" s="1048">
        <v>3638</v>
      </c>
      <c r="AG31" s="1049"/>
      <c r="AH31" s="1049"/>
      <c r="AI31" s="1049"/>
      <c r="AJ31" s="1050"/>
      <c r="AK31" s="993">
        <v>2</v>
      </c>
      <c r="AL31" s="984"/>
      <c r="AM31" s="984"/>
      <c r="AN31" s="984"/>
      <c r="AO31" s="984"/>
      <c r="AP31" s="984">
        <v>2831</v>
      </c>
      <c r="AQ31" s="984"/>
      <c r="AR31" s="984"/>
      <c r="AS31" s="984"/>
      <c r="AT31" s="984"/>
      <c r="AU31" s="984">
        <v>6</v>
      </c>
      <c r="AV31" s="984"/>
      <c r="AW31" s="984"/>
      <c r="AX31" s="984"/>
      <c r="AY31" s="984"/>
      <c r="AZ31" s="1054"/>
      <c r="BA31" s="1054"/>
      <c r="BB31" s="1054"/>
      <c r="BC31" s="1054"/>
      <c r="BD31" s="1054"/>
      <c r="BE31" s="985" t="s">
        <v>392</v>
      </c>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15">
      <c r="A32" s="225">
        <v>5</v>
      </c>
      <c r="B32" s="1043" t="s">
        <v>393</v>
      </c>
      <c r="C32" s="1044"/>
      <c r="D32" s="1044"/>
      <c r="E32" s="1044"/>
      <c r="F32" s="1044"/>
      <c r="G32" s="1044"/>
      <c r="H32" s="1044"/>
      <c r="I32" s="1044"/>
      <c r="J32" s="1044"/>
      <c r="K32" s="1044"/>
      <c r="L32" s="1044"/>
      <c r="M32" s="1044"/>
      <c r="N32" s="1044"/>
      <c r="O32" s="1044"/>
      <c r="P32" s="1045"/>
      <c r="Q32" s="1051">
        <v>3481</v>
      </c>
      <c r="R32" s="1052"/>
      <c r="S32" s="1052"/>
      <c r="T32" s="1052"/>
      <c r="U32" s="1052"/>
      <c r="V32" s="1052">
        <v>3480</v>
      </c>
      <c r="W32" s="1052"/>
      <c r="X32" s="1052"/>
      <c r="Y32" s="1052"/>
      <c r="Z32" s="1052"/>
      <c r="AA32" s="1052">
        <v>1</v>
      </c>
      <c r="AB32" s="1052"/>
      <c r="AC32" s="1052"/>
      <c r="AD32" s="1052"/>
      <c r="AE32" s="1053"/>
      <c r="AF32" s="1048">
        <v>2855</v>
      </c>
      <c r="AG32" s="1049"/>
      <c r="AH32" s="1049"/>
      <c r="AI32" s="1049"/>
      <c r="AJ32" s="1050"/>
      <c r="AK32" s="993">
        <v>852</v>
      </c>
      <c r="AL32" s="984"/>
      <c r="AM32" s="984"/>
      <c r="AN32" s="984"/>
      <c r="AO32" s="984"/>
      <c r="AP32" s="984">
        <v>17501</v>
      </c>
      <c r="AQ32" s="984"/>
      <c r="AR32" s="984"/>
      <c r="AS32" s="984"/>
      <c r="AT32" s="984"/>
      <c r="AU32" s="984">
        <v>4305</v>
      </c>
      <c r="AV32" s="984"/>
      <c r="AW32" s="984"/>
      <c r="AX32" s="984"/>
      <c r="AY32" s="984"/>
      <c r="AZ32" s="1054"/>
      <c r="BA32" s="1054"/>
      <c r="BB32" s="1054"/>
      <c r="BC32" s="1054"/>
      <c r="BD32" s="1054"/>
      <c r="BE32" s="985" t="s">
        <v>392</v>
      </c>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15">
      <c r="A33" s="225">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15">
      <c r="A34" s="225">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15">
      <c r="A35" s="225">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15">
      <c r="A36" s="225">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15">
      <c r="A37" s="225">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15">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15">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15">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15">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15">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15">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15">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15">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15">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15">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15">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15">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15">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15">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15">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15">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15">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15">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15">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15">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15">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15">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15">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15">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394</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
      <c r="A63" s="223" t="s">
        <v>376</v>
      </c>
      <c r="B63" s="950" t="s">
        <v>395</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7642</v>
      </c>
      <c r="AG63" s="972"/>
      <c r="AH63" s="972"/>
      <c r="AI63" s="972"/>
      <c r="AJ63" s="1035"/>
      <c r="AK63" s="1036"/>
      <c r="AL63" s="976"/>
      <c r="AM63" s="976"/>
      <c r="AN63" s="976"/>
      <c r="AO63" s="976"/>
      <c r="AP63" s="972">
        <v>20332</v>
      </c>
      <c r="AQ63" s="972"/>
      <c r="AR63" s="972"/>
      <c r="AS63" s="972"/>
      <c r="AT63" s="972"/>
      <c r="AU63" s="972">
        <v>4311</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15">
      <c r="A66" s="1008" t="s">
        <v>397</v>
      </c>
      <c r="B66" s="1009"/>
      <c r="C66" s="1009"/>
      <c r="D66" s="1009"/>
      <c r="E66" s="1009"/>
      <c r="F66" s="1009"/>
      <c r="G66" s="1009"/>
      <c r="H66" s="1009"/>
      <c r="I66" s="1009"/>
      <c r="J66" s="1009"/>
      <c r="K66" s="1009"/>
      <c r="L66" s="1009"/>
      <c r="M66" s="1009"/>
      <c r="N66" s="1009"/>
      <c r="O66" s="1009"/>
      <c r="P66" s="1010"/>
      <c r="Q66" s="1014" t="s">
        <v>380</v>
      </c>
      <c r="R66" s="1015"/>
      <c r="S66" s="1015"/>
      <c r="T66" s="1015"/>
      <c r="U66" s="1016"/>
      <c r="V66" s="1014" t="s">
        <v>381</v>
      </c>
      <c r="W66" s="1015"/>
      <c r="X66" s="1015"/>
      <c r="Y66" s="1015"/>
      <c r="Z66" s="1016"/>
      <c r="AA66" s="1014" t="s">
        <v>382</v>
      </c>
      <c r="AB66" s="1015"/>
      <c r="AC66" s="1015"/>
      <c r="AD66" s="1015"/>
      <c r="AE66" s="1016"/>
      <c r="AF66" s="1020" t="s">
        <v>383</v>
      </c>
      <c r="AG66" s="1021"/>
      <c r="AH66" s="1021"/>
      <c r="AI66" s="1021"/>
      <c r="AJ66" s="1022"/>
      <c r="AK66" s="1014" t="s">
        <v>384</v>
      </c>
      <c r="AL66" s="1009"/>
      <c r="AM66" s="1009"/>
      <c r="AN66" s="1009"/>
      <c r="AO66" s="1010"/>
      <c r="AP66" s="1014" t="s">
        <v>385</v>
      </c>
      <c r="AQ66" s="1015"/>
      <c r="AR66" s="1015"/>
      <c r="AS66" s="1015"/>
      <c r="AT66" s="1016"/>
      <c r="AU66" s="1014" t="s">
        <v>398</v>
      </c>
      <c r="AV66" s="1015"/>
      <c r="AW66" s="1015"/>
      <c r="AX66" s="1015"/>
      <c r="AY66" s="1016"/>
      <c r="AZ66" s="1014" t="s">
        <v>364</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15">
      <c r="A68" s="219">
        <v>1</v>
      </c>
      <c r="B68" s="998" t="s">
        <v>545</v>
      </c>
      <c r="C68" s="999"/>
      <c r="D68" s="999"/>
      <c r="E68" s="999"/>
      <c r="F68" s="999"/>
      <c r="G68" s="999"/>
      <c r="H68" s="999"/>
      <c r="I68" s="999"/>
      <c r="J68" s="999"/>
      <c r="K68" s="999"/>
      <c r="L68" s="999"/>
      <c r="M68" s="999"/>
      <c r="N68" s="999"/>
      <c r="O68" s="999"/>
      <c r="P68" s="1000"/>
      <c r="Q68" s="1001">
        <v>2262.6179999999999</v>
      </c>
      <c r="R68" s="995"/>
      <c r="S68" s="995"/>
      <c r="T68" s="995"/>
      <c r="U68" s="995"/>
      <c r="V68" s="995">
        <v>2224.6640000000002</v>
      </c>
      <c r="W68" s="995"/>
      <c r="X68" s="995"/>
      <c r="Y68" s="995"/>
      <c r="Z68" s="995"/>
      <c r="AA68" s="995">
        <v>37.954000000000001</v>
      </c>
      <c r="AB68" s="995"/>
      <c r="AC68" s="995"/>
      <c r="AD68" s="995"/>
      <c r="AE68" s="995"/>
      <c r="AF68" s="995">
        <v>37.954000000000001</v>
      </c>
      <c r="AG68" s="995"/>
      <c r="AH68" s="995"/>
      <c r="AI68" s="995"/>
      <c r="AJ68" s="995"/>
      <c r="AK68" s="995" t="s">
        <v>500</v>
      </c>
      <c r="AL68" s="995"/>
      <c r="AM68" s="995"/>
      <c r="AN68" s="995"/>
      <c r="AO68" s="995"/>
      <c r="AP68" s="995" t="s">
        <v>500</v>
      </c>
      <c r="AQ68" s="995"/>
      <c r="AR68" s="995"/>
      <c r="AS68" s="995"/>
      <c r="AT68" s="995"/>
      <c r="AU68" s="995" t="s">
        <v>500</v>
      </c>
      <c r="AV68" s="995"/>
      <c r="AW68" s="995"/>
      <c r="AX68" s="995"/>
      <c r="AY68" s="995"/>
      <c r="AZ68" s="996" t="s">
        <v>551</v>
      </c>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15">
      <c r="A69" s="221">
        <v>2</v>
      </c>
      <c r="B69" s="987" t="s">
        <v>545</v>
      </c>
      <c r="C69" s="988"/>
      <c r="D69" s="988"/>
      <c r="E69" s="988"/>
      <c r="F69" s="988"/>
      <c r="G69" s="988"/>
      <c r="H69" s="988"/>
      <c r="I69" s="988"/>
      <c r="J69" s="988"/>
      <c r="K69" s="988"/>
      <c r="L69" s="988"/>
      <c r="M69" s="988"/>
      <c r="N69" s="988"/>
      <c r="O69" s="988"/>
      <c r="P69" s="989"/>
      <c r="Q69" s="990">
        <v>924950.43299999996</v>
      </c>
      <c r="R69" s="984"/>
      <c r="S69" s="984"/>
      <c r="T69" s="984"/>
      <c r="U69" s="984"/>
      <c r="V69" s="984">
        <v>909344.67599999998</v>
      </c>
      <c r="W69" s="984"/>
      <c r="X69" s="984"/>
      <c r="Y69" s="984"/>
      <c r="Z69" s="984"/>
      <c r="AA69" s="984">
        <v>15605.757</v>
      </c>
      <c r="AB69" s="984"/>
      <c r="AC69" s="984"/>
      <c r="AD69" s="984"/>
      <c r="AE69" s="984"/>
      <c r="AF69" s="984">
        <v>15605.757</v>
      </c>
      <c r="AG69" s="984"/>
      <c r="AH69" s="984"/>
      <c r="AI69" s="984"/>
      <c r="AJ69" s="984"/>
      <c r="AK69" s="984">
        <v>9689.6970000000001</v>
      </c>
      <c r="AL69" s="984"/>
      <c r="AM69" s="984"/>
      <c r="AN69" s="984"/>
      <c r="AO69" s="984"/>
      <c r="AP69" s="984" t="s">
        <v>500</v>
      </c>
      <c r="AQ69" s="984"/>
      <c r="AR69" s="984"/>
      <c r="AS69" s="984"/>
      <c r="AT69" s="984"/>
      <c r="AU69" s="984" t="s">
        <v>500</v>
      </c>
      <c r="AV69" s="984"/>
      <c r="AW69" s="984"/>
      <c r="AX69" s="984"/>
      <c r="AY69" s="984"/>
      <c r="AZ69" s="985" t="s">
        <v>552</v>
      </c>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15">
      <c r="A70" s="221">
        <v>3</v>
      </c>
      <c r="B70" s="987" t="s">
        <v>546</v>
      </c>
      <c r="C70" s="988"/>
      <c r="D70" s="988"/>
      <c r="E70" s="988"/>
      <c r="F70" s="988"/>
      <c r="G70" s="988"/>
      <c r="H70" s="988"/>
      <c r="I70" s="988"/>
      <c r="J70" s="988"/>
      <c r="K70" s="988"/>
      <c r="L70" s="988"/>
      <c r="M70" s="988"/>
      <c r="N70" s="988"/>
      <c r="O70" s="988"/>
      <c r="P70" s="989"/>
      <c r="Q70" s="990">
        <v>22583.002</v>
      </c>
      <c r="R70" s="984"/>
      <c r="S70" s="984"/>
      <c r="T70" s="984"/>
      <c r="U70" s="984"/>
      <c r="V70" s="984">
        <v>21732.096000000001</v>
      </c>
      <c r="W70" s="984"/>
      <c r="X70" s="984"/>
      <c r="Y70" s="984"/>
      <c r="Z70" s="984"/>
      <c r="AA70" s="984">
        <v>850.90599999999995</v>
      </c>
      <c r="AB70" s="984"/>
      <c r="AC70" s="984"/>
      <c r="AD70" s="984"/>
      <c r="AE70" s="984"/>
      <c r="AF70" s="984">
        <v>850.90599999999995</v>
      </c>
      <c r="AG70" s="984"/>
      <c r="AH70" s="984"/>
      <c r="AI70" s="984"/>
      <c r="AJ70" s="984"/>
      <c r="AK70" s="984">
        <v>20.7</v>
      </c>
      <c r="AL70" s="984"/>
      <c r="AM70" s="984"/>
      <c r="AN70" s="984"/>
      <c r="AO70" s="984"/>
      <c r="AP70" s="984" t="s">
        <v>500</v>
      </c>
      <c r="AQ70" s="984"/>
      <c r="AR70" s="984"/>
      <c r="AS70" s="984"/>
      <c r="AT70" s="984"/>
      <c r="AU70" s="984" t="s">
        <v>500</v>
      </c>
      <c r="AV70" s="984"/>
      <c r="AW70" s="984"/>
      <c r="AX70" s="984"/>
      <c r="AY70" s="984"/>
      <c r="AZ70" s="985" t="s">
        <v>551</v>
      </c>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15">
      <c r="A71" s="221">
        <v>4</v>
      </c>
      <c r="B71" s="987" t="s">
        <v>546</v>
      </c>
      <c r="C71" s="988"/>
      <c r="D71" s="988"/>
      <c r="E71" s="988"/>
      <c r="F71" s="988"/>
      <c r="G71" s="988"/>
      <c r="H71" s="988"/>
      <c r="I71" s="988"/>
      <c r="J71" s="988"/>
      <c r="K71" s="988"/>
      <c r="L71" s="988"/>
      <c r="M71" s="988"/>
      <c r="N71" s="988"/>
      <c r="O71" s="988"/>
      <c r="P71" s="989"/>
      <c r="Q71" s="990">
        <v>137.75700000000001</v>
      </c>
      <c r="R71" s="984"/>
      <c r="S71" s="984"/>
      <c r="T71" s="984"/>
      <c r="U71" s="984"/>
      <c r="V71" s="984">
        <v>94.186000000000007</v>
      </c>
      <c r="W71" s="984"/>
      <c r="X71" s="984"/>
      <c r="Y71" s="984"/>
      <c r="Z71" s="984"/>
      <c r="AA71" s="984">
        <v>43.57</v>
      </c>
      <c r="AB71" s="984"/>
      <c r="AC71" s="984"/>
      <c r="AD71" s="984"/>
      <c r="AE71" s="984"/>
      <c r="AF71" s="984">
        <v>43.57</v>
      </c>
      <c r="AG71" s="984"/>
      <c r="AH71" s="984"/>
      <c r="AI71" s="984"/>
      <c r="AJ71" s="984"/>
      <c r="AK71" s="984" t="s">
        <v>500</v>
      </c>
      <c r="AL71" s="984"/>
      <c r="AM71" s="984"/>
      <c r="AN71" s="984"/>
      <c r="AO71" s="984"/>
      <c r="AP71" s="984" t="s">
        <v>500</v>
      </c>
      <c r="AQ71" s="984"/>
      <c r="AR71" s="984"/>
      <c r="AS71" s="984"/>
      <c r="AT71" s="984"/>
      <c r="AU71" s="984" t="s">
        <v>500</v>
      </c>
      <c r="AV71" s="984"/>
      <c r="AW71" s="984"/>
      <c r="AX71" s="984"/>
      <c r="AY71" s="984"/>
      <c r="AZ71" s="985" t="s">
        <v>553</v>
      </c>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15">
      <c r="A72" s="221">
        <v>5</v>
      </c>
      <c r="B72" s="987" t="s">
        <v>547</v>
      </c>
      <c r="C72" s="988"/>
      <c r="D72" s="988"/>
      <c r="E72" s="988"/>
      <c r="F72" s="988"/>
      <c r="G72" s="988"/>
      <c r="H72" s="988"/>
      <c r="I72" s="988"/>
      <c r="J72" s="988"/>
      <c r="K72" s="988"/>
      <c r="L72" s="988"/>
      <c r="M72" s="988"/>
      <c r="N72" s="988"/>
      <c r="O72" s="988"/>
      <c r="P72" s="989"/>
      <c r="Q72" s="990">
        <v>308.21899999999999</v>
      </c>
      <c r="R72" s="984"/>
      <c r="S72" s="984"/>
      <c r="T72" s="984"/>
      <c r="U72" s="984"/>
      <c r="V72" s="984">
        <v>289.76400000000001</v>
      </c>
      <c r="W72" s="984"/>
      <c r="X72" s="984"/>
      <c r="Y72" s="984"/>
      <c r="Z72" s="984"/>
      <c r="AA72" s="984">
        <v>18.454999999999998</v>
      </c>
      <c r="AB72" s="984"/>
      <c r="AC72" s="984"/>
      <c r="AD72" s="984"/>
      <c r="AE72" s="984"/>
      <c r="AF72" s="984">
        <v>18.454999999999998</v>
      </c>
      <c r="AG72" s="984"/>
      <c r="AH72" s="984"/>
      <c r="AI72" s="984"/>
      <c r="AJ72" s="984"/>
      <c r="AK72" s="984">
        <v>6.6559999999999997</v>
      </c>
      <c r="AL72" s="984"/>
      <c r="AM72" s="984"/>
      <c r="AN72" s="984"/>
      <c r="AO72" s="984"/>
      <c r="AP72" s="984" t="s">
        <v>500</v>
      </c>
      <c r="AQ72" s="984"/>
      <c r="AR72" s="984"/>
      <c r="AS72" s="984"/>
      <c r="AT72" s="984"/>
      <c r="AU72" s="984" t="s">
        <v>500</v>
      </c>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15">
      <c r="A73" s="221">
        <v>6</v>
      </c>
      <c r="B73" s="987" t="s">
        <v>548</v>
      </c>
      <c r="C73" s="988"/>
      <c r="D73" s="988"/>
      <c r="E73" s="988"/>
      <c r="F73" s="988"/>
      <c r="G73" s="988"/>
      <c r="H73" s="988"/>
      <c r="I73" s="988"/>
      <c r="J73" s="988"/>
      <c r="K73" s="988"/>
      <c r="L73" s="988"/>
      <c r="M73" s="988"/>
      <c r="N73" s="988"/>
      <c r="O73" s="988"/>
      <c r="P73" s="989"/>
      <c r="Q73" s="990">
        <v>50304.811000000002</v>
      </c>
      <c r="R73" s="984"/>
      <c r="S73" s="984"/>
      <c r="T73" s="984"/>
      <c r="U73" s="984"/>
      <c r="V73" s="984">
        <v>47940.538</v>
      </c>
      <c r="W73" s="984"/>
      <c r="X73" s="984"/>
      <c r="Y73" s="984"/>
      <c r="Z73" s="984"/>
      <c r="AA73" s="984">
        <v>2364.2730000000001</v>
      </c>
      <c r="AB73" s="984"/>
      <c r="AC73" s="984"/>
      <c r="AD73" s="984"/>
      <c r="AE73" s="984"/>
      <c r="AF73" s="984">
        <v>9591.4969999999994</v>
      </c>
      <c r="AG73" s="984"/>
      <c r="AH73" s="984"/>
      <c r="AI73" s="984"/>
      <c r="AJ73" s="984"/>
      <c r="AK73" s="984" t="s">
        <v>500</v>
      </c>
      <c r="AL73" s="984"/>
      <c r="AM73" s="984"/>
      <c r="AN73" s="984"/>
      <c r="AO73" s="984"/>
      <c r="AP73" s="984" t="s">
        <v>500</v>
      </c>
      <c r="AQ73" s="984"/>
      <c r="AR73" s="984"/>
      <c r="AS73" s="984"/>
      <c r="AT73" s="984"/>
      <c r="AU73" s="984" t="s">
        <v>500</v>
      </c>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15">
      <c r="A74" s="221">
        <v>7</v>
      </c>
      <c r="B74" s="987" t="s">
        <v>549</v>
      </c>
      <c r="C74" s="988"/>
      <c r="D74" s="988"/>
      <c r="E74" s="988"/>
      <c r="F74" s="988"/>
      <c r="G74" s="988"/>
      <c r="H74" s="988"/>
      <c r="I74" s="988"/>
      <c r="J74" s="988"/>
      <c r="K74" s="988"/>
      <c r="L74" s="988"/>
      <c r="M74" s="988"/>
      <c r="N74" s="988"/>
      <c r="O74" s="988"/>
      <c r="P74" s="989"/>
      <c r="Q74" s="990">
        <v>275</v>
      </c>
      <c r="R74" s="984"/>
      <c r="S74" s="984"/>
      <c r="T74" s="984"/>
      <c r="U74" s="984"/>
      <c r="V74" s="984">
        <v>264</v>
      </c>
      <c r="W74" s="984"/>
      <c r="X74" s="984"/>
      <c r="Y74" s="984"/>
      <c r="Z74" s="984"/>
      <c r="AA74" s="984">
        <v>12</v>
      </c>
      <c r="AB74" s="984"/>
      <c r="AC74" s="984"/>
      <c r="AD74" s="984"/>
      <c r="AE74" s="984"/>
      <c r="AF74" s="984">
        <v>12</v>
      </c>
      <c r="AG74" s="984"/>
      <c r="AH74" s="984"/>
      <c r="AI74" s="984"/>
      <c r="AJ74" s="984"/>
      <c r="AK74" s="984">
        <v>1</v>
      </c>
      <c r="AL74" s="984"/>
      <c r="AM74" s="984"/>
      <c r="AN74" s="984"/>
      <c r="AO74" s="984"/>
      <c r="AP74" s="984" t="s">
        <v>500</v>
      </c>
      <c r="AQ74" s="984"/>
      <c r="AR74" s="984"/>
      <c r="AS74" s="984"/>
      <c r="AT74" s="984"/>
      <c r="AU74" s="984" t="s">
        <v>500</v>
      </c>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15">
      <c r="A75" s="221">
        <v>8</v>
      </c>
      <c r="B75" s="987" t="s">
        <v>550</v>
      </c>
      <c r="C75" s="988"/>
      <c r="D75" s="988"/>
      <c r="E75" s="988"/>
      <c r="F75" s="988"/>
      <c r="G75" s="988"/>
      <c r="H75" s="988"/>
      <c r="I75" s="988"/>
      <c r="J75" s="988"/>
      <c r="K75" s="988"/>
      <c r="L75" s="988"/>
      <c r="M75" s="988"/>
      <c r="N75" s="988"/>
      <c r="O75" s="988"/>
      <c r="P75" s="989"/>
      <c r="Q75" s="991">
        <v>133</v>
      </c>
      <c r="R75" s="992"/>
      <c r="S75" s="992"/>
      <c r="T75" s="992"/>
      <c r="U75" s="993"/>
      <c r="V75" s="994">
        <v>132</v>
      </c>
      <c r="W75" s="992"/>
      <c r="X75" s="992"/>
      <c r="Y75" s="992"/>
      <c r="Z75" s="993"/>
      <c r="AA75" s="994">
        <v>1</v>
      </c>
      <c r="AB75" s="992"/>
      <c r="AC75" s="992"/>
      <c r="AD75" s="992"/>
      <c r="AE75" s="993"/>
      <c r="AF75" s="994" t="s">
        <v>500</v>
      </c>
      <c r="AG75" s="992"/>
      <c r="AH75" s="992"/>
      <c r="AI75" s="992"/>
      <c r="AJ75" s="993"/>
      <c r="AK75" s="994" t="s">
        <v>500</v>
      </c>
      <c r="AL75" s="992"/>
      <c r="AM75" s="992"/>
      <c r="AN75" s="992"/>
      <c r="AO75" s="993"/>
      <c r="AP75" s="994" t="s">
        <v>500</v>
      </c>
      <c r="AQ75" s="992"/>
      <c r="AR75" s="992"/>
      <c r="AS75" s="992"/>
      <c r="AT75" s="993"/>
      <c r="AU75" s="994" t="s">
        <v>500</v>
      </c>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15">
      <c r="A76" s="221">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15">
      <c r="A77" s="221">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15">
      <c r="A78" s="221">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15">
      <c r="A79" s="221">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15">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15">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15">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15">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15">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15">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15">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15">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
      <c r="A88" s="223" t="s">
        <v>376</v>
      </c>
      <c r="B88" s="950" t="s">
        <v>399</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26160</v>
      </c>
      <c r="AG88" s="972"/>
      <c r="AH88" s="972"/>
      <c r="AI88" s="972"/>
      <c r="AJ88" s="972"/>
      <c r="AK88" s="976"/>
      <c r="AL88" s="976"/>
      <c r="AM88" s="976"/>
      <c r="AN88" s="976"/>
      <c r="AO88" s="976"/>
      <c r="AP88" s="972"/>
      <c r="AQ88" s="972"/>
      <c r="AR88" s="972"/>
      <c r="AS88" s="972"/>
      <c r="AT88" s="972"/>
      <c r="AU88" s="972"/>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950" t="s">
        <v>400</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135</v>
      </c>
      <c r="CS102" s="966"/>
      <c r="CT102" s="966"/>
      <c r="CU102" s="966"/>
      <c r="CV102" s="967"/>
      <c r="CW102" s="965">
        <v>35</v>
      </c>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401</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402</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5" t="s">
        <v>405</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406</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15">
      <c r="A109" s="908" t="s">
        <v>407</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408</v>
      </c>
      <c r="AB109" s="909"/>
      <c r="AC109" s="909"/>
      <c r="AD109" s="909"/>
      <c r="AE109" s="910"/>
      <c r="AF109" s="911" t="s">
        <v>409</v>
      </c>
      <c r="AG109" s="909"/>
      <c r="AH109" s="909"/>
      <c r="AI109" s="909"/>
      <c r="AJ109" s="910"/>
      <c r="AK109" s="911" t="s">
        <v>294</v>
      </c>
      <c r="AL109" s="909"/>
      <c r="AM109" s="909"/>
      <c r="AN109" s="909"/>
      <c r="AO109" s="910"/>
      <c r="AP109" s="911" t="s">
        <v>410</v>
      </c>
      <c r="AQ109" s="909"/>
      <c r="AR109" s="909"/>
      <c r="AS109" s="909"/>
      <c r="AT109" s="942"/>
      <c r="AU109" s="908" t="s">
        <v>407</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408</v>
      </c>
      <c r="BR109" s="909"/>
      <c r="BS109" s="909"/>
      <c r="BT109" s="909"/>
      <c r="BU109" s="910"/>
      <c r="BV109" s="911" t="s">
        <v>409</v>
      </c>
      <c r="BW109" s="909"/>
      <c r="BX109" s="909"/>
      <c r="BY109" s="909"/>
      <c r="BZ109" s="910"/>
      <c r="CA109" s="911" t="s">
        <v>294</v>
      </c>
      <c r="CB109" s="909"/>
      <c r="CC109" s="909"/>
      <c r="CD109" s="909"/>
      <c r="CE109" s="910"/>
      <c r="CF109" s="949" t="s">
        <v>410</v>
      </c>
      <c r="CG109" s="949"/>
      <c r="CH109" s="949"/>
      <c r="CI109" s="949"/>
      <c r="CJ109" s="949"/>
      <c r="CK109" s="911" t="s">
        <v>411</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408</v>
      </c>
      <c r="DH109" s="909"/>
      <c r="DI109" s="909"/>
      <c r="DJ109" s="909"/>
      <c r="DK109" s="910"/>
      <c r="DL109" s="911" t="s">
        <v>409</v>
      </c>
      <c r="DM109" s="909"/>
      <c r="DN109" s="909"/>
      <c r="DO109" s="909"/>
      <c r="DP109" s="910"/>
      <c r="DQ109" s="911" t="s">
        <v>294</v>
      </c>
      <c r="DR109" s="909"/>
      <c r="DS109" s="909"/>
      <c r="DT109" s="909"/>
      <c r="DU109" s="910"/>
      <c r="DV109" s="911" t="s">
        <v>410</v>
      </c>
      <c r="DW109" s="909"/>
      <c r="DX109" s="909"/>
      <c r="DY109" s="909"/>
      <c r="DZ109" s="942"/>
    </row>
    <row r="110" spans="1:131" s="212" customFormat="1" ht="26.25" customHeight="1" x14ac:dyDescent="0.15">
      <c r="A110" s="820" t="s">
        <v>412</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6657623</v>
      </c>
      <c r="AB110" s="902"/>
      <c r="AC110" s="902"/>
      <c r="AD110" s="902"/>
      <c r="AE110" s="903"/>
      <c r="AF110" s="904">
        <v>6583154</v>
      </c>
      <c r="AG110" s="902"/>
      <c r="AH110" s="902"/>
      <c r="AI110" s="902"/>
      <c r="AJ110" s="903"/>
      <c r="AK110" s="904">
        <v>6409225</v>
      </c>
      <c r="AL110" s="902"/>
      <c r="AM110" s="902"/>
      <c r="AN110" s="902"/>
      <c r="AO110" s="903"/>
      <c r="AP110" s="905">
        <v>16</v>
      </c>
      <c r="AQ110" s="906"/>
      <c r="AR110" s="906"/>
      <c r="AS110" s="906"/>
      <c r="AT110" s="907"/>
      <c r="AU110" s="943" t="s">
        <v>69</v>
      </c>
      <c r="AV110" s="944"/>
      <c r="AW110" s="944"/>
      <c r="AX110" s="944"/>
      <c r="AY110" s="944"/>
      <c r="AZ110" s="873" t="s">
        <v>413</v>
      </c>
      <c r="BA110" s="821"/>
      <c r="BB110" s="821"/>
      <c r="BC110" s="821"/>
      <c r="BD110" s="821"/>
      <c r="BE110" s="821"/>
      <c r="BF110" s="821"/>
      <c r="BG110" s="821"/>
      <c r="BH110" s="821"/>
      <c r="BI110" s="821"/>
      <c r="BJ110" s="821"/>
      <c r="BK110" s="821"/>
      <c r="BL110" s="821"/>
      <c r="BM110" s="821"/>
      <c r="BN110" s="821"/>
      <c r="BO110" s="821"/>
      <c r="BP110" s="822"/>
      <c r="BQ110" s="874">
        <v>52321102</v>
      </c>
      <c r="BR110" s="855"/>
      <c r="BS110" s="855"/>
      <c r="BT110" s="855"/>
      <c r="BU110" s="855"/>
      <c r="BV110" s="855">
        <v>49082633</v>
      </c>
      <c r="BW110" s="855"/>
      <c r="BX110" s="855"/>
      <c r="BY110" s="855"/>
      <c r="BZ110" s="855"/>
      <c r="CA110" s="855">
        <v>45463975</v>
      </c>
      <c r="CB110" s="855"/>
      <c r="CC110" s="855"/>
      <c r="CD110" s="855"/>
      <c r="CE110" s="855"/>
      <c r="CF110" s="879">
        <v>113.3</v>
      </c>
      <c r="CG110" s="880"/>
      <c r="CH110" s="880"/>
      <c r="CI110" s="880"/>
      <c r="CJ110" s="880"/>
      <c r="CK110" s="939" t="s">
        <v>414</v>
      </c>
      <c r="CL110" s="832"/>
      <c r="CM110" s="873" t="s">
        <v>415</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15">
      <c r="A111" s="787" t="s">
        <v>416</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417</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418</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15">
      <c r="A112" s="925" t="s">
        <v>419</v>
      </c>
      <c r="B112" s="926"/>
      <c r="C112" s="765" t="s">
        <v>420</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421</v>
      </c>
      <c r="BA112" s="765"/>
      <c r="BB112" s="765"/>
      <c r="BC112" s="765"/>
      <c r="BD112" s="765"/>
      <c r="BE112" s="765"/>
      <c r="BF112" s="765"/>
      <c r="BG112" s="765"/>
      <c r="BH112" s="765"/>
      <c r="BI112" s="765"/>
      <c r="BJ112" s="765"/>
      <c r="BK112" s="765"/>
      <c r="BL112" s="765"/>
      <c r="BM112" s="765"/>
      <c r="BN112" s="765"/>
      <c r="BO112" s="765"/>
      <c r="BP112" s="766"/>
      <c r="BQ112" s="829">
        <v>4169021</v>
      </c>
      <c r="BR112" s="830"/>
      <c r="BS112" s="830"/>
      <c r="BT112" s="830"/>
      <c r="BU112" s="830"/>
      <c r="BV112" s="830">
        <v>4253288</v>
      </c>
      <c r="BW112" s="830"/>
      <c r="BX112" s="830"/>
      <c r="BY112" s="830"/>
      <c r="BZ112" s="830"/>
      <c r="CA112" s="830">
        <v>4310794</v>
      </c>
      <c r="CB112" s="830"/>
      <c r="CC112" s="830"/>
      <c r="CD112" s="830"/>
      <c r="CE112" s="830"/>
      <c r="CF112" s="888">
        <v>10.7</v>
      </c>
      <c r="CG112" s="889"/>
      <c r="CH112" s="889"/>
      <c r="CI112" s="889"/>
      <c r="CJ112" s="889"/>
      <c r="CK112" s="940"/>
      <c r="CL112" s="834"/>
      <c r="CM112" s="828" t="s">
        <v>422</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15">
      <c r="A113" s="927"/>
      <c r="B113" s="928"/>
      <c r="C113" s="765" t="s">
        <v>423</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296084</v>
      </c>
      <c r="AB113" s="932"/>
      <c r="AC113" s="932"/>
      <c r="AD113" s="932"/>
      <c r="AE113" s="933"/>
      <c r="AF113" s="934">
        <v>274708</v>
      </c>
      <c r="AG113" s="932"/>
      <c r="AH113" s="932"/>
      <c r="AI113" s="932"/>
      <c r="AJ113" s="933"/>
      <c r="AK113" s="934">
        <v>279369</v>
      </c>
      <c r="AL113" s="932"/>
      <c r="AM113" s="932"/>
      <c r="AN113" s="932"/>
      <c r="AO113" s="933"/>
      <c r="AP113" s="935">
        <v>0.7</v>
      </c>
      <c r="AQ113" s="936"/>
      <c r="AR113" s="936"/>
      <c r="AS113" s="936"/>
      <c r="AT113" s="937"/>
      <c r="AU113" s="945"/>
      <c r="AV113" s="946"/>
      <c r="AW113" s="946"/>
      <c r="AX113" s="946"/>
      <c r="AY113" s="946"/>
      <c r="AZ113" s="828" t="s">
        <v>424</v>
      </c>
      <c r="BA113" s="765"/>
      <c r="BB113" s="765"/>
      <c r="BC113" s="765"/>
      <c r="BD113" s="765"/>
      <c r="BE113" s="765"/>
      <c r="BF113" s="765"/>
      <c r="BG113" s="765"/>
      <c r="BH113" s="765"/>
      <c r="BI113" s="765"/>
      <c r="BJ113" s="765"/>
      <c r="BK113" s="765"/>
      <c r="BL113" s="765"/>
      <c r="BM113" s="765"/>
      <c r="BN113" s="765"/>
      <c r="BO113" s="765"/>
      <c r="BP113" s="766"/>
      <c r="BQ113" s="829" t="s">
        <v>122</v>
      </c>
      <c r="BR113" s="830"/>
      <c r="BS113" s="830"/>
      <c r="BT113" s="830"/>
      <c r="BU113" s="830"/>
      <c r="BV113" s="830" t="s">
        <v>122</v>
      </c>
      <c r="BW113" s="830"/>
      <c r="BX113" s="830"/>
      <c r="BY113" s="830"/>
      <c r="BZ113" s="830"/>
      <c r="CA113" s="830" t="s">
        <v>122</v>
      </c>
      <c r="CB113" s="830"/>
      <c r="CC113" s="830"/>
      <c r="CD113" s="830"/>
      <c r="CE113" s="830"/>
      <c r="CF113" s="888" t="s">
        <v>122</v>
      </c>
      <c r="CG113" s="889"/>
      <c r="CH113" s="889"/>
      <c r="CI113" s="889"/>
      <c r="CJ113" s="889"/>
      <c r="CK113" s="940"/>
      <c r="CL113" s="834"/>
      <c r="CM113" s="828" t="s">
        <v>425</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15">
      <c r="A114" s="927"/>
      <c r="B114" s="928"/>
      <c r="C114" s="765" t="s">
        <v>426</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t="s">
        <v>122</v>
      </c>
      <c r="AB114" s="793"/>
      <c r="AC114" s="793"/>
      <c r="AD114" s="793"/>
      <c r="AE114" s="794"/>
      <c r="AF114" s="795" t="s">
        <v>122</v>
      </c>
      <c r="AG114" s="793"/>
      <c r="AH114" s="793"/>
      <c r="AI114" s="793"/>
      <c r="AJ114" s="794"/>
      <c r="AK114" s="795" t="s">
        <v>122</v>
      </c>
      <c r="AL114" s="793"/>
      <c r="AM114" s="793"/>
      <c r="AN114" s="793"/>
      <c r="AO114" s="794"/>
      <c r="AP114" s="837" t="s">
        <v>122</v>
      </c>
      <c r="AQ114" s="838"/>
      <c r="AR114" s="838"/>
      <c r="AS114" s="838"/>
      <c r="AT114" s="839"/>
      <c r="AU114" s="945"/>
      <c r="AV114" s="946"/>
      <c r="AW114" s="946"/>
      <c r="AX114" s="946"/>
      <c r="AY114" s="946"/>
      <c r="AZ114" s="828" t="s">
        <v>427</v>
      </c>
      <c r="BA114" s="765"/>
      <c r="BB114" s="765"/>
      <c r="BC114" s="765"/>
      <c r="BD114" s="765"/>
      <c r="BE114" s="765"/>
      <c r="BF114" s="765"/>
      <c r="BG114" s="765"/>
      <c r="BH114" s="765"/>
      <c r="BI114" s="765"/>
      <c r="BJ114" s="765"/>
      <c r="BK114" s="765"/>
      <c r="BL114" s="765"/>
      <c r="BM114" s="765"/>
      <c r="BN114" s="765"/>
      <c r="BO114" s="765"/>
      <c r="BP114" s="766"/>
      <c r="BQ114" s="829">
        <v>7103506</v>
      </c>
      <c r="BR114" s="830"/>
      <c r="BS114" s="830"/>
      <c r="BT114" s="830"/>
      <c r="BU114" s="830"/>
      <c r="BV114" s="830">
        <v>6866733</v>
      </c>
      <c r="BW114" s="830"/>
      <c r="BX114" s="830"/>
      <c r="BY114" s="830"/>
      <c r="BZ114" s="830"/>
      <c r="CA114" s="830">
        <v>6995636</v>
      </c>
      <c r="CB114" s="830"/>
      <c r="CC114" s="830"/>
      <c r="CD114" s="830"/>
      <c r="CE114" s="830"/>
      <c r="CF114" s="888">
        <v>17.399999999999999</v>
      </c>
      <c r="CG114" s="889"/>
      <c r="CH114" s="889"/>
      <c r="CI114" s="889"/>
      <c r="CJ114" s="889"/>
      <c r="CK114" s="940"/>
      <c r="CL114" s="834"/>
      <c r="CM114" s="828" t="s">
        <v>428</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15">
      <c r="A115" s="927"/>
      <c r="B115" s="928"/>
      <c r="C115" s="765" t="s">
        <v>429</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430</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431</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15">
      <c r="A116" s="929"/>
      <c r="B116" s="930"/>
      <c r="C116" s="852" t="s">
        <v>432</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433</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434</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15">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435</v>
      </c>
      <c r="Z117" s="910"/>
      <c r="AA117" s="915">
        <v>6953707</v>
      </c>
      <c r="AB117" s="916"/>
      <c r="AC117" s="916"/>
      <c r="AD117" s="916"/>
      <c r="AE117" s="917"/>
      <c r="AF117" s="918">
        <v>6857862</v>
      </c>
      <c r="AG117" s="916"/>
      <c r="AH117" s="916"/>
      <c r="AI117" s="916"/>
      <c r="AJ117" s="917"/>
      <c r="AK117" s="918">
        <v>6688594</v>
      </c>
      <c r="AL117" s="916"/>
      <c r="AM117" s="916"/>
      <c r="AN117" s="916"/>
      <c r="AO117" s="917"/>
      <c r="AP117" s="919"/>
      <c r="AQ117" s="920"/>
      <c r="AR117" s="920"/>
      <c r="AS117" s="920"/>
      <c r="AT117" s="921"/>
      <c r="AU117" s="945"/>
      <c r="AV117" s="946"/>
      <c r="AW117" s="946"/>
      <c r="AX117" s="946"/>
      <c r="AY117" s="946"/>
      <c r="AZ117" s="876" t="s">
        <v>436</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437</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15">
      <c r="A118" s="908" t="s">
        <v>411</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408</v>
      </c>
      <c r="AB118" s="909"/>
      <c r="AC118" s="909"/>
      <c r="AD118" s="909"/>
      <c r="AE118" s="910"/>
      <c r="AF118" s="911" t="s">
        <v>409</v>
      </c>
      <c r="AG118" s="909"/>
      <c r="AH118" s="909"/>
      <c r="AI118" s="909"/>
      <c r="AJ118" s="910"/>
      <c r="AK118" s="911" t="s">
        <v>294</v>
      </c>
      <c r="AL118" s="909"/>
      <c r="AM118" s="909"/>
      <c r="AN118" s="909"/>
      <c r="AO118" s="910"/>
      <c r="AP118" s="912" t="s">
        <v>410</v>
      </c>
      <c r="AQ118" s="913"/>
      <c r="AR118" s="913"/>
      <c r="AS118" s="913"/>
      <c r="AT118" s="914"/>
      <c r="AU118" s="945"/>
      <c r="AV118" s="946"/>
      <c r="AW118" s="946"/>
      <c r="AX118" s="946"/>
      <c r="AY118" s="946"/>
      <c r="AZ118" s="851" t="s">
        <v>438</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439</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15">
      <c r="A119" s="831" t="s">
        <v>414</v>
      </c>
      <c r="B119" s="832"/>
      <c r="C119" s="873" t="s">
        <v>415</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5" t="s">
        <v>177</v>
      </c>
      <c r="BA119" s="235"/>
      <c r="BB119" s="235"/>
      <c r="BC119" s="235"/>
      <c r="BD119" s="235"/>
      <c r="BE119" s="235"/>
      <c r="BF119" s="235"/>
      <c r="BG119" s="235"/>
      <c r="BH119" s="235"/>
      <c r="BI119" s="235"/>
      <c r="BJ119" s="235"/>
      <c r="BK119" s="235"/>
      <c r="BL119" s="235"/>
      <c r="BM119" s="235"/>
      <c r="BN119" s="235"/>
      <c r="BO119" s="890" t="s">
        <v>440</v>
      </c>
      <c r="BP119" s="891"/>
      <c r="BQ119" s="892">
        <v>63593629</v>
      </c>
      <c r="BR119" s="858"/>
      <c r="BS119" s="858"/>
      <c r="BT119" s="858"/>
      <c r="BU119" s="858"/>
      <c r="BV119" s="858">
        <v>60202654</v>
      </c>
      <c r="BW119" s="858"/>
      <c r="BX119" s="858"/>
      <c r="BY119" s="858"/>
      <c r="BZ119" s="858"/>
      <c r="CA119" s="858">
        <v>56770405</v>
      </c>
      <c r="CB119" s="858"/>
      <c r="CC119" s="858"/>
      <c r="CD119" s="858"/>
      <c r="CE119" s="858"/>
      <c r="CF119" s="761"/>
      <c r="CG119" s="762"/>
      <c r="CH119" s="762"/>
      <c r="CI119" s="762"/>
      <c r="CJ119" s="847"/>
      <c r="CK119" s="941"/>
      <c r="CL119" s="836"/>
      <c r="CM119" s="851" t="s">
        <v>441</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15">
      <c r="A120" s="833"/>
      <c r="B120" s="834"/>
      <c r="C120" s="828" t="s">
        <v>418</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442</v>
      </c>
      <c r="AV120" s="894"/>
      <c r="AW120" s="894"/>
      <c r="AX120" s="894"/>
      <c r="AY120" s="895"/>
      <c r="AZ120" s="873" t="s">
        <v>443</v>
      </c>
      <c r="BA120" s="821"/>
      <c r="BB120" s="821"/>
      <c r="BC120" s="821"/>
      <c r="BD120" s="821"/>
      <c r="BE120" s="821"/>
      <c r="BF120" s="821"/>
      <c r="BG120" s="821"/>
      <c r="BH120" s="821"/>
      <c r="BI120" s="821"/>
      <c r="BJ120" s="821"/>
      <c r="BK120" s="821"/>
      <c r="BL120" s="821"/>
      <c r="BM120" s="821"/>
      <c r="BN120" s="821"/>
      <c r="BO120" s="821"/>
      <c r="BP120" s="822"/>
      <c r="BQ120" s="874">
        <v>12227472</v>
      </c>
      <c r="BR120" s="855"/>
      <c r="BS120" s="855"/>
      <c r="BT120" s="855"/>
      <c r="BU120" s="855"/>
      <c r="BV120" s="855">
        <v>13189302</v>
      </c>
      <c r="BW120" s="855"/>
      <c r="BX120" s="855"/>
      <c r="BY120" s="855"/>
      <c r="BZ120" s="855"/>
      <c r="CA120" s="855">
        <v>13708133</v>
      </c>
      <c r="CB120" s="855"/>
      <c r="CC120" s="855"/>
      <c r="CD120" s="855"/>
      <c r="CE120" s="855"/>
      <c r="CF120" s="879">
        <v>34.200000000000003</v>
      </c>
      <c r="CG120" s="880"/>
      <c r="CH120" s="880"/>
      <c r="CI120" s="880"/>
      <c r="CJ120" s="880"/>
      <c r="CK120" s="881" t="s">
        <v>444</v>
      </c>
      <c r="CL120" s="865"/>
      <c r="CM120" s="865"/>
      <c r="CN120" s="865"/>
      <c r="CO120" s="866"/>
      <c r="CP120" s="885" t="s">
        <v>393</v>
      </c>
      <c r="CQ120" s="886"/>
      <c r="CR120" s="886"/>
      <c r="CS120" s="886"/>
      <c r="CT120" s="886"/>
      <c r="CU120" s="886"/>
      <c r="CV120" s="886"/>
      <c r="CW120" s="886"/>
      <c r="CX120" s="886"/>
      <c r="CY120" s="886"/>
      <c r="CZ120" s="886"/>
      <c r="DA120" s="886"/>
      <c r="DB120" s="886"/>
      <c r="DC120" s="886"/>
      <c r="DD120" s="886"/>
      <c r="DE120" s="886"/>
      <c r="DF120" s="887"/>
      <c r="DG120" s="874">
        <v>4163712</v>
      </c>
      <c r="DH120" s="855"/>
      <c r="DI120" s="855"/>
      <c r="DJ120" s="855"/>
      <c r="DK120" s="855"/>
      <c r="DL120" s="855">
        <v>4250495</v>
      </c>
      <c r="DM120" s="855"/>
      <c r="DN120" s="855"/>
      <c r="DO120" s="855"/>
      <c r="DP120" s="855"/>
      <c r="DQ120" s="855">
        <v>4305133</v>
      </c>
      <c r="DR120" s="855"/>
      <c r="DS120" s="855"/>
      <c r="DT120" s="855"/>
      <c r="DU120" s="855"/>
      <c r="DV120" s="856">
        <v>10.7</v>
      </c>
      <c r="DW120" s="856"/>
      <c r="DX120" s="856"/>
      <c r="DY120" s="856"/>
      <c r="DZ120" s="857"/>
    </row>
    <row r="121" spans="1:130" s="212" customFormat="1" ht="26.25" customHeight="1" x14ac:dyDescent="0.15">
      <c r="A121" s="833"/>
      <c r="B121" s="834"/>
      <c r="C121" s="876" t="s">
        <v>445</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446</v>
      </c>
      <c r="BA121" s="765"/>
      <c r="BB121" s="765"/>
      <c r="BC121" s="765"/>
      <c r="BD121" s="765"/>
      <c r="BE121" s="765"/>
      <c r="BF121" s="765"/>
      <c r="BG121" s="765"/>
      <c r="BH121" s="765"/>
      <c r="BI121" s="765"/>
      <c r="BJ121" s="765"/>
      <c r="BK121" s="765"/>
      <c r="BL121" s="765"/>
      <c r="BM121" s="765"/>
      <c r="BN121" s="765"/>
      <c r="BO121" s="765"/>
      <c r="BP121" s="766"/>
      <c r="BQ121" s="829">
        <v>8960808</v>
      </c>
      <c r="BR121" s="830"/>
      <c r="BS121" s="830"/>
      <c r="BT121" s="830"/>
      <c r="BU121" s="830"/>
      <c r="BV121" s="830">
        <v>8548136</v>
      </c>
      <c r="BW121" s="830"/>
      <c r="BX121" s="830"/>
      <c r="BY121" s="830"/>
      <c r="BZ121" s="830"/>
      <c r="CA121" s="830">
        <v>8369797</v>
      </c>
      <c r="CB121" s="830"/>
      <c r="CC121" s="830"/>
      <c r="CD121" s="830"/>
      <c r="CE121" s="830"/>
      <c r="CF121" s="888">
        <v>20.9</v>
      </c>
      <c r="CG121" s="889"/>
      <c r="CH121" s="889"/>
      <c r="CI121" s="889"/>
      <c r="CJ121" s="889"/>
      <c r="CK121" s="882"/>
      <c r="CL121" s="868"/>
      <c r="CM121" s="868"/>
      <c r="CN121" s="868"/>
      <c r="CO121" s="869"/>
      <c r="CP121" s="848" t="s">
        <v>391</v>
      </c>
      <c r="CQ121" s="849"/>
      <c r="CR121" s="849"/>
      <c r="CS121" s="849"/>
      <c r="CT121" s="849"/>
      <c r="CU121" s="849"/>
      <c r="CV121" s="849"/>
      <c r="CW121" s="849"/>
      <c r="CX121" s="849"/>
      <c r="CY121" s="849"/>
      <c r="CZ121" s="849"/>
      <c r="DA121" s="849"/>
      <c r="DB121" s="849"/>
      <c r="DC121" s="849"/>
      <c r="DD121" s="849"/>
      <c r="DE121" s="849"/>
      <c r="DF121" s="850"/>
      <c r="DG121" s="829">
        <v>5309</v>
      </c>
      <c r="DH121" s="830"/>
      <c r="DI121" s="830"/>
      <c r="DJ121" s="830"/>
      <c r="DK121" s="830"/>
      <c r="DL121" s="830">
        <v>2793</v>
      </c>
      <c r="DM121" s="830"/>
      <c r="DN121" s="830"/>
      <c r="DO121" s="830"/>
      <c r="DP121" s="830"/>
      <c r="DQ121" s="830">
        <v>5661</v>
      </c>
      <c r="DR121" s="830"/>
      <c r="DS121" s="830"/>
      <c r="DT121" s="830"/>
      <c r="DU121" s="830"/>
      <c r="DV121" s="807">
        <v>0</v>
      </c>
      <c r="DW121" s="807"/>
      <c r="DX121" s="807"/>
      <c r="DY121" s="807"/>
      <c r="DZ121" s="808"/>
    </row>
    <row r="122" spans="1:130" s="212" customFormat="1" ht="26.25" customHeight="1" x14ac:dyDescent="0.15">
      <c r="A122" s="833"/>
      <c r="B122" s="834"/>
      <c r="C122" s="828" t="s">
        <v>428</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447</v>
      </c>
      <c r="BA122" s="852"/>
      <c r="BB122" s="852"/>
      <c r="BC122" s="852"/>
      <c r="BD122" s="852"/>
      <c r="BE122" s="852"/>
      <c r="BF122" s="852"/>
      <c r="BG122" s="852"/>
      <c r="BH122" s="852"/>
      <c r="BI122" s="852"/>
      <c r="BJ122" s="852"/>
      <c r="BK122" s="852"/>
      <c r="BL122" s="852"/>
      <c r="BM122" s="852"/>
      <c r="BN122" s="852"/>
      <c r="BO122" s="852"/>
      <c r="BP122" s="853"/>
      <c r="BQ122" s="892">
        <v>44275575</v>
      </c>
      <c r="BR122" s="858"/>
      <c r="BS122" s="858"/>
      <c r="BT122" s="858"/>
      <c r="BU122" s="858"/>
      <c r="BV122" s="858">
        <v>42246937</v>
      </c>
      <c r="BW122" s="858"/>
      <c r="BX122" s="858"/>
      <c r="BY122" s="858"/>
      <c r="BZ122" s="858"/>
      <c r="CA122" s="858">
        <v>39833215</v>
      </c>
      <c r="CB122" s="858"/>
      <c r="CC122" s="858"/>
      <c r="CD122" s="858"/>
      <c r="CE122" s="858"/>
      <c r="CF122" s="859">
        <v>99.2</v>
      </c>
      <c r="CG122" s="860"/>
      <c r="CH122" s="860"/>
      <c r="CI122" s="860"/>
      <c r="CJ122" s="860"/>
      <c r="CK122" s="882"/>
      <c r="CL122" s="868"/>
      <c r="CM122" s="868"/>
      <c r="CN122" s="868"/>
      <c r="CO122" s="869"/>
      <c r="CP122" s="848" t="s">
        <v>389</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15">
      <c r="A123" s="833"/>
      <c r="B123" s="834"/>
      <c r="C123" s="828" t="s">
        <v>434</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5" t="s">
        <v>177</v>
      </c>
      <c r="BA123" s="235"/>
      <c r="BB123" s="235"/>
      <c r="BC123" s="235"/>
      <c r="BD123" s="235"/>
      <c r="BE123" s="235"/>
      <c r="BF123" s="235"/>
      <c r="BG123" s="235"/>
      <c r="BH123" s="235"/>
      <c r="BI123" s="235"/>
      <c r="BJ123" s="235"/>
      <c r="BK123" s="235"/>
      <c r="BL123" s="235"/>
      <c r="BM123" s="235"/>
      <c r="BN123" s="235"/>
      <c r="BO123" s="890" t="s">
        <v>448</v>
      </c>
      <c r="BP123" s="891"/>
      <c r="BQ123" s="845">
        <v>65463855</v>
      </c>
      <c r="BR123" s="846"/>
      <c r="BS123" s="846"/>
      <c r="BT123" s="846"/>
      <c r="BU123" s="846"/>
      <c r="BV123" s="846">
        <v>63984375</v>
      </c>
      <c r="BW123" s="846"/>
      <c r="BX123" s="846"/>
      <c r="BY123" s="846"/>
      <c r="BZ123" s="846"/>
      <c r="CA123" s="846">
        <v>61911145</v>
      </c>
      <c r="CB123" s="846"/>
      <c r="CC123" s="846"/>
      <c r="CD123" s="846"/>
      <c r="CE123" s="846"/>
      <c r="CF123" s="761"/>
      <c r="CG123" s="762"/>
      <c r="CH123" s="762"/>
      <c r="CI123" s="762"/>
      <c r="CJ123" s="847"/>
      <c r="CK123" s="882"/>
      <c r="CL123" s="868"/>
      <c r="CM123" s="868"/>
      <c r="CN123" s="868"/>
      <c r="CO123" s="869"/>
      <c r="CP123" s="848" t="s">
        <v>390</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
      <c r="A124" s="833"/>
      <c r="B124" s="834"/>
      <c r="C124" s="828" t="s">
        <v>437</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449</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450</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15">
      <c r="A125" s="833"/>
      <c r="B125" s="834"/>
      <c r="C125" s="828" t="s">
        <v>439</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451</v>
      </c>
      <c r="CL125" s="865"/>
      <c r="CM125" s="865"/>
      <c r="CN125" s="865"/>
      <c r="CO125" s="866"/>
      <c r="CP125" s="873" t="s">
        <v>452</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
      <c r="A126" s="833"/>
      <c r="B126" s="834"/>
      <c r="C126" s="828" t="s">
        <v>441</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453</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15">
      <c r="A127" s="835"/>
      <c r="B127" s="836"/>
      <c r="C127" s="851" t="s">
        <v>454</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455</v>
      </c>
      <c r="AY127" s="825"/>
      <c r="AZ127" s="825"/>
      <c r="BA127" s="825"/>
      <c r="BB127" s="825"/>
      <c r="BC127" s="825"/>
      <c r="BD127" s="825"/>
      <c r="BE127" s="826"/>
      <c r="BF127" s="824" t="s">
        <v>456</v>
      </c>
      <c r="BG127" s="825"/>
      <c r="BH127" s="825"/>
      <c r="BI127" s="825"/>
      <c r="BJ127" s="825"/>
      <c r="BK127" s="825"/>
      <c r="BL127" s="826"/>
      <c r="BM127" s="824" t="s">
        <v>457</v>
      </c>
      <c r="BN127" s="825"/>
      <c r="BO127" s="825"/>
      <c r="BP127" s="825"/>
      <c r="BQ127" s="825"/>
      <c r="BR127" s="825"/>
      <c r="BS127" s="826"/>
      <c r="BT127" s="824" t="s">
        <v>458</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459</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
      <c r="A128" s="809" t="s">
        <v>460</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461</v>
      </c>
      <c r="X128" s="811"/>
      <c r="Y128" s="811"/>
      <c r="Z128" s="812"/>
      <c r="AA128" s="813">
        <v>1324909</v>
      </c>
      <c r="AB128" s="814"/>
      <c r="AC128" s="814"/>
      <c r="AD128" s="814"/>
      <c r="AE128" s="815"/>
      <c r="AF128" s="816">
        <v>1247561</v>
      </c>
      <c r="AG128" s="814"/>
      <c r="AH128" s="814"/>
      <c r="AI128" s="814"/>
      <c r="AJ128" s="815"/>
      <c r="AK128" s="816">
        <v>1268822</v>
      </c>
      <c r="AL128" s="814"/>
      <c r="AM128" s="814"/>
      <c r="AN128" s="814"/>
      <c r="AO128" s="815"/>
      <c r="AP128" s="817"/>
      <c r="AQ128" s="818"/>
      <c r="AR128" s="818"/>
      <c r="AS128" s="818"/>
      <c r="AT128" s="819"/>
      <c r="AU128" s="214"/>
      <c r="AV128" s="214"/>
      <c r="AW128" s="214"/>
      <c r="AX128" s="820" t="s">
        <v>462</v>
      </c>
      <c r="AY128" s="821"/>
      <c r="AZ128" s="821"/>
      <c r="BA128" s="821"/>
      <c r="BB128" s="821"/>
      <c r="BC128" s="821"/>
      <c r="BD128" s="821"/>
      <c r="BE128" s="822"/>
      <c r="BF128" s="799" t="s">
        <v>122</v>
      </c>
      <c r="BG128" s="800"/>
      <c r="BH128" s="800"/>
      <c r="BI128" s="800"/>
      <c r="BJ128" s="800"/>
      <c r="BK128" s="800"/>
      <c r="BL128" s="823"/>
      <c r="BM128" s="799">
        <v>11.37</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463</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15">
      <c r="A129" s="787" t="s">
        <v>103</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464</v>
      </c>
      <c r="X129" s="790"/>
      <c r="Y129" s="790"/>
      <c r="Z129" s="791"/>
      <c r="AA129" s="792">
        <v>41181265</v>
      </c>
      <c r="AB129" s="793"/>
      <c r="AC129" s="793"/>
      <c r="AD129" s="793"/>
      <c r="AE129" s="794"/>
      <c r="AF129" s="795">
        <v>42243632</v>
      </c>
      <c r="AG129" s="793"/>
      <c r="AH129" s="793"/>
      <c r="AI129" s="793"/>
      <c r="AJ129" s="794"/>
      <c r="AK129" s="795">
        <v>43623751</v>
      </c>
      <c r="AL129" s="793"/>
      <c r="AM129" s="793"/>
      <c r="AN129" s="793"/>
      <c r="AO129" s="794"/>
      <c r="AP129" s="796"/>
      <c r="AQ129" s="797"/>
      <c r="AR129" s="797"/>
      <c r="AS129" s="797"/>
      <c r="AT129" s="798"/>
      <c r="AU129" s="215"/>
      <c r="AV129" s="215"/>
      <c r="AW129" s="215"/>
      <c r="AX129" s="764" t="s">
        <v>465</v>
      </c>
      <c r="AY129" s="765"/>
      <c r="AZ129" s="765"/>
      <c r="BA129" s="765"/>
      <c r="BB129" s="765"/>
      <c r="BC129" s="765"/>
      <c r="BD129" s="765"/>
      <c r="BE129" s="766"/>
      <c r="BF129" s="783" t="s">
        <v>122</v>
      </c>
      <c r="BG129" s="784"/>
      <c r="BH129" s="784"/>
      <c r="BI129" s="784"/>
      <c r="BJ129" s="784"/>
      <c r="BK129" s="784"/>
      <c r="BL129" s="785"/>
      <c r="BM129" s="783">
        <v>16.37</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87" t="s">
        <v>466</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467</v>
      </c>
      <c r="X130" s="790"/>
      <c r="Y130" s="790"/>
      <c r="Z130" s="791"/>
      <c r="AA130" s="792">
        <v>3720494</v>
      </c>
      <c r="AB130" s="793"/>
      <c r="AC130" s="793"/>
      <c r="AD130" s="793"/>
      <c r="AE130" s="794"/>
      <c r="AF130" s="795">
        <v>3603543</v>
      </c>
      <c r="AG130" s="793"/>
      <c r="AH130" s="793"/>
      <c r="AI130" s="793"/>
      <c r="AJ130" s="794"/>
      <c r="AK130" s="795">
        <v>3486131</v>
      </c>
      <c r="AL130" s="793"/>
      <c r="AM130" s="793"/>
      <c r="AN130" s="793"/>
      <c r="AO130" s="794"/>
      <c r="AP130" s="796"/>
      <c r="AQ130" s="797"/>
      <c r="AR130" s="797"/>
      <c r="AS130" s="797"/>
      <c r="AT130" s="798"/>
      <c r="AU130" s="215"/>
      <c r="AV130" s="215"/>
      <c r="AW130" s="215"/>
      <c r="AX130" s="764" t="s">
        <v>468</v>
      </c>
      <c r="AY130" s="765"/>
      <c r="AZ130" s="765"/>
      <c r="BA130" s="765"/>
      <c r="BB130" s="765"/>
      <c r="BC130" s="765"/>
      <c r="BD130" s="765"/>
      <c r="BE130" s="766"/>
      <c r="BF130" s="767">
        <v>5</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469</v>
      </c>
      <c r="X131" s="774"/>
      <c r="Y131" s="774"/>
      <c r="Z131" s="775"/>
      <c r="AA131" s="776">
        <v>37460771</v>
      </c>
      <c r="AB131" s="777"/>
      <c r="AC131" s="777"/>
      <c r="AD131" s="777"/>
      <c r="AE131" s="778"/>
      <c r="AF131" s="779">
        <v>38640089</v>
      </c>
      <c r="AG131" s="777"/>
      <c r="AH131" s="777"/>
      <c r="AI131" s="777"/>
      <c r="AJ131" s="778"/>
      <c r="AK131" s="779">
        <v>40137620</v>
      </c>
      <c r="AL131" s="777"/>
      <c r="AM131" s="777"/>
      <c r="AN131" s="777"/>
      <c r="AO131" s="778"/>
      <c r="AP131" s="780"/>
      <c r="AQ131" s="781"/>
      <c r="AR131" s="781"/>
      <c r="AS131" s="781"/>
      <c r="AT131" s="782"/>
      <c r="AU131" s="215"/>
      <c r="AV131" s="215"/>
      <c r="AW131" s="215"/>
      <c r="AX131" s="742" t="s">
        <v>470</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51" t="s">
        <v>471</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472</v>
      </c>
      <c r="W132" s="755"/>
      <c r="X132" s="755"/>
      <c r="Y132" s="755"/>
      <c r="Z132" s="756"/>
      <c r="AA132" s="757">
        <v>5.0941396799999996</v>
      </c>
      <c r="AB132" s="758"/>
      <c r="AC132" s="758"/>
      <c r="AD132" s="758"/>
      <c r="AE132" s="759"/>
      <c r="AF132" s="760">
        <v>5.193459829</v>
      </c>
      <c r="AG132" s="758"/>
      <c r="AH132" s="758"/>
      <c r="AI132" s="758"/>
      <c r="AJ132" s="759"/>
      <c r="AK132" s="760">
        <v>4.8175281390000002</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473</v>
      </c>
      <c r="W133" s="734"/>
      <c r="X133" s="734"/>
      <c r="Y133" s="734"/>
      <c r="Z133" s="735"/>
      <c r="AA133" s="736">
        <v>4.7</v>
      </c>
      <c r="AB133" s="737"/>
      <c r="AC133" s="737"/>
      <c r="AD133" s="737"/>
      <c r="AE133" s="738"/>
      <c r="AF133" s="736">
        <v>4.9000000000000004</v>
      </c>
      <c r="AG133" s="737"/>
      <c r="AH133" s="737"/>
      <c r="AI133" s="737"/>
      <c r="AJ133" s="738"/>
      <c r="AK133" s="736">
        <v>5</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8/BF/pYP8EJqMgtiIbof4mHadkS4TQyeLF5kP8+ZfYGvQxJ0q6VZIUDnRCpBcMItnj6wgwMSHrxTW1DsVcb8CA==" saltValue="nSVL2d6cMPdaYxcvltT6M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28" zoomScaleNormal="85" zoomScaleSheetLayoutView="100" workbookViewId="0">
      <selection activeCell="CM33" sqref="CM33"/>
    </sheetView>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474</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gXXDmQFLlUf5dT0F07b/PEGNlXcbYWDsVgmG7xW989B7ah+SKhhfHlRXJgm8DDko+jogFXt00/k1wvN9KSWO9g==" saltValue="ewbgThHDOdSCBFcC6XN41Q==" spinCount="100000" sheet="1" objects="1" scenarios="1"/>
  <dataConsolidate/>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22"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1soBlWv/NyuhLbJ1nbDvlfQWgyUnKvVR2TVPiyLuNy7oJL3XvRpojIsAmQSRtfnwCr1itSVmr9j9zqbAGaobwQ==" saltValue="3AiDry+KpiJR77bz4foLCQ==" spinCount="100000" sheet="1" objects="1" scenarios="1"/>
  <dataConsolidate/>
  <phoneticPr fontId="2"/>
  <printOptions horizontalCentered="1" verticalCentered="1"/>
  <pageMargins left="0" right="0" top="0" bottom="0" header="0" footer="0"/>
  <pageSetup paperSize="8" scale="6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election activeCell="AL30" sqref="AL30"/>
    </sheetView>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476</v>
      </c>
      <c r="AL6" s="248"/>
      <c r="AM6" s="248"/>
      <c r="AN6" s="248"/>
    </row>
    <row r="7" spans="1:46" ht="13.5" customHeight="1" x14ac:dyDescent="0.15">
      <c r="A7" s="247"/>
      <c r="AK7" s="250"/>
      <c r="AL7" s="251"/>
      <c r="AM7" s="251"/>
      <c r="AN7" s="252"/>
      <c r="AO7" s="1131" t="s">
        <v>477</v>
      </c>
      <c r="AP7" s="253"/>
      <c r="AQ7" s="254" t="s">
        <v>478</v>
      </c>
      <c r="AR7" s="255"/>
    </row>
    <row r="8" spans="1:46" x14ac:dyDescent="0.15">
      <c r="A8" s="247"/>
      <c r="AK8" s="256"/>
      <c r="AL8" s="257"/>
      <c r="AM8" s="257"/>
      <c r="AN8" s="258"/>
      <c r="AO8" s="1132"/>
      <c r="AP8" s="259" t="s">
        <v>479</v>
      </c>
      <c r="AQ8" s="260" t="s">
        <v>480</v>
      </c>
      <c r="AR8" s="261" t="s">
        <v>481</v>
      </c>
    </row>
    <row r="9" spans="1:46" x14ac:dyDescent="0.15">
      <c r="A9" s="247"/>
      <c r="AK9" s="1143" t="s">
        <v>482</v>
      </c>
      <c r="AL9" s="1144"/>
      <c r="AM9" s="1144"/>
      <c r="AN9" s="1145"/>
      <c r="AO9" s="262">
        <v>13511558</v>
      </c>
      <c r="AP9" s="262">
        <v>58729</v>
      </c>
      <c r="AQ9" s="263">
        <v>66742</v>
      </c>
      <c r="AR9" s="264">
        <v>-12</v>
      </c>
    </row>
    <row r="10" spans="1:46" ht="13.5" customHeight="1" x14ac:dyDescent="0.15">
      <c r="A10" s="247"/>
      <c r="AK10" s="1143" t="s">
        <v>483</v>
      </c>
      <c r="AL10" s="1144"/>
      <c r="AM10" s="1144"/>
      <c r="AN10" s="1145"/>
      <c r="AO10" s="265">
        <v>63968</v>
      </c>
      <c r="AP10" s="265">
        <v>278</v>
      </c>
      <c r="AQ10" s="266">
        <v>1287</v>
      </c>
      <c r="AR10" s="267">
        <v>-78.400000000000006</v>
      </c>
    </row>
    <row r="11" spans="1:46" ht="13.5" customHeight="1" x14ac:dyDescent="0.15">
      <c r="A11" s="247"/>
      <c r="AK11" s="1143" t="s">
        <v>484</v>
      </c>
      <c r="AL11" s="1144"/>
      <c r="AM11" s="1144"/>
      <c r="AN11" s="1145"/>
      <c r="AO11" s="265">
        <v>27214</v>
      </c>
      <c r="AP11" s="265">
        <v>118</v>
      </c>
      <c r="AQ11" s="266">
        <v>1074</v>
      </c>
      <c r="AR11" s="267">
        <v>-89</v>
      </c>
    </row>
    <row r="12" spans="1:46" ht="13.5" customHeight="1" x14ac:dyDescent="0.15">
      <c r="A12" s="247"/>
      <c r="AK12" s="1143" t="s">
        <v>485</v>
      </c>
      <c r="AL12" s="1144"/>
      <c r="AM12" s="1144"/>
      <c r="AN12" s="1145"/>
      <c r="AO12" s="265">
        <v>127582</v>
      </c>
      <c r="AP12" s="265">
        <v>555</v>
      </c>
      <c r="AQ12" s="266">
        <v>41</v>
      </c>
      <c r="AR12" s="267">
        <v>1253.7</v>
      </c>
    </row>
    <row r="13" spans="1:46" ht="13.5" customHeight="1" x14ac:dyDescent="0.15">
      <c r="A13" s="247"/>
      <c r="AK13" s="1143" t="s">
        <v>486</v>
      </c>
      <c r="AL13" s="1144"/>
      <c r="AM13" s="1144"/>
      <c r="AN13" s="1145"/>
      <c r="AO13" s="265">
        <v>583818</v>
      </c>
      <c r="AP13" s="265">
        <v>2538</v>
      </c>
      <c r="AQ13" s="266">
        <v>2303</v>
      </c>
      <c r="AR13" s="267">
        <v>10.199999999999999</v>
      </c>
    </row>
    <row r="14" spans="1:46" ht="13.5" customHeight="1" x14ac:dyDescent="0.15">
      <c r="A14" s="247"/>
      <c r="AK14" s="1143" t="s">
        <v>487</v>
      </c>
      <c r="AL14" s="1144"/>
      <c r="AM14" s="1144"/>
      <c r="AN14" s="1145"/>
      <c r="AO14" s="265">
        <v>232126</v>
      </c>
      <c r="AP14" s="265">
        <v>1009</v>
      </c>
      <c r="AQ14" s="266">
        <v>1496</v>
      </c>
      <c r="AR14" s="267">
        <v>-32.6</v>
      </c>
    </row>
    <row r="15" spans="1:46" ht="13.5" customHeight="1" x14ac:dyDescent="0.15">
      <c r="A15" s="247"/>
      <c r="AK15" s="1146" t="s">
        <v>488</v>
      </c>
      <c r="AL15" s="1147"/>
      <c r="AM15" s="1147"/>
      <c r="AN15" s="1148"/>
      <c r="AO15" s="265">
        <v>-783103</v>
      </c>
      <c r="AP15" s="265">
        <v>-3404</v>
      </c>
      <c r="AQ15" s="266">
        <v>-3858</v>
      </c>
      <c r="AR15" s="267">
        <v>-11.8</v>
      </c>
    </row>
    <row r="16" spans="1:46" x14ac:dyDescent="0.15">
      <c r="A16" s="247"/>
      <c r="AK16" s="1146" t="s">
        <v>177</v>
      </c>
      <c r="AL16" s="1147"/>
      <c r="AM16" s="1147"/>
      <c r="AN16" s="1148"/>
      <c r="AO16" s="265">
        <v>13763163</v>
      </c>
      <c r="AP16" s="265">
        <v>59823</v>
      </c>
      <c r="AQ16" s="266">
        <v>69084</v>
      </c>
      <c r="AR16" s="267">
        <v>-13.4</v>
      </c>
    </row>
    <row r="17" spans="1:46" x14ac:dyDescent="0.15">
      <c r="A17" s="247"/>
    </row>
    <row r="18" spans="1:46" x14ac:dyDescent="0.15">
      <c r="A18" s="247"/>
      <c r="AQ18" s="268"/>
      <c r="AR18" s="268"/>
    </row>
    <row r="19" spans="1:46" x14ac:dyDescent="0.15">
      <c r="A19" s="247"/>
      <c r="AK19" s="243" t="s">
        <v>489</v>
      </c>
    </row>
    <row r="20" spans="1:46" x14ac:dyDescent="0.15">
      <c r="A20" s="247"/>
      <c r="AK20" s="269"/>
      <c r="AL20" s="270"/>
      <c r="AM20" s="270"/>
      <c r="AN20" s="271"/>
      <c r="AO20" s="272" t="s">
        <v>490</v>
      </c>
      <c r="AP20" s="273" t="s">
        <v>491</v>
      </c>
      <c r="AQ20" s="274" t="s">
        <v>492</v>
      </c>
      <c r="AR20" s="275"/>
    </row>
    <row r="21" spans="1:46" s="248" customFormat="1" x14ac:dyDescent="0.15">
      <c r="A21" s="276"/>
      <c r="AK21" s="1149" t="s">
        <v>493</v>
      </c>
      <c r="AL21" s="1150"/>
      <c r="AM21" s="1150"/>
      <c r="AN21" s="1151"/>
      <c r="AO21" s="277">
        <v>5.91</v>
      </c>
      <c r="AP21" s="278">
        <v>6.14</v>
      </c>
      <c r="AQ21" s="279">
        <v>-0.23</v>
      </c>
      <c r="AS21" s="280"/>
      <c r="AT21" s="276"/>
    </row>
    <row r="22" spans="1:46" s="248" customFormat="1" x14ac:dyDescent="0.15">
      <c r="A22" s="276"/>
      <c r="AK22" s="1149" t="s">
        <v>494</v>
      </c>
      <c r="AL22" s="1150"/>
      <c r="AM22" s="1150"/>
      <c r="AN22" s="1151"/>
      <c r="AO22" s="281">
        <v>101.3</v>
      </c>
      <c r="AP22" s="282">
        <v>99.7</v>
      </c>
      <c r="AQ22" s="283">
        <v>1.6</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42" t="s">
        <v>495</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x14ac:dyDescent="0.15">
      <c r="A27" s="288"/>
      <c r="AS27" s="243"/>
      <c r="AT27" s="243"/>
    </row>
    <row r="28" spans="1:46" ht="17.25" x14ac:dyDescent="0.15">
      <c r="A28" s="244" t="s">
        <v>496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497</v>
      </c>
      <c r="AL29" s="248"/>
      <c r="AM29" s="248"/>
      <c r="AN29" s="248"/>
      <c r="AS29" s="290"/>
    </row>
    <row r="30" spans="1:46" ht="13.5" customHeight="1" x14ac:dyDescent="0.15">
      <c r="A30" s="247"/>
      <c r="AK30" s="250"/>
      <c r="AL30" s="251"/>
      <c r="AM30" s="251"/>
      <c r="AN30" s="252"/>
      <c r="AO30" s="1131" t="s">
        <v>477</v>
      </c>
      <c r="AP30" s="253"/>
      <c r="AQ30" s="254" t="s">
        <v>478</v>
      </c>
      <c r="AR30" s="255"/>
    </row>
    <row r="31" spans="1:46" x14ac:dyDescent="0.15">
      <c r="A31" s="247"/>
      <c r="AK31" s="256"/>
      <c r="AL31" s="257"/>
      <c r="AM31" s="257"/>
      <c r="AN31" s="258"/>
      <c r="AO31" s="1132"/>
      <c r="AP31" s="259" t="s">
        <v>479</v>
      </c>
      <c r="AQ31" s="260" t="s">
        <v>480</v>
      </c>
      <c r="AR31" s="261" t="s">
        <v>481</v>
      </c>
    </row>
    <row r="32" spans="1:46" ht="27" customHeight="1" x14ac:dyDescent="0.15">
      <c r="A32" s="247"/>
      <c r="AK32" s="1133" t="s">
        <v>498</v>
      </c>
      <c r="AL32" s="1134"/>
      <c r="AM32" s="1134"/>
      <c r="AN32" s="1135"/>
      <c r="AO32" s="291">
        <v>6409225</v>
      </c>
      <c r="AP32" s="291">
        <v>27858</v>
      </c>
      <c r="AQ32" s="292">
        <v>26372</v>
      </c>
      <c r="AR32" s="293">
        <v>5.6</v>
      </c>
    </row>
    <row r="33" spans="1:46" ht="13.5" customHeight="1" x14ac:dyDescent="0.15">
      <c r="A33" s="247"/>
      <c r="AK33" s="1133" t="s">
        <v>499</v>
      </c>
      <c r="AL33" s="1134"/>
      <c r="AM33" s="1134"/>
      <c r="AN33" s="1135"/>
      <c r="AO33" s="291" t="s">
        <v>500</v>
      </c>
      <c r="AP33" s="291" t="s">
        <v>500</v>
      </c>
      <c r="AQ33" s="292">
        <v>3</v>
      </c>
      <c r="AR33" s="293" t="s">
        <v>500</v>
      </c>
    </row>
    <row r="34" spans="1:46" ht="27" customHeight="1" x14ac:dyDescent="0.15">
      <c r="A34" s="247"/>
      <c r="AK34" s="1133" t="s">
        <v>501</v>
      </c>
      <c r="AL34" s="1134"/>
      <c r="AM34" s="1134"/>
      <c r="AN34" s="1135"/>
      <c r="AO34" s="291" t="s">
        <v>500</v>
      </c>
      <c r="AP34" s="291" t="s">
        <v>500</v>
      </c>
      <c r="AQ34" s="292">
        <v>27</v>
      </c>
      <c r="AR34" s="293" t="s">
        <v>500</v>
      </c>
    </row>
    <row r="35" spans="1:46" ht="27" customHeight="1" x14ac:dyDescent="0.15">
      <c r="A35" s="247"/>
      <c r="AK35" s="1133" t="s">
        <v>502</v>
      </c>
      <c r="AL35" s="1134"/>
      <c r="AM35" s="1134"/>
      <c r="AN35" s="1135"/>
      <c r="AO35" s="291">
        <v>279369</v>
      </c>
      <c r="AP35" s="291">
        <v>1214</v>
      </c>
      <c r="AQ35" s="292">
        <v>5235</v>
      </c>
      <c r="AR35" s="293">
        <v>-76.8</v>
      </c>
    </row>
    <row r="36" spans="1:46" ht="27" customHeight="1" x14ac:dyDescent="0.15">
      <c r="A36" s="247"/>
      <c r="AK36" s="1133" t="s">
        <v>503</v>
      </c>
      <c r="AL36" s="1134"/>
      <c r="AM36" s="1134"/>
      <c r="AN36" s="1135"/>
      <c r="AO36" s="291" t="s">
        <v>500</v>
      </c>
      <c r="AP36" s="291" t="s">
        <v>500</v>
      </c>
      <c r="AQ36" s="292">
        <v>476</v>
      </c>
      <c r="AR36" s="293" t="s">
        <v>500</v>
      </c>
    </row>
    <row r="37" spans="1:46" ht="13.5" customHeight="1" x14ac:dyDescent="0.15">
      <c r="A37" s="247"/>
      <c r="AK37" s="1133" t="s">
        <v>504</v>
      </c>
      <c r="AL37" s="1134"/>
      <c r="AM37" s="1134"/>
      <c r="AN37" s="1135"/>
      <c r="AO37" s="291" t="s">
        <v>500</v>
      </c>
      <c r="AP37" s="291" t="s">
        <v>500</v>
      </c>
      <c r="AQ37" s="292">
        <v>969</v>
      </c>
      <c r="AR37" s="293" t="s">
        <v>500</v>
      </c>
    </row>
    <row r="38" spans="1:46" ht="27" customHeight="1" x14ac:dyDescent="0.15">
      <c r="A38" s="247"/>
      <c r="AK38" s="1136" t="s">
        <v>505</v>
      </c>
      <c r="AL38" s="1137"/>
      <c r="AM38" s="1137"/>
      <c r="AN38" s="1138"/>
      <c r="AO38" s="294" t="s">
        <v>500</v>
      </c>
      <c r="AP38" s="294" t="s">
        <v>500</v>
      </c>
      <c r="AQ38" s="295" t="s">
        <v>500</v>
      </c>
      <c r="AR38" s="283" t="s">
        <v>500</v>
      </c>
      <c r="AS38" s="290"/>
    </row>
    <row r="39" spans="1:46" x14ac:dyDescent="0.15">
      <c r="A39" s="247"/>
      <c r="AK39" s="1136" t="s">
        <v>506</v>
      </c>
      <c r="AL39" s="1137"/>
      <c r="AM39" s="1137"/>
      <c r="AN39" s="1138"/>
      <c r="AO39" s="291">
        <v>-1268822</v>
      </c>
      <c r="AP39" s="291">
        <v>-5515</v>
      </c>
      <c r="AQ39" s="292">
        <v>-7307</v>
      </c>
      <c r="AR39" s="293">
        <v>-24.5</v>
      </c>
      <c r="AS39" s="290"/>
    </row>
    <row r="40" spans="1:46" ht="27" customHeight="1" x14ac:dyDescent="0.15">
      <c r="A40" s="247"/>
      <c r="AK40" s="1133" t="s">
        <v>507</v>
      </c>
      <c r="AL40" s="1134"/>
      <c r="AM40" s="1134"/>
      <c r="AN40" s="1135"/>
      <c r="AO40" s="291">
        <v>-3486131</v>
      </c>
      <c r="AP40" s="291">
        <v>-15153</v>
      </c>
      <c r="AQ40" s="292">
        <v>-17667</v>
      </c>
      <c r="AR40" s="293">
        <v>-14.2</v>
      </c>
      <c r="AS40" s="290"/>
    </row>
    <row r="41" spans="1:46" x14ac:dyDescent="0.15">
      <c r="A41" s="247"/>
      <c r="AK41" s="1139" t="s">
        <v>287</v>
      </c>
      <c r="AL41" s="1140"/>
      <c r="AM41" s="1140"/>
      <c r="AN41" s="1141"/>
      <c r="AO41" s="291">
        <v>1933641</v>
      </c>
      <c r="AP41" s="291">
        <v>8405</v>
      </c>
      <c r="AQ41" s="292">
        <v>8108</v>
      </c>
      <c r="AR41" s="293">
        <v>3.7</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508</v>
      </c>
    </row>
    <row r="48" spans="1:46" x14ac:dyDescent="0.15">
      <c r="A48" s="247"/>
      <c r="AK48" s="301" t="s">
        <v>509</v>
      </c>
      <c r="AL48" s="301"/>
      <c r="AM48" s="301"/>
      <c r="AN48" s="301"/>
      <c r="AO48" s="301"/>
      <c r="AP48" s="301"/>
      <c r="AQ48" s="302"/>
      <c r="AR48" s="301"/>
    </row>
    <row r="49" spans="1:44" ht="13.5" customHeight="1" x14ac:dyDescent="0.15">
      <c r="A49" s="247"/>
      <c r="AK49" s="303"/>
      <c r="AL49" s="304"/>
      <c r="AM49" s="1126" t="s">
        <v>477</v>
      </c>
      <c r="AN49" s="1128" t="s">
        <v>510</v>
      </c>
      <c r="AO49" s="1129"/>
      <c r="AP49" s="1129"/>
      <c r="AQ49" s="1129"/>
      <c r="AR49" s="1130"/>
    </row>
    <row r="50" spans="1:44" x14ac:dyDescent="0.15">
      <c r="A50" s="247"/>
      <c r="AK50" s="305"/>
      <c r="AL50" s="306"/>
      <c r="AM50" s="1127"/>
      <c r="AN50" s="307" t="s">
        <v>511</v>
      </c>
      <c r="AO50" s="308" t="s">
        <v>512</v>
      </c>
      <c r="AP50" s="309" t="s">
        <v>513</v>
      </c>
      <c r="AQ50" s="310" t="s">
        <v>514</v>
      </c>
      <c r="AR50" s="311" t="s">
        <v>515</v>
      </c>
    </row>
    <row r="51" spans="1:44" x14ac:dyDescent="0.15">
      <c r="A51" s="247"/>
      <c r="AK51" s="303" t="s">
        <v>516</v>
      </c>
      <c r="AL51" s="304"/>
      <c r="AM51" s="312">
        <v>4767292</v>
      </c>
      <c r="AN51" s="313">
        <v>20771</v>
      </c>
      <c r="AO51" s="314">
        <v>-11.1</v>
      </c>
      <c r="AP51" s="315">
        <v>39221</v>
      </c>
      <c r="AQ51" s="316">
        <v>4.2</v>
      </c>
      <c r="AR51" s="317">
        <v>-15.3</v>
      </c>
    </row>
    <row r="52" spans="1:44" x14ac:dyDescent="0.15">
      <c r="A52" s="247"/>
      <c r="AK52" s="318"/>
      <c r="AL52" s="319" t="s">
        <v>517</v>
      </c>
      <c r="AM52" s="320">
        <v>3690051</v>
      </c>
      <c r="AN52" s="321">
        <v>16077</v>
      </c>
      <c r="AO52" s="322">
        <v>-15.6</v>
      </c>
      <c r="AP52" s="323">
        <v>24821</v>
      </c>
      <c r="AQ52" s="324">
        <v>-0.5</v>
      </c>
      <c r="AR52" s="325">
        <v>-15.1</v>
      </c>
    </row>
    <row r="53" spans="1:44" x14ac:dyDescent="0.15">
      <c r="A53" s="247"/>
      <c r="AK53" s="303" t="s">
        <v>518</v>
      </c>
      <c r="AL53" s="304"/>
      <c r="AM53" s="312">
        <v>5782168</v>
      </c>
      <c r="AN53" s="313">
        <v>25085</v>
      </c>
      <c r="AO53" s="314">
        <v>20.8</v>
      </c>
      <c r="AP53" s="315">
        <v>38566</v>
      </c>
      <c r="AQ53" s="316">
        <v>-1.7</v>
      </c>
      <c r="AR53" s="317">
        <v>22.5</v>
      </c>
    </row>
    <row r="54" spans="1:44" x14ac:dyDescent="0.15">
      <c r="A54" s="247"/>
      <c r="AK54" s="318"/>
      <c r="AL54" s="319" t="s">
        <v>517</v>
      </c>
      <c r="AM54" s="320">
        <v>5387597</v>
      </c>
      <c r="AN54" s="321">
        <v>23373</v>
      </c>
      <c r="AO54" s="322">
        <v>45.4</v>
      </c>
      <c r="AP54" s="323">
        <v>24059</v>
      </c>
      <c r="AQ54" s="324">
        <v>-3.1</v>
      </c>
      <c r="AR54" s="325">
        <v>48.5</v>
      </c>
    </row>
    <row r="55" spans="1:44" x14ac:dyDescent="0.15">
      <c r="A55" s="247"/>
      <c r="AK55" s="303" t="s">
        <v>519</v>
      </c>
      <c r="AL55" s="304"/>
      <c r="AM55" s="312">
        <v>6568036</v>
      </c>
      <c r="AN55" s="313">
        <v>28528</v>
      </c>
      <c r="AO55" s="314">
        <v>13.7</v>
      </c>
      <c r="AP55" s="315">
        <v>35156</v>
      </c>
      <c r="AQ55" s="316">
        <v>-8.8000000000000007</v>
      </c>
      <c r="AR55" s="317">
        <v>22.5</v>
      </c>
    </row>
    <row r="56" spans="1:44" x14ac:dyDescent="0.15">
      <c r="A56" s="247"/>
      <c r="AK56" s="318"/>
      <c r="AL56" s="319" t="s">
        <v>517</v>
      </c>
      <c r="AM56" s="320">
        <v>5328915</v>
      </c>
      <c r="AN56" s="321">
        <v>23146</v>
      </c>
      <c r="AO56" s="322">
        <v>-1</v>
      </c>
      <c r="AP56" s="323">
        <v>22430</v>
      </c>
      <c r="AQ56" s="324">
        <v>-6.8</v>
      </c>
      <c r="AR56" s="325">
        <v>5.8</v>
      </c>
    </row>
    <row r="57" spans="1:44" x14ac:dyDescent="0.15">
      <c r="A57" s="247"/>
      <c r="AK57" s="303" t="s">
        <v>520</v>
      </c>
      <c r="AL57" s="304"/>
      <c r="AM57" s="312">
        <v>5100299</v>
      </c>
      <c r="AN57" s="313">
        <v>22159</v>
      </c>
      <c r="AO57" s="314">
        <v>-22.3</v>
      </c>
      <c r="AP57" s="315">
        <v>37029</v>
      </c>
      <c r="AQ57" s="316">
        <v>5.3</v>
      </c>
      <c r="AR57" s="317">
        <v>-27.6</v>
      </c>
    </row>
    <row r="58" spans="1:44" x14ac:dyDescent="0.15">
      <c r="A58" s="247"/>
      <c r="AK58" s="318"/>
      <c r="AL58" s="319" t="s">
        <v>517</v>
      </c>
      <c r="AM58" s="320">
        <v>4270707</v>
      </c>
      <c r="AN58" s="321">
        <v>18555</v>
      </c>
      <c r="AO58" s="322">
        <v>-19.8</v>
      </c>
      <c r="AP58" s="323">
        <v>23232</v>
      </c>
      <c r="AQ58" s="324">
        <v>3.6</v>
      </c>
      <c r="AR58" s="325">
        <v>-23.4</v>
      </c>
    </row>
    <row r="59" spans="1:44" x14ac:dyDescent="0.15">
      <c r="A59" s="247"/>
      <c r="AK59" s="303" t="s">
        <v>521</v>
      </c>
      <c r="AL59" s="304"/>
      <c r="AM59" s="312">
        <v>6148547</v>
      </c>
      <c r="AN59" s="313">
        <v>26725</v>
      </c>
      <c r="AO59" s="314">
        <v>20.6</v>
      </c>
      <c r="AP59" s="315">
        <v>44805</v>
      </c>
      <c r="AQ59" s="316">
        <v>21</v>
      </c>
      <c r="AR59" s="317">
        <v>-0.4</v>
      </c>
    </row>
    <row r="60" spans="1:44" x14ac:dyDescent="0.15">
      <c r="A60" s="247"/>
      <c r="AK60" s="318"/>
      <c r="AL60" s="319" t="s">
        <v>517</v>
      </c>
      <c r="AM60" s="320">
        <v>4014151</v>
      </c>
      <c r="AN60" s="321">
        <v>17448</v>
      </c>
      <c r="AO60" s="322">
        <v>-6</v>
      </c>
      <c r="AP60" s="323">
        <v>29857</v>
      </c>
      <c r="AQ60" s="324">
        <v>28.5</v>
      </c>
      <c r="AR60" s="325">
        <v>-34.5</v>
      </c>
    </row>
    <row r="61" spans="1:44" x14ac:dyDescent="0.15">
      <c r="A61" s="247"/>
      <c r="AK61" s="303" t="s">
        <v>522</v>
      </c>
      <c r="AL61" s="326"/>
      <c r="AM61" s="312">
        <v>5673268</v>
      </c>
      <c r="AN61" s="313">
        <v>24654</v>
      </c>
      <c r="AO61" s="314">
        <v>4.3</v>
      </c>
      <c r="AP61" s="315">
        <v>38955</v>
      </c>
      <c r="AQ61" s="327">
        <v>4</v>
      </c>
      <c r="AR61" s="317">
        <v>0.3</v>
      </c>
    </row>
    <row r="62" spans="1:44" x14ac:dyDescent="0.15">
      <c r="A62" s="247"/>
      <c r="AK62" s="318"/>
      <c r="AL62" s="319" t="s">
        <v>517</v>
      </c>
      <c r="AM62" s="320">
        <v>4538284</v>
      </c>
      <c r="AN62" s="321">
        <v>19720</v>
      </c>
      <c r="AO62" s="322">
        <v>0.6</v>
      </c>
      <c r="AP62" s="323">
        <v>24880</v>
      </c>
      <c r="AQ62" s="324">
        <v>4.3</v>
      </c>
      <c r="AR62" s="325">
        <v>-3.7</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uTfsYcaL/K6veCMXuxSWQv1klUxfhIro0akb3NQ4snrTr7YtaGZgsbQf06npRD/nk5SrfxJm9BStqe0cu9H5Rw==" saltValue="gSanOGNCGG86REfB55qN5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election activeCell="AL23" sqref="AL23"/>
    </sheetView>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474</v>
      </c>
    </row>
    <row r="121" spans="125:125" ht="13.5" hidden="1" customHeight="1" x14ac:dyDescent="0.15">
      <c r="DU121" s="241"/>
    </row>
  </sheetData>
  <sheetProtection algorithmName="SHA-512" hashValue="ZcY1HRWGNg9wZY55rse+srFxKoQrqKdh1VL5jf7/2chIiQ5URb3Qf0HbWBG3GJSmkawFdZQGXNNS9M9sd18C8A==" saltValue="J1LW5kT7epkfB3TAKlPiXA=="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79" zoomScaleNormal="100" zoomScaleSheetLayoutView="55" workbookViewId="0">
      <selection activeCell="C105" sqref="C105"/>
    </sheetView>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474</v>
      </c>
    </row>
  </sheetData>
  <sheetProtection algorithmName="SHA-512" hashValue="heWUkRoSjpLyuNRarjqZgyKgRH0iw5BbnI2L6DGDm/6OmzuXql+NLaYCWLm120mNeXU17mRN7SnfPk6BbCcoVg==" saltValue="AMPzhxsBco9MieRX0AdBDw=="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30" zoomScaleSheetLayoutView="100" workbookViewId="0">
      <selection activeCell="C48" sqref="C48:E48"/>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15">
      <c r="B47" s="10"/>
      <c r="C47" s="1152" t="s">
        <v>3</v>
      </c>
      <c r="D47" s="1152"/>
      <c r="E47" s="1153"/>
      <c r="F47" s="11">
        <v>7.33</v>
      </c>
      <c r="G47" s="12">
        <v>9.59</v>
      </c>
      <c r="H47" s="12">
        <v>12.88</v>
      </c>
      <c r="I47" s="12">
        <v>14.73</v>
      </c>
      <c r="J47" s="13">
        <v>14.83</v>
      </c>
    </row>
    <row r="48" spans="2:10" ht="57.75" customHeight="1" x14ac:dyDescent="0.15">
      <c r="B48" s="14"/>
      <c r="C48" s="1154" t="s">
        <v>4</v>
      </c>
      <c r="D48" s="1154"/>
      <c r="E48" s="1155"/>
      <c r="F48" s="15">
        <v>8.48</v>
      </c>
      <c r="G48" s="16">
        <v>8.7200000000000006</v>
      </c>
      <c r="H48" s="16">
        <v>7.57</v>
      </c>
      <c r="I48" s="16">
        <v>7.71</v>
      </c>
      <c r="J48" s="17">
        <v>7.92</v>
      </c>
    </row>
    <row r="49" spans="2:10" ht="57.75" customHeight="1" thickBot="1" x14ac:dyDescent="0.2">
      <c r="B49" s="18"/>
      <c r="C49" s="1156" t="s">
        <v>5</v>
      </c>
      <c r="D49" s="1156"/>
      <c r="E49" s="1157"/>
      <c r="F49" s="19">
        <v>4.0199999999999996</v>
      </c>
      <c r="G49" s="20">
        <v>3.37</v>
      </c>
      <c r="H49" s="20">
        <v>1.87</v>
      </c>
      <c r="I49" s="20">
        <v>2.5</v>
      </c>
      <c r="J49" s="21">
        <v>1.03</v>
      </c>
    </row>
    <row r="50" spans="2:10" x14ac:dyDescent="0.15"/>
  </sheetData>
  <sheetProtection algorithmName="SHA-512" hashValue="RDfzXLSQmjOjugMCP4PJD8vd/vRb26ihsexkCipw4/t9yYy+UnkvdMnfIlyvfyscPtcPA4JHSuaTY8oVDNiGUQ==" saltValue="YuBNfyYpenv9hBuonhFW4A=="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15" zoomScaleSheetLayoutView="100" workbookViewId="0">
      <selection activeCell="J35" sqref="J35"/>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15">
      <c r="A34" s="22"/>
      <c r="B34" s="31"/>
      <c r="C34" s="1162" t="s">
        <v>529</v>
      </c>
      <c r="D34" s="1162"/>
      <c r="E34" s="1163"/>
      <c r="F34" s="32">
        <v>10.24</v>
      </c>
      <c r="G34" s="33">
        <v>10.46</v>
      </c>
      <c r="H34" s="33">
        <v>11.09</v>
      </c>
      <c r="I34" s="33">
        <v>7.12</v>
      </c>
      <c r="J34" s="34">
        <v>8.33</v>
      </c>
      <c r="K34" s="22"/>
      <c r="L34" s="22"/>
      <c r="M34" s="22"/>
      <c r="N34" s="22"/>
      <c r="O34" s="22"/>
      <c r="P34" s="22"/>
    </row>
    <row r="35" spans="1:16" ht="39" customHeight="1" x14ac:dyDescent="0.15">
      <c r="A35" s="22"/>
      <c r="B35" s="35"/>
      <c r="C35" s="1158" t="s">
        <v>530</v>
      </c>
      <c r="D35" s="1158"/>
      <c r="E35" s="1159"/>
      <c r="F35" s="36">
        <v>8.48</v>
      </c>
      <c r="G35" s="37">
        <v>8.7200000000000006</v>
      </c>
      <c r="H35" s="37">
        <v>7.56</v>
      </c>
      <c r="I35" s="37">
        <v>7.7</v>
      </c>
      <c r="J35" s="38">
        <v>7.92</v>
      </c>
      <c r="K35" s="22"/>
      <c r="L35" s="22"/>
      <c r="M35" s="22"/>
      <c r="N35" s="22"/>
      <c r="O35" s="22"/>
      <c r="P35" s="22"/>
    </row>
    <row r="36" spans="1:16" ht="39" customHeight="1" x14ac:dyDescent="0.15">
      <c r="A36" s="22"/>
      <c r="B36" s="35"/>
      <c r="C36" s="1158" t="s">
        <v>531</v>
      </c>
      <c r="D36" s="1158"/>
      <c r="E36" s="1159"/>
      <c r="F36" s="36">
        <v>2.76</v>
      </c>
      <c r="G36" s="37">
        <v>3.66</v>
      </c>
      <c r="H36" s="37">
        <v>4.9400000000000004</v>
      </c>
      <c r="I36" s="37">
        <v>5.9</v>
      </c>
      <c r="J36" s="38">
        <v>6.54</v>
      </c>
      <c r="K36" s="22"/>
      <c r="L36" s="22"/>
      <c r="M36" s="22"/>
      <c r="N36" s="22"/>
      <c r="O36" s="22"/>
      <c r="P36" s="22"/>
    </row>
    <row r="37" spans="1:16" ht="39" customHeight="1" x14ac:dyDescent="0.15">
      <c r="A37" s="22"/>
      <c r="B37" s="35"/>
      <c r="C37" s="1158" t="s">
        <v>532</v>
      </c>
      <c r="D37" s="1158"/>
      <c r="E37" s="1159"/>
      <c r="F37" s="36">
        <v>1.55</v>
      </c>
      <c r="G37" s="37">
        <v>1.27</v>
      </c>
      <c r="H37" s="37">
        <v>1.21</v>
      </c>
      <c r="I37" s="37">
        <v>0.46</v>
      </c>
      <c r="J37" s="38">
        <v>1.83</v>
      </c>
      <c r="K37" s="22"/>
      <c r="L37" s="22"/>
      <c r="M37" s="22"/>
      <c r="N37" s="22"/>
      <c r="O37" s="22"/>
      <c r="P37" s="22"/>
    </row>
    <row r="38" spans="1:16" ht="39" customHeight="1" x14ac:dyDescent="0.15">
      <c r="A38" s="22"/>
      <c r="B38" s="35"/>
      <c r="C38" s="1158" t="s">
        <v>533</v>
      </c>
      <c r="D38" s="1158"/>
      <c r="E38" s="1159"/>
      <c r="F38" s="36">
        <v>1.19</v>
      </c>
      <c r="G38" s="37">
        <v>0.87</v>
      </c>
      <c r="H38" s="37">
        <v>0.46</v>
      </c>
      <c r="I38" s="37">
        <v>0.65</v>
      </c>
      <c r="J38" s="38">
        <v>0.76</v>
      </c>
      <c r="K38" s="22"/>
      <c r="L38" s="22"/>
      <c r="M38" s="22"/>
      <c r="N38" s="22"/>
      <c r="O38" s="22"/>
      <c r="P38" s="22"/>
    </row>
    <row r="39" spans="1:16" ht="39" customHeight="1" x14ac:dyDescent="0.15">
      <c r="A39" s="22"/>
      <c r="B39" s="35"/>
      <c r="C39" s="1158" t="s">
        <v>534</v>
      </c>
      <c r="D39" s="1158"/>
      <c r="E39" s="1159"/>
      <c r="F39" s="36">
        <v>0.02</v>
      </c>
      <c r="G39" s="37">
        <v>0.01</v>
      </c>
      <c r="H39" s="37">
        <v>0</v>
      </c>
      <c r="I39" s="37">
        <v>0</v>
      </c>
      <c r="J39" s="38">
        <v>0.03</v>
      </c>
      <c r="K39" s="22"/>
      <c r="L39" s="22"/>
      <c r="M39" s="22"/>
      <c r="N39" s="22"/>
      <c r="O39" s="22"/>
      <c r="P39" s="22"/>
    </row>
    <row r="40" spans="1:16" ht="39" customHeight="1" x14ac:dyDescent="0.15">
      <c r="A40" s="22"/>
      <c r="B40" s="35"/>
      <c r="C40" s="1158"/>
      <c r="D40" s="1158"/>
      <c r="E40" s="1159"/>
      <c r="F40" s="36"/>
      <c r="G40" s="37"/>
      <c r="H40" s="37"/>
      <c r="I40" s="37"/>
      <c r="J40" s="38"/>
      <c r="K40" s="22"/>
      <c r="L40" s="22"/>
      <c r="M40" s="22"/>
      <c r="N40" s="22"/>
      <c r="O40" s="22"/>
      <c r="P40" s="22"/>
    </row>
    <row r="41" spans="1:16" ht="39" customHeight="1" x14ac:dyDescent="0.15">
      <c r="A41" s="22"/>
      <c r="B41" s="35"/>
      <c r="C41" s="1158"/>
      <c r="D41" s="1158"/>
      <c r="E41" s="1159"/>
      <c r="F41" s="36"/>
      <c r="G41" s="37"/>
      <c r="H41" s="37"/>
      <c r="I41" s="37"/>
      <c r="J41" s="38"/>
      <c r="K41" s="22"/>
      <c r="L41" s="22"/>
      <c r="M41" s="22"/>
      <c r="N41" s="22"/>
      <c r="O41" s="22"/>
      <c r="P41" s="22"/>
    </row>
    <row r="42" spans="1:16" ht="39" customHeight="1" x14ac:dyDescent="0.15">
      <c r="A42" s="22"/>
      <c r="B42" s="39"/>
      <c r="C42" s="1158" t="s">
        <v>535</v>
      </c>
      <c r="D42" s="1158"/>
      <c r="E42" s="1159"/>
      <c r="F42" s="36" t="s">
        <v>500</v>
      </c>
      <c r="G42" s="37" t="s">
        <v>500</v>
      </c>
      <c r="H42" s="37" t="s">
        <v>500</v>
      </c>
      <c r="I42" s="37" t="s">
        <v>500</v>
      </c>
      <c r="J42" s="38" t="s">
        <v>500</v>
      </c>
      <c r="K42" s="22"/>
      <c r="L42" s="22"/>
      <c r="M42" s="22"/>
      <c r="N42" s="22"/>
      <c r="O42" s="22"/>
      <c r="P42" s="22"/>
    </row>
    <row r="43" spans="1:16" ht="39" customHeight="1" thickBot="1" x14ac:dyDescent="0.2">
      <c r="A43" s="22"/>
      <c r="B43" s="40"/>
      <c r="C43" s="1160" t="s">
        <v>536</v>
      </c>
      <c r="D43" s="1160"/>
      <c r="E43" s="1161"/>
      <c r="F43" s="41" t="s">
        <v>500</v>
      </c>
      <c r="G43" s="42" t="s">
        <v>500</v>
      </c>
      <c r="H43" s="42" t="s">
        <v>500</v>
      </c>
      <c r="I43" s="42" t="s">
        <v>500</v>
      </c>
      <c r="J43" s="43" t="s">
        <v>500</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jDiCcu73jA7nZbUOlNjLicleJV2kf+MEoTIlyVjMDCRy6lVl66kXVYXFFqTu2laWr3gqcKgeod7c7WqDGKt63A==" saltValue="RXnac+/gQfiDPUtIWU0Fq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17" zoomScale="85" zoomScaleNormal="85" zoomScaleSheetLayoutView="55" workbookViewId="0">
      <selection activeCell="E49" sqref="E49:J49"/>
    </sheetView>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15">
      <c r="A45" s="46"/>
      <c r="B45" s="1187" t="s">
        <v>9</v>
      </c>
      <c r="C45" s="1188"/>
      <c r="D45" s="56"/>
      <c r="E45" s="1193" t="s">
        <v>10</v>
      </c>
      <c r="F45" s="1193"/>
      <c r="G45" s="1193"/>
      <c r="H45" s="1193"/>
      <c r="I45" s="1193"/>
      <c r="J45" s="1194"/>
      <c r="K45" s="57">
        <v>6418</v>
      </c>
      <c r="L45" s="58">
        <v>6498</v>
      </c>
      <c r="M45" s="58">
        <v>6658</v>
      </c>
      <c r="N45" s="58">
        <v>6583</v>
      </c>
      <c r="O45" s="59">
        <v>6409</v>
      </c>
      <c r="P45" s="46"/>
      <c r="Q45" s="46"/>
      <c r="R45" s="46"/>
      <c r="S45" s="46"/>
      <c r="T45" s="46"/>
      <c r="U45" s="46"/>
    </row>
    <row r="46" spans="1:21" ht="30.75" customHeight="1" x14ac:dyDescent="0.15">
      <c r="A46" s="46"/>
      <c r="B46" s="1189"/>
      <c r="C46" s="1190"/>
      <c r="D46" s="60"/>
      <c r="E46" s="1166" t="s">
        <v>11</v>
      </c>
      <c r="F46" s="1166"/>
      <c r="G46" s="1166"/>
      <c r="H46" s="1166"/>
      <c r="I46" s="1166"/>
      <c r="J46" s="1167"/>
      <c r="K46" s="61" t="s">
        <v>500</v>
      </c>
      <c r="L46" s="62" t="s">
        <v>500</v>
      </c>
      <c r="M46" s="62" t="s">
        <v>500</v>
      </c>
      <c r="N46" s="62" t="s">
        <v>500</v>
      </c>
      <c r="O46" s="63" t="s">
        <v>500</v>
      </c>
      <c r="P46" s="46"/>
      <c r="Q46" s="46"/>
      <c r="R46" s="46"/>
      <c r="S46" s="46"/>
      <c r="T46" s="46"/>
      <c r="U46" s="46"/>
    </row>
    <row r="47" spans="1:21" ht="30.75" customHeight="1" x14ac:dyDescent="0.15">
      <c r="A47" s="46"/>
      <c r="B47" s="1189"/>
      <c r="C47" s="1190"/>
      <c r="D47" s="60"/>
      <c r="E47" s="1166" t="s">
        <v>12</v>
      </c>
      <c r="F47" s="1166"/>
      <c r="G47" s="1166"/>
      <c r="H47" s="1166"/>
      <c r="I47" s="1166"/>
      <c r="J47" s="1167"/>
      <c r="K47" s="61" t="s">
        <v>500</v>
      </c>
      <c r="L47" s="62" t="s">
        <v>500</v>
      </c>
      <c r="M47" s="62" t="s">
        <v>500</v>
      </c>
      <c r="N47" s="62" t="s">
        <v>500</v>
      </c>
      <c r="O47" s="63" t="s">
        <v>500</v>
      </c>
      <c r="P47" s="46"/>
      <c r="Q47" s="46"/>
      <c r="R47" s="46"/>
      <c r="S47" s="46"/>
      <c r="T47" s="46"/>
      <c r="U47" s="46"/>
    </row>
    <row r="48" spans="1:21" ht="30.75" customHeight="1" x14ac:dyDescent="0.15">
      <c r="A48" s="46"/>
      <c r="B48" s="1189"/>
      <c r="C48" s="1190"/>
      <c r="D48" s="60"/>
      <c r="E48" s="1166" t="s">
        <v>13</v>
      </c>
      <c r="F48" s="1166"/>
      <c r="G48" s="1166"/>
      <c r="H48" s="1166"/>
      <c r="I48" s="1166"/>
      <c r="J48" s="1167"/>
      <c r="K48" s="61">
        <v>297</v>
      </c>
      <c r="L48" s="62">
        <v>287</v>
      </c>
      <c r="M48" s="62">
        <v>296</v>
      </c>
      <c r="N48" s="62">
        <v>275</v>
      </c>
      <c r="O48" s="63">
        <v>279</v>
      </c>
      <c r="P48" s="46"/>
      <c r="Q48" s="46"/>
      <c r="R48" s="46"/>
      <c r="S48" s="46"/>
      <c r="T48" s="46"/>
      <c r="U48" s="46"/>
    </row>
    <row r="49" spans="1:21" ht="30.75" customHeight="1" x14ac:dyDescent="0.15">
      <c r="A49" s="46"/>
      <c r="B49" s="1189"/>
      <c r="C49" s="1190"/>
      <c r="D49" s="60"/>
      <c r="E49" s="1166" t="s">
        <v>14</v>
      </c>
      <c r="F49" s="1166"/>
      <c r="G49" s="1166"/>
      <c r="H49" s="1166"/>
      <c r="I49" s="1166"/>
      <c r="J49" s="1167"/>
      <c r="K49" s="61" t="s">
        <v>500</v>
      </c>
      <c r="L49" s="62" t="s">
        <v>500</v>
      </c>
      <c r="M49" s="62" t="s">
        <v>500</v>
      </c>
      <c r="N49" s="62" t="s">
        <v>500</v>
      </c>
      <c r="O49" s="63" t="s">
        <v>500</v>
      </c>
      <c r="P49" s="46"/>
      <c r="Q49" s="46"/>
      <c r="R49" s="46"/>
      <c r="S49" s="46"/>
      <c r="T49" s="46"/>
      <c r="U49" s="46"/>
    </row>
    <row r="50" spans="1:21" ht="30.75" customHeight="1" x14ac:dyDescent="0.15">
      <c r="A50" s="46"/>
      <c r="B50" s="1189"/>
      <c r="C50" s="1190"/>
      <c r="D50" s="60"/>
      <c r="E50" s="1166" t="s">
        <v>15</v>
      </c>
      <c r="F50" s="1166"/>
      <c r="G50" s="1166"/>
      <c r="H50" s="1166"/>
      <c r="I50" s="1166"/>
      <c r="J50" s="1167"/>
      <c r="K50" s="61">
        <v>1</v>
      </c>
      <c r="L50" s="62" t="s">
        <v>500</v>
      </c>
      <c r="M50" s="62" t="s">
        <v>500</v>
      </c>
      <c r="N50" s="62" t="s">
        <v>500</v>
      </c>
      <c r="O50" s="63" t="s">
        <v>500</v>
      </c>
      <c r="P50" s="46"/>
      <c r="Q50" s="46"/>
      <c r="R50" s="46"/>
      <c r="S50" s="46"/>
      <c r="T50" s="46"/>
      <c r="U50" s="46"/>
    </row>
    <row r="51" spans="1:21" ht="30.75" customHeight="1" x14ac:dyDescent="0.15">
      <c r="A51" s="46"/>
      <c r="B51" s="1191"/>
      <c r="C51" s="1192"/>
      <c r="D51" s="64"/>
      <c r="E51" s="1166" t="s">
        <v>16</v>
      </c>
      <c r="F51" s="1166"/>
      <c r="G51" s="1166"/>
      <c r="H51" s="1166"/>
      <c r="I51" s="1166"/>
      <c r="J51" s="1167"/>
      <c r="K51" s="61" t="s">
        <v>500</v>
      </c>
      <c r="L51" s="62" t="s">
        <v>500</v>
      </c>
      <c r="M51" s="62" t="s">
        <v>500</v>
      </c>
      <c r="N51" s="62" t="s">
        <v>500</v>
      </c>
      <c r="O51" s="63" t="s">
        <v>500</v>
      </c>
      <c r="P51" s="46"/>
      <c r="Q51" s="46"/>
      <c r="R51" s="46"/>
      <c r="S51" s="46"/>
      <c r="T51" s="46"/>
      <c r="U51" s="46"/>
    </row>
    <row r="52" spans="1:21" ht="30.75" customHeight="1" x14ac:dyDescent="0.15">
      <c r="A52" s="46"/>
      <c r="B52" s="1164" t="s">
        <v>17</v>
      </c>
      <c r="C52" s="1165"/>
      <c r="D52" s="64"/>
      <c r="E52" s="1166" t="s">
        <v>18</v>
      </c>
      <c r="F52" s="1166"/>
      <c r="G52" s="1166"/>
      <c r="H52" s="1166"/>
      <c r="I52" s="1166"/>
      <c r="J52" s="1167"/>
      <c r="K52" s="61">
        <v>5044</v>
      </c>
      <c r="L52" s="62">
        <v>5030</v>
      </c>
      <c r="M52" s="62">
        <v>5045</v>
      </c>
      <c r="N52" s="62">
        <v>4852</v>
      </c>
      <c r="O52" s="63">
        <v>4755</v>
      </c>
      <c r="P52" s="46"/>
      <c r="Q52" s="46"/>
      <c r="R52" s="46"/>
      <c r="S52" s="46"/>
      <c r="T52" s="46"/>
      <c r="U52" s="46"/>
    </row>
    <row r="53" spans="1:21" ht="30.75" customHeight="1" thickBot="1" x14ac:dyDescent="0.2">
      <c r="A53" s="46"/>
      <c r="B53" s="1168" t="s">
        <v>19</v>
      </c>
      <c r="C53" s="1169"/>
      <c r="D53" s="65"/>
      <c r="E53" s="1170" t="s">
        <v>20</v>
      </c>
      <c r="F53" s="1170"/>
      <c r="G53" s="1170"/>
      <c r="H53" s="1170"/>
      <c r="I53" s="1170"/>
      <c r="J53" s="1171"/>
      <c r="K53" s="66">
        <v>1672</v>
      </c>
      <c r="L53" s="67">
        <v>1755</v>
      </c>
      <c r="M53" s="67">
        <v>1909</v>
      </c>
      <c r="N53" s="67">
        <v>2006</v>
      </c>
      <c r="O53" s="68">
        <v>1933</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537</v>
      </c>
      <c r="L57" s="79" t="s">
        <v>538</v>
      </c>
      <c r="M57" s="79" t="s">
        <v>539</v>
      </c>
      <c r="N57" s="79" t="s">
        <v>540</v>
      </c>
      <c r="O57" s="80" t="s">
        <v>541</v>
      </c>
      <c r="P57" s="46"/>
      <c r="Q57" s="46"/>
      <c r="R57" s="46"/>
      <c r="S57" s="46"/>
      <c r="T57" s="46"/>
      <c r="U57" s="46"/>
    </row>
    <row r="58" spans="1:21" ht="31.5" customHeight="1" x14ac:dyDescent="0.15">
      <c r="B58" s="1172" t="s">
        <v>24</v>
      </c>
      <c r="C58" s="1173"/>
      <c r="D58" s="1178" t="s">
        <v>25</v>
      </c>
      <c r="E58" s="1179"/>
      <c r="F58" s="1179"/>
      <c r="G58" s="1179"/>
      <c r="H58" s="1179"/>
      <c r="I58" s="1179"/>
      <c r="J58" s="1180"/>
      <c r="K58" s="81"/>
      <c r="L58" s="82"/>
      <c r="M58" s="82"/>
      <c r="N58" s="82"/>
      <c r="O58" s="83"/>
    </row>
    <row r="59" spans="1:21" ht="31.5" customHeight="1" x14ac:dyDescent="0.15">
      <c r="B59" s="1174"/>
      <c r="C59" s="1175"/>
      <c r="D59" s="1181" t="s">
        <v>26</v>
      </c>
      <c r="E59" s="1182"/>
      <c r="F59" s="1182"/>
      <c r="G59" s="1182"/>
      <c r="H59" s="1182"/>
      <c r="I59" s="1182"/>
      <c r="J59" s="1183"/>
      <c r="K59" s="84"/>
      <c r="L59" s="85"/>
      <c r="M59" s="85"/>
      <c r="N59" s="85"/>
      <c r="O59" s="86"/>
    </row>
    <row r="60" spans="1:21" ht="31.5" customHeight="1" thickBot="1" x14ac:dyDescent="0.2">
      <c r="B60" s="1176"/>
      <c r="C60" s="1177"/>
      <c r="D60" s="1184" t="s">
        <v>27</v>
      </c>
      <c r="E60" s="1185"/>
      <c r="F60" s="1185"/>
      <c r="G60" s="1185"/>
      <c r="H60" s="1185"/>
      <c r="I60" s="1185"/>
      <c r="J60" s="1186"/>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yAVCnZh+pUpXSwS/GPx1OD6LDt7gg/4QLrJ5V52uNs3vWqxabG6hmo5dQeK/qJbkd95QG8b2gQsz5a0WquPGxw==" saltValue="RS6dmMyviMURSS6sUQ3bg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8" scale="75"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33" zoomScaleSheetLayoutView="100" workbookViewId="0">
      <selection activeCell="L46" sqref="L46"/>
    </sheetView>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524</v>
      </c>
      <c r="J40" s="101" t="s">
        <v>525</v>
      </c>
      <c r="K40" s="101" t="s">
        <v>526</v>
      </c>
      <c r="L40" s="101" t="s">
        <v>527</v>
      </c>
      <c r="M40" s="102" t="s">
        <v>528</v>
      </c>
    </row>
    <row r="41" spans="2:13" ht="27.75" customHeight="1" x14ac:dyDescent="0.15">
      <c r="B41" s="1207" t="s">
        <v>30</v>
      </c>
      <c r="C41" s="1208"/>
      <c r="D41" s="103"/>
      <c r="E41" s="1209" t="s">
        <v>31</v>
      </c>
      <c r="F41" s="1209"/>
      <c r="G41" s="1209"/>
      <c r="H41" s="1210"/>
      <c r="I41" s="330">
        <v>54822</v>
      </c>
      <c r="J41" s="331">
        <v>54582</v>
      </c>
      <c r="K41" s="331">
        <v>52321</v>
      </c>
      <c r="L41" s="331">
        <v>49083</v>
      </c>
      <c r="M41" s="332">
        <v>45464</v>
      </c>
    </row>
    <row r="42" spans="2:13" ht="27.75" customHeight="1" x14ac:dyDescent="0.15">
      <c r="B42" s="1197"/>
      <c r="C42" s="1198"/>
      <c r="D42" s="104"/>
      <c r="E42" s="1201" t="s">
        <v>32</v>
      </c>
      <c r="F42" s="1201"/>
      <c r="G42" s="1201"/>
      <c r="H42" s="1202"/>
      <c r="I42" s="333" t="s">
        <v>500</v>
      </c>
      <c r="J42" s="334" t="s">
        <v>500</v>
      </c>
      <c r="K42" s="334" t="s">
        <v>500</v>
      </c>
      <c r="L42" s="334" t="s">
        <v>500</v>
      </c>
      <c r="M42" s="335" t="s">
        <v>500</v>
      </c>
    </row>
    <row r="43" spans="2:13" ht="27.75" customHeight="1" x14ac:dyDescent="0.15">
      <c r="B43" s="1197"/>
      <c r="C43" s="1198"/>
      <c r="D43" s="104"/>
      <c r="E43" s="1201" t="s">
        <v>33</v>
      </c>
      <c r="F43" s="1201"/>
      <c r="G43" s="1201"/>
      <c r="H43" s="1202"/>
      <c r="I43" s="333">
        <v>3763</v>
      </c>
      <c r="J43" s="334">
        <v>3884</v>
      </c>
      <c r="K43" s="334">
        <v>4169</v>
      </c>
      <c r="L43" s="334">
        <v>4253</v>
      </c>
      <c r="M43" s="335">
        <v>4311</v>
      </c>
    </row>
    <row r="44" spans="2:13" ht="27.75" customHeight="1" x14ac:dyDescent="0.15">
      <c r="B44" s="1197"/>
      <c r="C44" s="1198"/>
      <c r="D44" s="104"/>
      <c r="E44" s="1201" t="s">
        <v>34</v>
      </c>
      <c r="F44" s="1201"/>
      <c r="G44" s="1201"/>
      <c r="H44" s="1202"/>
      <c r="I44" s="333" t="s">
        <v>500</v>
      </c>
      <c r="J44" s="334" t="s">
        <v>500</v>
      </c>
      <c r="K44" s="334" t="s">
        <v>500</v>
      </c>
      <c r="L44" s="334" t="s">
        <v>500</v>
      </c>
      <c r="M44" s="335" t="s">
        <v>500</v>
      </c>
    </row>
    <row r="45" spans="2:13" ht="27.75" customHeight="1" x14ac:dyDescent="0.15">
      <c r="B45" s="1197"/>
      <c r="C45" s="1198"/>
      <c r="D45" s="104"/>
      <c r="E45" s="1201" t="s">
        <v>35</v>
      </c>
      <c r="F45" s="1201"/>
      <c r="G45" s="1201"/>
      <c r="H45" s="1202"/>
      <c r="I45" s="333">
        <v>7383</v>
      </c>
      <c r="J45" s="334">
        <v>7227</v>
      </c>
      <c r="K45" s="334">
        <v>7104</v>
      </c>
      <c r="L45" s="334">
        <v>6867</v>
      </c>
      <c r="M45" s="335">
        <v>6996</v>
      </c>
    </row>
    <row r="46" spans="2:13" ht="27.75" customHeight="1" x14ac:dyDescent="0.15">
      <c r="B46" s="1197"/>
      <c r="C46" s="1198"/>
      <c r="D46" s="105"/>
      <c r="E46" s="1201" t="s">
        <v>36</v>
      </c>
      <c r="F46" s="1201"/>
      <c r="G46" s="1201"/>
      <c r="H46" s="1202"/>
      <c r="I46" s="333">
        <v>0</v>
      </c>
      <c r="J46" s="334">
        <v>0</v>
      </c>
      <c r="K46" s="334" t="s">
        <v>500</v>
      </c>
      <c r="L46" s="334" t="s">
        <v>500</v>
      </c>
      <c r="M46" s="335" t="s">
        <v>500</v>
      </c>
    </row>
    <row r="47" spans="2:13" ht="27.75" customHeight="1" x14ac:dyDescent="0.15">
      <c r="B47" s="1197"/>
      <c r="C47" s="1198"/>
      <c r="D47" s="106"/>
      <c r="E47" s="1211" t="s">
        <v>37</v>
      </c>
      <c r="F47" s="1212"/>
      <c r="G47" s="1212"/>
      <c r="H47" s="1213"/>
      <c r="I47" s="333" t="s">
        <v>500</v>
      </c>
      <c r="J47" s="334" t="s">
        <v>500</v>
      </c>
      <c r="K47" s="334" t="s">
        <v>500</v>
      </c>
      <c r="L47" s="334" t="s">
        <v>500</v>
      </c>
      <c r="M47" s="335" t="s">
        <v>500</v>
      </c>
    </row>
    <row r="48" spans="2:13" ht="27.75" customHeight="1" x14ac:dyDescent="0.15">
      <c r="B48" s="1197"/>
      <c r="C48" s="1198"/>
      <c r="D48" s="104"/>
      <c r="E48" s="1201" t="s">
        <v>38</v>
      </c>
      <c r="F48" s="1201"/>
      <c r="G48" s="1201"/>
      <c r="H48" s="1202"/>
      <c r="I48" s="333" t="s">
        <v>500</v>
      </c>
      <c r="J48" s="334" t="s">
        <v>500</v>
      </c>
      <c r="K48" s="334" t="s">
        <v>500</v>
      </c>
      <c r="L48" s="334" t="s">
        <v>500</v>
      </c>
      <c r="M48" s="335" t="s">
        <v>500</v>
      </c>
    </row>
    <row r="49" spans="2:13" ht="27.75" customHeight="1" x14ac:dyDescent="0.15">
      <c r="B49" s="1199"/>
      <c r="C49" s="1200"/>
      <c r="D49" s="104"/>
      <c r="E49" s="1201" t="s">
        <v>39</v>
      </c>
      <c r="F49" s="1201"/>
      <c r="G49" s="1201"/>
      <c r="H49" s="1202"/>
      <c r="I49" s="333" t="s">
        <v>500</v>
      </c>
      <c r="J49" s="334" t="s">
        <v>500</v>
      </c>
      <c r="K49" s="334" t="s">
        <v>500</v>
      </c>
      <c r="L49" s="334" t="s">
        <v>500</v>
      </c>
      <c r="M49" s="335" t="s">
        <v>500</v>
      </c>
    </row>
    <row r="50" spans="2:13" ht="27.75" customHeight="1" x14ac:dyDescent="0.15">
      <c r="B50" s="1195" t="s">
        <v>40</v>
      </c>
      <c r="C50" s="1196"/>
      <c r="D50" s="107"/>
      <c r="E50" s="1201" t="s">
        <v>41</v>
      </c>
      <c r="F50" s="1201"/>
      <c r="G50" s="1201"/>
      <c r="H50" s="1202"/>
      <c r="I50" s="333">
        <v>7235</v>
      </c>
      <c r="J50" s="334">
        <v>10448</v>
      </c>
      <c r="K50" s="334">
        <v>12227</v>
      </c>
      <c r="L50" s="334">
        <v>13189</v>
      </c>
      <c r="M50" s="335">
        <v>13708</v>
      </c>
    </row>
    <row r="51" spans="2:13" ht="27.75" customHeight="1" x14ac:dyDescent="0.15">
      <c r="B51" s="1197"/>
      <c r="C51" s="1198"/>
      <c r="D51" s="104"/>
      <c r="E51" s="1201" t="s">
        <v>42</v>
      </c>
      <c r="F51" s="1201"/>
      <c r="G51" s="1201"/>
      <c r="H51" s="1202"/>
      <c r="I51" s="333">
        <v>9448</v>
      </c>
      <c r="J51" s="334">
        <v>9376</v>
      </c>
      <c r="K51" s="334">
        <v>8961</v>
      </c>
      <c r="L51" s="334">
        <v>8548</v>
      </c>
      <c r="M51" s="335">
        <v>8370</v>
      </c>
    </row>
    <row r="52" spans="2:13" ht="27.75" customHeight="1" x14ac:dyDescent="0.15">
      <c r="B52" s="1199"/>
      <c r="C52" s="1200"/>
      <c r="D52" s="104"/>
      <c r="E52" s="1201" t="s">
        <v>43</v>
      </c>
      <c r="F52" s="1201"/>
      <c r="G52" s="1201"/>
      <c r="H52" s="1202"/>
      <c r="I52" s="333">
        <v>45380</v>
      </c>
      <c r="J52" s="334">
        <v>45901</v>
      </c>
      <c r="K52" s="334">
        <v>44276</v>
      </c>
      <c r="L52" s="334">
        <v>42247</v>
      </c>
      <c r="M52" s="335">
        <v>39833</v>
      </c>
    </row>
    <row r="53" spans="2:13" ht="27.75" customHeight="1" thickBot="1" x14ac:dyDescent="0.2">
      <c r="B53" s="1203" t="s">
        <v>19</v>
      </c>
      <c r="C53" s="1204"/>
      <c r="D53" s="108"/>
      <c r="E53" s="1205" t="s">
        <v>44</v>
      </c>
      <c r="F53" s="1205"/>
      <c r="G53" s="1205"/>
      <c r="H53" s="1206"/>
      <c r="I53" s="336">
        <v>3905</v>
      </c>
      <c r="J53" s="337">
        <v>-31</v>
      </c>
      <c r="K53" s="337">
        <v>-1870</v>
      </c>
      <c r="L53" s="337">
        <v>-3782</v>
      </c>
      <c r="M53" s="338">
        <v>-5141</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FgVUabsqMOlCQmkgrQTZmr3cSBFeuN1oSWN/R0vAAKICWCQZ6ght4pLM1ipP2GpTgxv/P9k38q1H7wCgHGI/rA==" saltValue="LOhYe/NeoPL+Da7LcDftB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8" scale="84"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42" zoomScale="70" zoomScaleNormal="70" zoomScaleSheetLayoutView="100" workbookViewId="0">
      <selection activeCell="C59" sqref="C59:E59"/>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526</v>
      </c>
      <c r="G54" s="117" t="s">
        <v>527</v>
      </c>
      <c r="H54" s="118" t="s">
        <v>528</v>
      </c>
    </row>
    <row r="55" spans="2:8" ht="52.5" customHeight="1" x14ac:dyDescent="0.15">
      <c r="B55" s="119"/>
      <c r="C55" s="1222" t="s">
        <v>46</v>
      </c>
      <c r="D55" s="1222"/>
      <c r="E55" s="1223"/>
      <c r="F55" s="339">
        <v>5306</v>
      </c>
      <c r="G55" s="339">
        <v>6221</v>
      </c>
      <c r="H55" s="340">
        <v>6468</v>
      </c>
    </row>
    <row r="56" spans="2:8" ht="52.5" customHeight="1" x14ac:dyDescent="0.15">
      <c r="B56" s="120"/>
      <c r="C56" s="1224" t="s">
        <v>47</v>
      </c>
      <c r="D56" s="1224"/>
      <c r="E56" s="1225"/>
      <c r="F56" s="341" t="s">
        <v>500</v>
      </c>
      <c r="G56" s="341" t="s">
        <v>500</v>
      </c>
      <c r="H56" s="342" t="s">
        <v>500</v>
      </c>
    </row>
    <row r="57" spans="2:8" ht="53.25" customHeight="1" x14ac:dyDescent="0.15">
      <c r="B57" s="120"/>
      <c r="C57" s="1226" t="s">
        <v>48</v>
      </c>
      <c r="D57" s="1226"/>
      <c r="E57" s="1227"/>
      <c r="F57" s="343">
        <v>5769</v>
      </c>
      <c r="G57" s="343">
        <v>5945</v>
      </c>
      <c r="H57" s="344">
        <v>6451</v>
      </c>
    </row>
    <row r="58" spans="2:8" ht="45.75" customHeight="1" x14ac:dyDescent="0.15">
      <c r="B58" s="121"/>
      <c r="C58" s="1214" t="s">
        <v>555</v>
      </c>
      <c r="D58" s="1215"/>
      <c r="E58" s="1216"/>
      <c r="F58" s="345">
        <v>3661</v>
      </c>
      <c r="G58" s="345">
        <v>3513</v>
      </c>
      <c r="H58" s="346">
        <v>3367</v>
      </c>
    </row>
    <row r="59" spans="2:8" ht="45.75" customHeight="1" x14ac:dyDescent="0.15">
      <c r="B59" s="121"/>
      <c r="C59" s="1214" t="s">
        <v>558</v>
      </c>
      <c r="D59" s="1215"/>
      <c r="E59" s="1216"/>
      <c r="F59" s="345">
        <v>1466</v>
      </c>
      <c r="G59" s="345">
        <v>1572</v>
      </c>
      <c r="H59" s="346">
        <v>1978</v>
      </c>
    </row>
    <row r="60" spans="2:8" ht="45.75" customHeight="1" x14ac:dyDescent="0.15">
      <c r="B60" s="121"/>
      <c r="C60" s="1214" t="s">
        <v>554</v>
      </c>
      <c r="D60" s="1215"/>
      <c r="E60" s="1216"/>
      <c r="F60" s="345">
        <v>73</v>
      </c>
      <c r="G60" s="345">
        <v>363</v>
      </c>
      <c r="H60" s="346">
        <v>670</v>
      </c>
    </row>
    <row r="61" spans="2:8" ht="45.75" customHeight="1" x14ac:dyDescent="0.15">
      <c r="B61" s="121"/>
      <c r="C61" s="1214" t="s">
        <v>556</v>
      </c>
      <c r="D61" s="1215"/>
      <c r="E61" s="1216"/>
      <c r="F61" s="345">
        <v>433</v>
      </c>
      <c r="G61" s="345">
        <v>390</v>
      </c>
      <c r="H61" s="346">
        <v>344</v>
      </c>
    </row>
    <row r="62" spans="2:8" ht="45.75" customHeight="1" thickBot="1" x14ac:dyDescent="0.2">
      <c r="B62" s="122"/>
      <c r="C62" s="1217" t="s">
        <v>557</v>
      </c>
      <c r="D62" s="1218"/>
      <c r="E62" s="1219"/>
      <c r="F62" s="347">
        <v>24</v>
      </c>
      <c r="G62" s="347">
        <v>26</v>
      </c>
      <c r="H62" s="348">
        <v>28</v>
      </c>
    </row>
    <row r="63" spans="2:8" ht="52.5" customHeight="1" thickBot="1" x14ac:dyDescent="0.2">
      <c r="B63" s="123"/>
      <c r="C63" s="1220" t="s">
        <v>49</v>
      </c>
      <c r="D63" s="1220"/>
      <c r="E63" s="1221"/>
      <c r="F63" s="349">
        <v>11075</v>
      </c>
      <c r="G63" s="349">
        <v>12166</v>
      </c>
      <c r="H63" s="350">
        <v>12920</v>
      </c>
    </row>
    <row r="64" spans="2:8" x14ac:dyDescent="0.15"/>
  </sheetData>
  <sheetProtection algorithmName="SHA-512" hashValue="KLOiXGAd/tHRDhYPNt+fUyW6K0+csEQdNDp0k2NToYYYAmmEfmHjmmUPMGOO+abL8476P3/UN4LXVieFkNOJvQ==" saltValue="sxmLb2QjZHvM3McSZ7ipy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E4978-1752-4CE3-8140-140BEF169788}">
  <sheetPr>
    <pageSetUpPr fitToPage="1"/>
  </sheetPr>
  <dimension ref="A1:DE85"/>
  <sheetViews>
    <sheetView showGridLines="0" topLeftCell="A44" zoomScale="70" zoomScaleNormal="70" zoomScaleSheetLayoutView="55" workbookViewId="0">
      <selection activeCell="AN65" sqref="AN65:DC69"/>
    </sheetView>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559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560</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28" t="s">
        <v>561</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x14ac:dyDescent="0.15">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x14ac:dyDescent="0.15">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x14ac:dyDescent="0.15">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x14ac:dyDescent="0.15">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562</v>
      </c>
    </row>
    <row r="50" spans="1:109" x14ac:dyDescent="0.15">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524</v>
      </c>
      <c r="BQ50" s="1241"/>
      <c r="BR50" s="1241"/>
      <c r="BS50" s="1241"/>
      <c r="BT50" s="1241"/>
      <c r="BU50" s="1241"/>
      <c r="BV50" s="1241"/>
      <c r="BW50" s="1241"/>
      <c r="BX50" s="1241" t="s">
        <v>525</v>
      </c>
      <c r="BY50" s="1241"/>
      <c r="BZ50" s="1241"/>
      <c r="CA50" s="1241"/>
      <c r="CB50" s="1241"/>
      <c r="CC50" s="1241"/>
      <c r="CD50" s="1241"/>
      <c r="CE50" s="1241"/>
      <c r="CF50" s="1241" t="s">
        <v>526</v>
      </c>
      <c r="CG50" s="1241"/>
      <c r="CH50" s="1241"/>
      <c r="CI50" s="1241"/>
      <c r="CJ50" s="1241"/>
      <c r="CK50" s="1241"/>
      <c r="CL50" s="1241"/>
      <c r="CM50" s="1241"/>
      <c r="CN50" s="1241" t="s">
        <v>527</v>
      </c>
      <c r="CO50" s="1241"/>
      <c r="CP50" s="1241"/>
      <c r="CQ50" s="1241"/>
      <c r="CR50" s="1241"/>
      <c r="CS50" s="1241"/>
      <c r="CT50" s="1241"/>
      <c r="CU50" s="1241"/>
      <c r="CV50" s="1241" t="s">
        <v>528</v>
      </c>
      <c r="CW50" s="1241"/>
      <c r="CX50" s="1241"/>
      <c r="CY50" s="1241"/>
      <c r="CZ50" s="1241"/>
      <c r="DA50" s="1241"/>
      <c r="DB50" s="1241"/>
      <c r="DC50" s="1241"/>
    </row>
    <row r="51" spans="1:109" ht="13.5" customHeight="1" x14ac:dyDescent="0.15">
      <c r="B51" s="247"/>
      <c r="G51" s="1247"/>
      <c r="H51" s="1247"/>
      <c r="I51" s="1245"/>
      <c r="J51" s="1245"/>
      <c r="K51" s="1243"/>
      <c r="L51" s="1243"/>
      <c r="M51" s="1243"/>
      <c r="N51" s="1243"/>
      <c r="AM51" s="359"/>
      <c r="AN51" s="1244" t="s">
        <v>563</v>
      </c>
      <c r="AO51" s="1244"/>
      <c r="AP51" s="1244"/>
      <c r="AQ51" s="1244"/>
      <c r="AR51" s="1244"/>
      <c r="AS51" s="1244"/>
      <c r="AT51" s="1244"/>
      <c r="AU51" s="1244"/>
      <c r="AV51" s="1244"/>
      <c r="AW51" s="1244"/>
      <c r="AX51" s="1244"/>
      <c r="AY51" s="1244"/>
      <c r="AZ51" s="1244"/>
      <c r="BA51" s="1244"/>
      <c r="BB51" s="1244" t="s">
        <v>564</v>
      </c>
      <c r="BC51" s="1244"/>
      <c r="BD51" s="1244"/>
      <c r="BE51" s="1244"/>
      <c r="BF51" s="1244"/>
      <c r="BG51" s="1244"/>
      <c r="BH51" s="1244"/>
      <c r="BI51" s="1244"/>
      <c r="BJ51" s="1244"/>
      <c r="BK51" s="1244"/>
      <c r="BL51" s="1244"/>
      <c r="BM51" s="1244"/>
      <c r="BN51" s="1244"/>
      <c r="BO51" s="1244"/>
      <c r="BP51" s="1242">
        <v>10.9</v>
      </c>
      <c r="BQ51" s="1242"/>
      <c r="BR51" s="1242"/>
      <c r="BS51" s="1242"/>
      <c r="BT51" s="1242"/>
      <c r="BU51" s="1242"/>
      <c r="BV51" s="1242"/>
      <c r="BW51" s="1242"/>
      <c r="BX51" s="1242"/>
      <c r="BY51" s="1242"/>
      <c r="BZ51" s="1242"/>
      <c r="CA51" s="1242"/>
      <c r="CB51" s="1242"/>
      <c r="CC51" s="1242"/>
      <c r="CD51" s="1242"/>
      <c r="CE51" s="1242"/>
      <c r="CF51" s="1242"/>
      <c r="CG51" s="1242"/>
      <c r="CH51" s="1242"/>
      <c r="CI51" s="1242"/>
      <c r="CJ51" s="1242"/>
      <c r="CK51" s="1242"/>
      <c r="CL51" s="1242"/>
      <c r="CM51" s="1242"/>
      <c r="CN51" s="1242"/>
      <c r="CO51" s="1242"/>
      <c r="CP51" s="1242"/>
      <c r="CQ51" s="1242"/>
      <c r="CR51" s="1242"/>
      <c r="CS51" s="1242"/>
      <c r="CT51" s="1242"/>
      <c r="CU51" s="1242"/>
      <c r="CV51" s="1242"/>
      <c r="CW51" s="1242"/>
      <c r="CX51" s="1242"/>
      <c r="CY51" s="1242"/>
      <c r="CZ51" s="1242"/>
      <c r="DA51" s="1242"/>
      <c r="DB51" s="1242"/>
      <c r="DC51" s="1242"/>
    </row>
    <row r="52" spans="1:109" x14ac:dyDescent="0.15">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x14ac:dyDescent="0.15">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565</v>
      </c>
      <c r="BC53" s="1244"/>
      <c r="BD53" s="1244"/>
      <c r="BE53" s="1244"/>
      <c r="BF53" s="1244"/>
      <c r="BG53" s="1244"/>
      <c r="BH53" s="1244"/>
      <c r="BI53" s="1244"/>
      <c r="BJ53" s="1244"/>
      <c r="BK53" s="1244"/>
      <c r="BL53" s="1244"/>
      <c r="BM53" s="1244"/>
      <c r="BN53" s="1244"/>
      <c r="BO53" s="1244"/>
      <c r="BP53" s="1242">
        <v>69.599999999999994</v>
      </c>
      <c r="BQ53" s="1242"/>
      <c r="BR53" s="1242"/>
      <c r="BS53" s="1242"/>
      <c r="BT53" s="1242"/>
      <c r="BU53" s="1242"/>
      <c r="BV53" s="1242"/>
      <c r="BW53" s="1242"/>
      <c r="BX53" s="1242">
        <v>70.599999999999994</v>
      </c>
      <c r="BY53" s="1242"/>
      <c r="BZ53" s="1242"/>
      <c r="CA53" s="1242"/>
      <c r="CB53" s="1242"/>
      <c r="CC53" s="1242"/>
      <c r="CD53" s="1242"/>
      <c r="CE53" s="1242"/>
      <c r="CF53" s="1242">
        <v>71.7</v>
      </c>
      <c r="CG53" s="1242"/>
      <c r="CH53" s="1242"/>
      <c r="CI53" s="1242"/>
      <c r="CJ53" s="1242"/>
      <c r="CK53" s="1242"/>
      <c r="CL53" s="1242"/>
      <c r="CM53" s="1242"/>
      <c r="CN53" s="1242">
        <v>73</v>
      </c>
      <c r="CO53" s="1242"/>
      <c r="CP53" s="1242"/>
      <c r="CQ53" s="1242"/>
      <c r="CR53" s="1242"/>
      <c r="CS53" s="1242"/>
      <c r="CT53" s="1242"/>
      <c r="CU53" s="1242"/>
      <c r="CV53" s="1242">
        <v>74.2</v>
      </c>
      <c r="CW53" s="1242"/>
      <c r="CX53" s="1242"/>
      <c r="CY53" s="1242"/>
      <c r="CZ53" s="1242"/>
      <c r="DA53" s="1242"/>
      <c r="DB53" s="1242"/>
      <c r="DC53" s="1242"/>
    </row>
    <row r="54" spans="1:109" x14ac:dyDescent="0.15">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x14ac:dyDescent="0.15">
      <c r="A55" s="358"/>
      <c r="B55" s="247"/>
      <c r="G55" s="1237"/>
      <c r="H55" s="1237"/>
      <c r="I55" s="1237"/>
      <c r="J55" s="1237"/>
      <c r="K55" s="1243"/>
      <c r="L55" s="1243"/>
      <c r="M55" s="1243"/>
      <c r="N55" s="1243"/>
      <c r="AN55" s="1241" t="s">
        <v>566</v>
      </c>
      <c r="AO55" s="1241"/>
      <c r="AP55" s="1241"/>
      <c r="AQ55" s="1241"/>
      <c r="AR55" s="1241"/>
      <c r="AS55" s="1241"/>
      <c r="AT55" s="1241"/>
      <c r="AU55" s="1241"/>
      <c r="AV55" s="1241"/>
      <c r="AW55" s="1241"/>
      <c r="AX55" s="1241"/>
      <c r="AY55" s="1241"/>
      <c r="AZ55" s="1241"/>
      <c r="BA55" s="1241"/>
      <c r="BB55" s="1244" t="s">
        <v>564</v>
      </c>
      <c r="BC55" s="1244"/>
      <c r="BD55" s="1244"/>
      <c r="BE55" s="1244"/>
      <c r="BF55" s="1244"/>
      <c r="BG55" s="1244"/>
      <c r="BH55" s="1244"/>
      <c r="BI55" s="1244"/>
      <c r="BJ55" s="1244"/>
      <c r="BK55" s="1244"/>
      <c r="BL55" s="1244"/>
      <c r="BM55" s="1244"/>
      <c r="BN55" s="1244"/>
      <c r="BO55" s="1244"/>
      <c r="BP55" s="1242">
        <v>7.1</v>
      </c>
      <c r="BQ55" s="1242"/>
      <c r="BR55" s="1242"/>
      <c r="BS55" s="1242"/>
      <c r="BT55" s="1242"/>
      <c r="BU55" s="1242"/>
      <c r="BV55" s="1242"/>
      <c r="BW55" s="1242"/>
      <c r="BX55" s="1242">
        <v>5</v>
      </c>
      <c r="BY55" s="1242"/>
      <c r="BZ55" s="1242"/>
      <c r="CA55" s="1242"/>
      <c r="CB55" s="1242"/>
      <c r="CC55" s="1242"/>
      <c r="CD55" s="1242"/>
      <c r="CE55" s="1242"/>
      <c r="CF55" s="1242">
        <v>0.1</v>
      </c>
      <c r="CG55" s="1242"/>
      <c r="CH55" s="1242"/>
      <c r="CI55" s="1242"/>
      <c r="CJ55" s="1242"/>
      <c r="CK55" s="1242"/>
      <c r="CL55" s="1242"/>
      <c r="CM55" s="1242"/>
      <c r="CN55" s="1242">
        <v>0</v>
      </c>
      <c r="CO55" s="1242"/>
      <c r="CP55" s="1242"/>
      <c r="CQ55" s="1242"/>
      <c r="CR55" s="1242"/>
      <c r="CS55" s="1242"/>
      <c r="CT55" s="1242"/>
      <c r="CU55" s="1242"/>
      <c r="CV55" s="1242">
        <v>1.8</v>
      </c>
      <c r="CW55" s="1242"/>
      <c r="CX55" s="1242"/>
      <c r="CY55" s="1242"/>
      <c r="CZ55" s="1242"/>
      <c r="DA55" s="1242"/>
      <c r="DB55" s="1242"/>
      <c r="DC55" s="1242"/>
    </row>
    <row r="56" spans="1:109" x14ac:dyDescent="0.15">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x14ac:dyDescent="0.15">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565</v>
      </c>
      <c r="BC57" s="1244"/>
      <c r="BD57" s="1244"/>
      <c r="BE57" s="1244"/>
      <c r="BF57" s="1244"/>
      <c r="BG57" s="1244"/>
      <c r="BH57" s="1244"/>
      <c r="BI57" s="1244"/>
      <c r="BJ57" s="1244"/>
      <c r="BK57" s="1244"/>
      <c r="BL57" s="1244"/>
      <c r="BM57" s="1244"/>
      <c r="BN57" s="1244"/>
      <c r="BO57" s="1244"/>
      <c r="BP57" s="1242">
        <v>61</v>
      </c>
      <c r="BQ57" s="1242"/>
      <c r="BR57" s="1242"/>
      <c r="BS57" s="1242"/>
      <c r="BT57" s="1242"/>
      <c r="BU57" s="1242"/>
      <c r="BV57" s="1242"/>
      <c r="BW57" s="1242"/>
      <c r="BX57" s="1242">
        <v>62.1</v>
      </c>
      <c r="BY57" s="1242"/>
      <c r="BZ57" s="1242"/>
      <c r="CA57" s="1242"/>
      <c r="CB57" s="1242"/>
      <c r="CC57" s="1242"/>
      <c r="CD57" s="1242"/>
      <c r="CE57" s="1242"/>
      <c r="CF57" s="1242">
        <v>62.9</v>
      </c>
      <c r="CG57" s="1242"/>
      <c r="CH57" s="1242"/>
      <c r="CI57" s="1242"/>
      <c r="CJ57" s="1242"/>
      <c r="CK57" s="1242"/>
      <c r="CL57" s="1242"/>
      <c r="CM57" s="1242"/>
      <c r="CN57" s="1242">
        <v>64.2</v>
      </c>
      <c r="CO57" s="1242"/>
      <c r="CP57" s="1242"/>
      <c r="CQ57" s="1242"/>
      <c r="CR57" s="1242"/>
      <c r="CS57" s="1242"/>
      <c r="CT57" s="1242"/>
      <c r="CU57" s="1242"/>
      <c r="CV57" s="1242">
        <v>65</v>
      </c>
      <c r="CW57" s="1242"/>
      <c r="CX57" s="1242"/>
      <c r="CY57" s="1242"/>
      <c r="CZ57" s="1242"/>
      <c r="DA57" s="1242"/>
      <c r="DB57" s="1242"/>
      <c r="DC57" s="1242"/>
      <c r="DD57" s="363"/>
      <c r="DE57" s="362"/>
    </row>
    <row r="58" spans="1:109" s="358" customFormat="1" x14ac:dyDescent="0.15">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567</v>
      </c>
    </row>
    <row r="64" spans="1:109" x14ac:dyDescent="0.15">
      <c r="B64" s="247"/>
      <c r="G64" s="357"/>
      <c r="I64" s="369"/>
      <c r="J64" s="369"/>
      <c r="K64" s="369"/>
      <c r="L64" s="369"/>
      <c r="M64" s="369"/>
      <c r="N64" s="370"/>
      <c r="AM64" s="357"/>
      <c r="AN64" s="357" t="s">
        <v>560</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5" customHeight="1" x14ac:dyDescent="0.15">
      <c r="B65" s="247"/>
      <c r="AN65" s="1228" t="s">
        <v>569</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x14ac:dyDescent="0.15">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x14ac:dyDescent="0.15">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x14ac:dyDescent="0.15">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x14ac:dyDescent="0.15">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562</v>
      </c>
    </row>
    <row r="72" spans="2:107" x14ac:dyDescent="0.15">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524</v>
      </c>
      <c r="BQ72" s="1241"/>
      <c r="BR72" s="1241"/>
      <c r="BS72" s="1241"/>
      <c r="BT72" s="1241"/>
      <c r="BU72" s="1241"/>
      <c r="BV72" s="1241"/>
      <c r="BW72" s="1241"/>
      <c r="BX72" s="1241" t="s">
        <v>525</v>
      </c>
      <c r="BY72" s="1241"/>
      <c r="BZ72" s="1241"/>
      <c r="CA72" s="1241"/>
      <c r="CB72" s="1241"/>
      <c r="CC72" s="1241"/>
      <c r="CD72" s="1241"/>
      <c r="CE72" s="1241"/>
      <c r="CF72" s="1241" t="s">
        <v>526</v>
      </c>
      <c r="CG72" s="1241"/>
      <c r="CH72" s="1241"/>
      <c r="CI72" s="1241"/>
      <c r="CJ72" s="1241"/>
      <c r="CK72" s="1241"/>
      <c r="CL72" s="1241"/>
      <c r="CM72" s="1241"/>
      <c r="CN72" s="1241" t="s">
        <v>527</v>
      </c>
      <c r="CO72" s="1241"/>
      <c r="CP72" s="1241"/>
      <c r="CQ72" s="1241"/>
      <c r="CR72" s="1241"/>
      <c r="CS72" s="1241"/>
      <c r="CT72" s="1241"/>
      <c r="CU72" s="1241"/>
      <c r="CV72" s="1241" t="s">
        <v>528</v>
      </c>
      <c r="CW72" s="1241"/>
      <c r="CX72" s="1241"/>
      <c r="CY72" s="1241"/>
      <c r="CZ72" s="1241"/>
      <c r="DA72" s="1241"/>
      <c r="DB72" s="1241"/>
      <c r="DC72" s="1241"/>
    </row>
    <row r="73" spans="2:107" x14ac:dyDescent="0.15">
      <c r="B73" s="247"/>
      <c r="G73" s="1247"/>
      <c r="H73" s="1247"/>
      <c r="I73" s="1247"/>
      <c r="J73" s="1247"/>
      <c r="K73" s="1248"/>
      <c r="L73" s="1248"/>
      <c r="M73" s="1248"/>
      <c r="N73" s="1248"/>
      <c r="AM73" s="359"/>
      <c r="AN73" s="1244" t="s">
        <v>563</v>
      </c>
      <c r="AO73" s="1244"/>
      <c r="AP73" s="1244"/>
      <c r="AQ73" s="1244"/>
      <c r="AR73" s="1244"/>
      <c r="AS73" s="1244"/>
      <c r="AT73" s="1244"/>
      <c r="AU73" s="1244"/>
      <c r="AV73" s="1244"/>
      <c r="AW73" s="1244"/>
      <c r="AX73" s="1244"/>
      <c r="AY73" s="1244"/>
      <c r="AZ73" s="1244"/>
      <c r="BA73" s="1244"/>
      <c r="BB73" s="1244" t="s">
        <v>564</v>
      </c>
      <c r="BC73" s="1244"/>
      <c r="BD73" s="1244"/>
      <c r="BE73" s="1244"/>
      <c r="BF73" s="1244"/>
      <c r="BG73" s="1244"/>
      <c r="BH73" s="1244"/>
      <c r="BI73" s="1244"/>
      <c r="BJ73" s="1244"/>
      <c r="BK73" s="1244"/>
      <c r="BL73" s="1244"/>
      <c r="BM73" s="1244"/>
      <c r="BN73" s="1244"/>
      <c r="BO73" s="1244"/>
      <c r="BP73" s="1242">
        <v>10.9</v>
      </c>
      <c r="BQ73" s="1242"/>
      <c r="BR73" s="1242"/>
      <c r="BS73" s="1242"/>
      <c r="BT73" s="1242"/>
      <c r="BU73" s="1242"/>
      <c r="BV73" s="1242"/>
      <c r="BW73" s="1242"/>
      <c r="BX73" s="1242"/>
      <c r="BY73" s="1242"/>
      <c r="BZ73" s="1242"/>
      <c r="CA73" s="1242"/>
      <c r="CB73" s="1242"/>
      <c r="CC73" s="1242"/>
      <c r="CD73" s="1242"/>
      <c r="CE73" s="1242"/>
      <c r="CF73" s="1242"/>
      <c r="CG73" s="1242"/>
      <c r="CH73" s="1242"/>
      <c r="CI73" s="1242"/>
      <c r="CJ73" s="1242"/>
      <c r="CK73" s="1242"/>
      <c r="CL73" s="1242"/>
      <c r="CM73" s="1242"/>
      <c r="CN73" s="1242"/>
      <c r="CO73" s="1242"/>
      <c r="CP73" s="1242"/>
      <c r="CQ73" s="1242"/>
      <c r="CR73" s="1242"/>
      <c r="CS73" s="1242"/>
      <c r="CT73" s="1242"/>
      <c r="CU73" s="1242"/>
      <c r="CV73" s="1242"/>
      <c r="CW73" s="1242"/>
      <c r="CX73" s="1242"/>
      <c r="CY73" s="1242"/>
      <c r="CZ73" s="1242"/>
      <c r="DA73" s="1242"/>
      <c r="DB73" s="1242"/>
      <c r="DC73" s="1242"/>
    </row>
    <row r="74" spans="2:107" x14ac:dyDescent="0.15">
      <c r="B74" s="247"/>
      <c r="G74" s="1247"/>
      <c r="H74" s="1247"/>
      <c r="I74" s="1247"/>
      <c r="J74" s="1247"/>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x14ac:dyDescent="0.15">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568</v>
      </c>
      <c r="BC75" s="1244"/>
      <c r="BD75" s="1244"/>
      <c r="BE75" s="1244"/>
      <c r="BF75" s="1244"/>
      <c r="BG75" s="1244"/>
      <c r="BH75" s="1244"/>
      <c r="BI75" s="1244"/>
      <c r="BJ75" s="1244"/>
      <c r="BK75" s="1244"/>
      <c r="BL75" s="1244"/>
      <c r="BM75" s="1244"/>
      <c r="BN75" s="1244"/>
      <c r="BO75" s="1244"/>
      <c r="BP75" s="1242">
        <v>5</v>
      </c>
      <c r="BQ75" s="1242"/>
      <c r="BR75" s="1242"/>
      <c r="BS75" s="1242"/>
      <c r="BT75" s="1242"/>
      <c r="BU75" s="1242"/>
      <c r="BV75" s="1242"/>
      <c r="BW75" s="1242"/>
      <c r="BX75" s="1242">
        <v>4.8</v>
      </c>
      <c r="BY75" s="1242"/>
      <c r="BZ75" s="1242"/>
      <c r="CA75" s="1242"/>
      <c r="CB75" s="1242"/>
      <c r="CC75" s="1242"/>
      <c r="CD75" s="1242"/>
      <c r="CE75" s="1242"/>
      <c r="CF75" s="1242">
        <v>4.7</v>
      </c>
      <c r="CG75" s="1242"/>
      <c r="CH75" s="1242"/>
      <c r="CI75" s="1242"/>
      <c r="CJ75" s="1242"/>
      <c r="CK75" s="1242"/>
      <c r="CL75" s="1242"/>
      <c r="CM75" s="1242"/>
      <c r="CN75" s="1242">
        <v>4.9000000000000004</v>
      </c>
      <c r="CO75" s="1242"/>
      <c r="CP75" s="1242"/>
      <c r="CQ75" s="1242"/>
      <c r="CR75" s="1242"/>
      <c r="CS75" s="1242"/>
      <c r="CT75" s="1242"/>
      <c r="CU75" s="1242"/>
      <c r="CV75" s="1242">
        <v>5</v>
      </c>
      <c r="CW75" s="1242"/>
      <c r="CX75" s="1242"/>
      <c r="CY75" s="1242"/>
      <c r="CZ75" s="1242"/>
      <c r="DA75" s="1242"/>
      <c r="DB75" s="1242"/>
      <c r="DC75" s="1242"/>
    </row>
    <row r="76" spans="2:107" x14ac:dyDescent="0.15">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x14ac:dyDescent="0.15">
      <c r="B77" s="247"/>
      <c r="G77" s="1237"/>
      <c r="H77" s="1237"/>
      <c r="I77" s="1237"/>
      <c r="J77" s="1237"/>
      <c r="K77" s="1248"/>
      <c r="L77" s="1248"/>
      <c r="M77" s="1248"/>
      <c r="N77" s="1248"/>
      <c r="AN77" s="1241" t="s">
        <v>566</v>
      </c>
      <c r="AO77" s="1241"/>
      <c r="AP77" s="1241"/>
      <c r="AQ77" s="1241"/>
      <c r="AR77" s="1241"/>
      <c r="AS77" s="1241"/>
      <c r="AT77" s="1241"/>
      <c r="AU77" s="1241"/>
      <c r="AV77" s="1241"/>
      <c r="AW77" s="1241"/>
      <c r="AX77" s="1241"/>
      <c r="AY77" s="1241"/>
      <c r="AZ77" s="1241"/>
      <c r="BA77" s="1241"/>
      <c r="BB77" s="1244" t="s">
        <v>564</v>
      </c>
      <c r="BC77" s="1244"/>
      <c r="BD77" s="1244"/>
      <c r="BE77" s="1244"/>
      <c r="BF77" s="1244"/>
      <c r="BG77" s="1244"/>
      <c r="BH77" s="1244"/>
      <c r="BI77" s="1244"/>
      <c r="BJ77" s="1244"/>
      <c r="BK77" s="1244"/>
      <c r="BL77" s="1244"/>
      <c r="BM77" s="1244"/>
      <c r="BN77" s="1244"/>
      <c r="BO77" s="1244"/>
      <c r="BP77" s="1242">
        <v>7.1</v>
      </c>
      <c r="BQ77" s="1242"/>
      <c r="BR77" s="1242"/>
      <c r="BS77" s="1242"/>
      <c r="BT77" s="1242"/>
      <c r="BU77" s="1242"/>
      <c r="BV77" s="1242"/>
      <c r="BW77" s="1242"/>
      <c r="BX77" s="1242">
        <v>5</v>
      </c>
      <c r="BY77" s="1242"/>
      <c r="BZ77" s="1242"/>
      <c r="CA77" s="1242"/>
      <c r="CB77" s="1242"/>
      <c r="CC77" s="1242"/>
      <c r="CD77" s="1242"/>
      <c r="CE77" s="1242"/>
      <c r="CF77" s="1242">
        <v>0.1</v>
      </c>
      <c r="CG77" s="1242"/>
      <c r="CH77" s="1242"/>
      <c r="CI77" s="1242"/>
      <c r="CJ77" s="1242"/>
      <c r="CK77" s="1242"/>
      <c r="CL77" s="1242"/>
      <c r="CM77" s="1242"/>
      <c r="CN77" s="1242">
        <v>0</v>
      </c>
      <c r="CO77" s="1242"/>
      <c r="CP77" s="1242"/>
      <c r="CQ77" s="1242"/>
      <c r="CR77" s="1242"/>
      <c r="CS77" s="1242"/>
      <c r="CT77" s="1242"/>
      <c r="CU77" s="1242"/>
      <c r="CV77" s="1242">
        <v>1.8</v>
      </c>
      <c r="CW77" s="1242"/>
      <c r="CX77" s="1242"/>
      <c r="CY77" s="1242"/>
      <c r="CZ77" s="1242"/>
      <c r="DA77" s="1242"/>
      <c r="DB77" s="1242"/>
      <c r="DC77" s="1242"/>
    </row>
    <row r="78" spans="2:107" x14ac:dyDescent="0.15">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x14ac:dyDescent="0.15">
      <c r="B79" s="247"/>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568</v>
      </c>
      <c r="BC79" s="1244"/>
      <c r="BD79" s="1244"/>
      <c r="BE79" s="1244"/>
      <c r="BF79" s="1244"/>
      <c r="BG79" s="1244"/>
      <c r="BH79" s="1244"/>
      <c r="BI79" s="1244"/>
      <c r="BJ79" s="1244"/>
      <c r="BK79" s="1244"/>
      <c r="BL79" s="1244"/>
      <c r="BM79" s="1244"/>
      <c r="BN79" s="1244"/>
      <c r="BO79" s="1244"/>
      <c r="BP79" s="1242">
        <v>3.4</v>
      </c>
      <c r="BQ79" s="1242"/>
      <c r="BR79" s="1242"/>
      <c r="BS79" s="1242"/>
      <c r="BT79" s="1242"/>
      <c r="BU79" s="1242"/>
      <c r="BV79" s="1242"/>
      <c r="BW79" s="1242"/>
      <c r="BX79" s="1242">
        <v>3.6</v>
      </c>
      <c r="BY79" s="1242"/>
      <c r="BZ79" s="1242"/>
      <c r="CA79" s="1242"/>
      <c r="CB79" s="1242"/>
      <c r="CC79" s="1242"/>
      <c r="CD79" s="1242"/>
      <c r="CE79" s="1242"/>
      <c r="CF79" s="1242">
        <v>3.6</v>
      </c>
      <c r="CG79" s="1242"/>
      <c r="CH79" s="1242"/>
      <c r="CI79" s="1242"/>
      <c r="CJ79" s="1242"/>
      <c r="CK79" s="1242"/>
      <c r="CL79" s="1242"/>
      <c r="CM79" s="1242"/>
      <c r="CN79" s="1242">
        <v>3.7</v>
      </c>
      <c r="CO79" s="1242"/>
      <c r="CP79" s="1242"/>
      <c r="CQ79" s="1242"/>
      <c r="CR79" s="1242"/>
      <c r="CS79" s="1242"/>
      <c r="CT79" s="1242"/>
      <c r="CU79" s="1242"/>
      <c r="CV79" s="1242">
        <v>3.8</v>
      </c>
      <c r="CW79" s="1242"/>
      <c r="CX79" s="1242"/>
      <c r="CY79" s="1242"/>
      <c r="CZ79" s="1242"/>
      <c r="DA79" s="1242"/>
      <c r="DB79" s="1242"/>
      <c r="DC79" s="1242"/>
    </row>
    <row r="80" spans="2:107" x14ac:dyDescent="0.15">
      <c r="B80" s="247"/>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54/uAIHhEmyfkNVuY4VBw/LgrsQvXV+lHHkdk2bqW3hYBahSNkD7YkwFTbpR78RDpE6Ik6+RrVgp8kEDJzwkoA==" saltValue="Lh6bio63G7iL2WJpFggGL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03076-FED1-41E8-BFD6-212856A34F94}">
  <sheetPr>
    <pageSetUpPr fitToPage="1"/>
  </sheetPr>
  <dimension ref="A1:DR125"/>
  <sheetViews>
    <sheetView showGridLines="0" tabSelected="1" zoomScale="55" zoomScaleNormal="55" zoomScaleSheetLayoutView="70" workbookViewId="0">
      <selection activeCell="CO112" sqref="CO112:CP112"/>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474</v>
      </c>
    </row>
  </sheetData>
  <sheetProtection algorithmName="SHA-512" hashValue="etR2G0y+kov7VIl78w91OcCpCHG28RQNnmShXCUTAJFq3yDY3bfNEqtuTOI9ChQ3w9JOQVyqlIlGYVsJNaEUpg==" saltValue="zAiODoMGO01Go4yjCiOzB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A020F-6B71-48A3-BDCE-F6621CCFFCC3}">
  <sheetPr>
    <pageSetUpPr fitToPage="1"/>
  </sheetPr>
  <dimension ref="A1:DR125"/>
  <sheetViews>
    <sheetView showGridLines="0" zoomScale="70" zoomScaleNormal="70" zoomScaleSheetLayoutView="55" workbookViewId="0">
      <selection activeCell="AQ39" sqref="AQ39"/>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474</v>
      </c>
    </row>
  </sheetData>
  <sheetProtection algorithmName="SHA-512" hashValue="t0/VSJfUIrliWFU3be4vllZ5lnLOQMOnLyHpnfeYuLrPkVtUmw9bk0eap7Jp4by2bf1cA/eP8+tBRTXmoxUG+g==" saltValue="PekUMhjpr6EzskBKntFTB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523</v>
      </c>
      <c r="G2" s="137"/>
      <c r="H2" s="138"/>
    </row>
    <row r="3" spans="1:8" x14ac:dyDescent="0.15">
      <c r="A3" s="134" t="s">
        <v>516</v>
      </c>
      <c r="B3" s="139"/>
      <c r="C3" s="140"/>
      <c r="D3" s="141">
        <v>20771</v>
      </c>
      <c r="E3" s="142"/>
      <c r="F3" s="143">
        <v>39221</v>
      </c>
      <c r="G3" s="144"/>
      <c r="H3" s="145"/>
    </row>
    <row r="4" spans="1:8" x14ac:dyDescent="0.15">
      <c r="A4" s="146"/>
      <c r="B4" s="147"/>
      <c r="C4" s="148"/>
      <c r="D4" s="149">
        <v>16077</v>
      </c>
      <c r="E4" s="150"/>
      <c r="F4" s="151">
        <v>24821</v>
      </c>
      <c r="G4" s="152"/>
      <c r="H4" s="153"/>
    </row>
    <row r="5" spans="1:8" x14ac:dyDescent="0.15">
      <c r="A5" s="134" t="s">
        <v>518</v>
      </c>
      <c r="B5" s="139"/>
      <c r="C5" s="140"/>
      <c r="D5" s="141">
        <v>25085</v>
      </c>
      <c r="E5" s="142"/>
      <c r="F5" s="143">
        <v>38566</v>
      </c>
      <c r="G5" s="144"/>
      <c r="H5" s="145"/>
    </row>
    <row r="6" spans="1:8" x14ac:dyDescent="0.15">
      <c r="A6" s="146"/>
      <c r="B6" s="147"/>
      <c r="C6" s="148"/>
      <c r="D6" s="149">
        <v>23373</v>
      </c>
      <c r="E6" s="150"/>
      <c r="F6" s="151">
        <v>24059</v>
      </c>
      <c r="G6" s="152"/>
      <c r="H6" s="153"/>
    </row>
    <row r="7" spans="1:8" x14ac:dyDescent="0.15">
      <c r="A7" s="134" t="s">
        <v>519</v>
      </c>
      <c r="B7" s="139"/>
      <c r="C7" s="140"/>
      <c r="D7" s="141">
        <v>28528</v>
      </c>
      <c r="E7" s="142"/>
      <c r="F7" s="143">
        <v>35156</v>
      </c>
      <c r="G7" s="144"/>
      <c r="H7" s="145"/>
    </row>
    <row r="8" spans="1:8" x14ac:dyDescent="0.15">
      <c r="A8" s="146"/>
      <c r="B8" s="147"/>
      <c r="C8" s="148"/>
      <c r="D8" s="149">
        <v>23146</v>
      </c>
      <c r="E8" s="150"/>
      <c r="F8" s="151">
        <v>22430</v>
      </c>
      <c r="G8" s="152"/>
      <c r="H8" s="153"/>
    </row>
    <row r="9" spans="1:8" x14ac:dyDescent="0.15">
      <c r="A9" s="134" t="s">
        <v>520</v>
      </c>
      <c r="B9" s="139"/>
      <c r="C9" s="140"/>
      <c r="D9" s="141">
        <v>22159</v>
      </c>
      <c r="E9" s="142"/>
      <c r="F9" s="143">
        <v>37029</v>
      </c>
      <c r="G9" s="144"/>
      <c r="H9" s="145"/>
    </row>
    <row r="10" spans="1:8" x14ac:dyDescent="0.15">
      <c r="A10" s="146"/>
      <c r="B10" s="147"/>
      <c r="C10" s="148"/>
      <c r="D10" s="149">
        <v>18555</v>
      </c>
      <c r="E10" s="150"/>
      <c r="F10" s="151">
        <v>23232</v>
      </c>
      <c r="G10" s="152"/>
      <c r="H10" s="153"/>
    </row>
    <row r="11" spans="1:8" x14ac:dyDescent="0.15">
      <c r="A11" s="134" t="s">
        <v>521</v>
      </c>
      <c r="B11" s="139"/>
      <c r="C11" s="140"/>
      <c r="D11" s="141">
        <v>26725</v>
      </c>
      <c r="E11" s="142"/>
      <c r="F11" s="143">
        <v>44805</v>
      </c>
      <c r="G11" s="144"/>
      <c r="H11" s="145"/>
    </row>
    <row r="12" spans="1:8" x14ac:dyDescent="0.15">
      <c r="A12" s="146"/>
      <c r="B12" s="147"/>
      <c r="C12" s="154"/>
      <c r="D12" s="149">
        <v>17448</v>
      </c>
      <c r="E12" s="150"/>
      <c r="F12" s="151">
        <v>29857</v>
      </c>
      <c r="G12" s="152"/>
      <c r="H12" s="153"/>
    </row>
    <row r="13" spans="1:8" x14ac:dyDescent="0.15">
      <c r="A13" s="134"/>
      <c r="B13" s="139"/>
      <c r="C13" s="140"/>
      <c r="D13" s="141">
        <v>24654</v>
      </c>
      <c r="E13" s="142"/>
      <c r="F13" s="143">
        <v>38955</v>
      </c>
      <c r="G13" s="155"/>
      <c r="H13" s="145"/>
    </row>
    <row r="14" spans="1:8" x14ac:dyDescent="0.15">
      <c r="A14" s="146"/>
      <c r="B14" s="147"/>
      <c r="C14" s="148"/>
      <c r="D14" s="149">
        <v>19720</v>
      </c>
      <c r="E14" s="150"/>
      <c r="F14" s="151">
        <v>24880</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8.48</v>
      </c>
      <c r="C19" s="156">
        <f>ROUND(VALUE(SUBSTITUTE(実質収支比率等に係る経年分析!G$48,"▲","-")),2)</f>
        <v>8.7200000000000006</v>
      </c>
      <c r="D19" s="156">
        <f>ROUND(VALUE(SUBSTITUTE(実質収支比率等に係る経年分析!H$48,"▲","-")),2)</f>
        <v>7.57</v>
      </c>
      <c r="E19" s="156">
        <f>ROUND(VALUE(SUBSTITUTE(実質収支比率等に係る経年分析!I$48,"▲","-")),2)</f>
        <v>7.71</v>
      </c>
      <c r="F19" s="156">
        <f>ROUND(VALUE(SUBSTITUTE(実質収支比率等に係る経年分析!J$48,"▲","-")),2)</f>
        <v>7.92</v>
      </c>
    </row>
    <row r="20" spans="1:11" x14ac:dyDescent="0.15">
      <c r="A20" s="156" t="s">
        <v>53</v>
      </c>
      <c r="B20" s="156">
        <f>ROUND(VALUE(SUBSTITUTE(実質収支比率等に係る経年分析!F$47,"▲","-")),2)</f>
        <v>7.33</v>
      </c>
      <c r="C20" s="156">
        <f>ROUND(VALUE(SUBSTITUTE(実質収支比率等に係る経年分析!G$47,"▲","-")),2)</f>
        <v>9.59</v>
      </c>
      <c r="D20" s="156">
        <f>ROUND(VALUE(SUBSTITUTE(実質収支比率等に係る経年分析!H$47,"▲","-")),2)</f>
        <v>12.88</v>
      </c>
      <c r="E20" s="156">
        <f>ROUND(VALUE(SUBSTITUTE(実質収支比率等に係る経年分析!I$47,"▲","-")),2)</f>
        <v>14.73</v>
      </c>
      <c r="F20" s="156">
        <f>ROUND(VALUE(SUBSTITUTE(実質収支比率等に係る経年分析!J$47,"▲","-")),2)</f>
        <v>14.83</v>
      </c>
    </row>
    <row r="21" spans="1:11" x14ac:dyDescent="0.15">
      <c r="A21" s="156" t="s">
        <v>54</v>
      </c>
      <c r="B21" s="156">
        <f>IF(ISNUMBER(VALUE(SUBSTITUTE(実質収支比率等に係る経年分析!F$49,"▲","-"))),ROUND(VALUE(SUBSTITUTE(実質収支比率等に係る経年分析!F$49,"▲","-")),2),NA())</f>
        <v>4.0199999999999996</v>
      </c>
      <c r="C21" s="156">
        <f>IF(ISNUMBER(VALUE(SUBSTITUTE(実質収支比率等に係る経年分析!G$49,"▲","-"))),ROUND(VALUE(SUBSTITUTE(実質収支比率等に係る経年分析!G$49,"▲","-")),2),NA())</f>
        <v>3.37</v>
      </c>
      <c r="D21" s="156">
        <f>IF(ISNUMBER(VALUE(SUBSTITUTE(実質収支比率等に係る経年分析!H$49,"▲","-"))),ROUND(VALUE(SUBSTITUTE(実質収支比率等に係る経年分析!H$49,"▲","-")),2),NA())</f>
        <v>1.87</v>
      </c>
      <c r="E21" s="156">
        <f>IF(ISNUMBER(VALUE(SUBSTITUTE(実質収支比率等に係る経年分析!I$49,"▲","-"))),ROUND(VALUE(SUBSTITUTE(実質収支比率等に係る経年分析!I$49,"▲","-")),2),NA())</f>
        <v>2.5</v>
      </c>
      <c r="F21" s="156">
        <f>IF(ISNUMBER(VALUE(SUBSTITUTE(実質収支比率等に係る経年分析!J$49,"▲","-"))),ROUND(VALUE(SUBSTITUTE(実質収支比率等に係る経年分析!J$49,"▲","-")),2),NA())</f>
        <v>1.03</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str">
        <f>IF(連結実質赤字比率に係る赤字・黒字の構成分析!C$39="",NA(),連結実質赤字比率に係る赤字・黒字の構成分析!C$39)</f>
        <v>上尾市後期高齢者医療特別会計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0.03</v>
      </c>
    </row>
    <row r="32" spans="1:11" x14ac:dyDescent="0.15">
      <c r="A32" s="157" t="str">
        <f>IF(連結実質赤字比率に係る赤字・黒字の構成分析!C$38="",NA(),連結実質赤字比率に係る赤字・黒字の構成分析!C$38)</f>
        <v>上尾市国民健康保険特別会計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1.19</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0.87</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0.46</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0.65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0.76</v>
      </c>
    </row>
    <row r="33" spans="1:16" x14ac:dyDescent="0.15">
      <c r="A33" s="157" t="str">
        <f>IF(連結実質赤字比率に係る赤字・黒字の構成分析!C$37="",NA(),連結実質赤字比率に係る赤字・黒字の構成分析!C$37)</f>
        <v>上尾市介護保険特別会計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1.55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1.27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1.21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0.46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1.83</v>
      </c>
    </row>
    <row r="34" spans="1:16" x14ac:dyDescent="0.15">
      <c r="A34" s="157" t="str">
        <f>IF(連結実質赤字比率に係る赤字・黒字の構成分析!C$36="",NA(),連結実質赤字比率に係る赤字・黒字の構成分析!C$36)</f>
        <v>上尾市公共下水道事業会計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2.76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3.66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4.9400000000000004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5.9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6.54</v>
      </c>
    </row>
    <row r="35" spans="1:16" x14ac:dyDescent="0.1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8.48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8.7200000000000006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7.56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7.7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7.92</v>
      </c>
    </row>
    <row r="36" spans="1:16" x14ac:dyDescent="0.15">
      <c r="A36" s="157" t="str">
        <f>IF(連結実質赤字比率に係る赤字・黒字の構成分析!C$34="",NA(),連結実質赤字比率に係る赤字・黒字の構成分析!C$34)</f>
        <v>上尾市水道事業会計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10.24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10.46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11.09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7.12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8.33</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5044</v>
      </c>
      <c r="E42" s="158"/>
      <c r="F42" s="158"/>
      <c r="G42" s="158">
        <f>'実質公債費比率（分子）の構造'!L$52</f>
        <v>5030</v>
      </c>
      <c r="H42" s="158"/>
      <c r="I42" s="158"/>
      <c r="J42" s="158">
        <f>'実質公債費比率（分子）の構造'!M$52</f>
        <v>5045</v>
      </c>
      <c r="K42" s="158"/>
      <c r="L42" s="158"/>
      <c r="M42" s="158">
        <f>'実質公債費比率（分子）の構造'!N$52</f>
        <v>4852</v>
      </c>
      <c r="N42" s="158"/>
      <c r="O42" s="158"/>
      <c r="P42" s="158">
        <f>'実質公債費比率（分子）の構造'!O$52</f>
        <v>4755</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1</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15">
      <c r="A46" s="158" t="s">
        <v>64</v>
      </c>
      <c r="B46" s="158">
        <f>'実質公債費比率（分子）の構造'!K$48</f>
        <v>297</v>
      </c>
      <c r="C46" s="158"/>
      <c r="D46" s="158"/>
      <c r="E46" s="158">
        <f>'実質公債費比率（分子）の構造'!L$48</f>
        <v>287</v>
      </c>
      <c r="F46" s="158"/>
      <c r="G46" s="158"/>
      <c r="H46" s="158">
        <f>'実質公債費比率（分子）の構造'!M$48</f>
        <v>296</v>
      </c>
      <c r="I46" s="158"/>
      <c r="J46" s="158"/>
      <c r="K46" s="158">
        <f>'実質公債費比率（分子）の構造'!N$48</f>
        <v>275</v>
      </c>
      <c r="L46" s="158"/>
      <c r="M46" s="158"/>
      <c r="N46" s="158">
        <f>'実質公債費比率（分子）の構造'!O$48</f>
        <v>279</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6418</v>
      </c>
      <c r="C49" s="158"/>
      <c r="D49" s="158"/>
      <c r="E49" s="158">
        <f>'実質公債費比率（分子）の構造'!L$45</f>
        <v>6498</v>
      </c>
      <c r="F49" s="158"/>
      <c r="G49" s="158"/>
      <c r="H49" s="158">
        <f>'実質公債費比率（分子）の構造'!M$45</f>
        <v>6658</v>
      </c>
      <c r="I49" s="158"/>
      <c r="J49" s="158"/>
      <c r="K49" s="158">
        <f>'実質公債費比率（分子）の構造'!N$45</f>
        <v>6583</v>
      </c>
      <c r="L49" s="158"/>
      <c r="M49" s="158"/>
      <c r="N49" s="158">
        <f>'実質公債費比率（分子）の構造'!O$45</f>
        <v>6409</v>
      </c>
      <c r="O49" s="158"/>
      <c r="P49" s="158"/>
    </row>
    <row r="50" spans="1:16" x14ac:dyDescent="0.15">
      <c r="A50" s="158" t="s">
        <v>67</v>
      </c>
      <c r="B50" s="158" t="e">
        <f>NA()</f>
        <v>#N/A</v>
      </c>
      <c r="C50" s="158">
        <f>IF(ISNUMBER('実質公債費比率（分子）の構造'!K$53),'実質公債費比率（分子）の構造'!K$53,NA())</f>
        <v>1672</v>
      </c>
      <c r="D50" s="158" t="e">
        <f>NA()</f>
        <v>#N/A</v>
      </c>
      <c r="E50" s="158" t="e">
        <f>NA()</f>
        <v>#N/A</v>
      </c>
      <c r="F50" s="158">
        <f>IF(ISNUMBER('実質公債費比率（分子）の構造'!L$53),'実質公債費比率（分子）の構造'!L$53,NA())</f>
        <v>1755</v>
      </c>
      <c r="G50" s="158" t="e">
        <f>NA()</f>
        <v>#N/A</v>
      </c>
      <c r="H50" s="158" t="e">
        <f>NA()</f>
        <v>#N/A</v>
      </c>
      <c r="I50" s="158">
        <f>IF(ISNUMBER('実質公債費比率（分子）の構造'!M$53),'実質公債費比率（分子）の構造'!M$53,NA())</f>
        <v>1909</v>
      </c>
      <c r="J50" s="158" t="e">
        <f>NA()</f>
        <v>#N/A</v>
      </c>
      <c r="K50" s="158" t="e">
        <f>NA()</f>
        <v>#N/A</v>
      </c>
      <c r="L50" s="158">
        <f>IF(ISNUMBER('実質公債費比率（分子）の構造'!N$53),'実質公債費比率（分子）の構造'!N$53,NA())</f>
        <v>2006</v>
      </c>
      <c r="M50" s="158" t="e">
        <f>NA()</f>
        <v>#N/A</v>
      </c>
      <c r="N50" s="158" t="e">
        <f>NA()</f>
        <v>#N/A</v>
      </c>
      <c r="O50" s="158">
        <f>IF(ISNUMBER('実質公債費比率（分子）の構造'!O$53),'実質公債費比率（分子）の構造'!O$53,NA())</f>
        <v>1933</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45380</v>
      </c>
      <c r="E56" s="157"/>
      <c r="F56" s="157"/>
      <c r="G56" s="157">
        <f>'将来負担比率（分子）の構造'!J$52</f>
        <v>45901</v>
      </c>
      <c r="H56" s="157"/>
      <c r="I56" s="157"/>
      <c r="J56" s="157">
        <f>'将来負担比率（分子）の構造'!K$52</f>
        <v>44276</v>
      </c>
      <c r="K56" s="157"/>
      <c r="L56" s="157"/>
      <c r="M56" s="157">
        <f>'将来負担比率（分子）の構造'!L$52</f>
        <v>42247</v>
      </c>
      <c r="N56" s="157"/>
      <c r="O56" s="157"/>
      <c r="P56" s="157">
        <f>'将来負担比率（分子）の構造'!M$52</f>
        <v>39833</v>
      </c>
    </row>
    <row r="57" spans="1:16" x14ac:dyDescent="0.15">
      <c r="A57" s="157" t="s">
        <v>42</v>
      </c>
      <c r="B57" s="157"/>
      <c r="C57" s="157"/>
      <c r="D57" s="157">
        <f>'将来負担比率（分子）の構造'!I$51</f>
        <v>9448</v>
      </c>
      <c r="E57" s="157"/>
      <c r="F57" s="157"/>
      <c r="G57" s="157">
        <f>'将来負担比率（分子）の構造'!J$51</f>
        <v>9376</v>
      </c>
      <c r="H57" s="157"/>
      <c r="I57" s="157"/>
      <c r="J57" s="157">
        <f>'将来負担比率（分子）の構造'!K$51</f>
        <v>8961</v>
      </c>
      <c r="K57" s="157"/>
      <c r="L57" s="157"/>
      <c r="M57" s="157">
        <f>'将来負担比率（分子）の構造'!L$51</f>
        <v>8548</v>
      </c>
      <c r="N57" s="157"/>
      <c r="O57" s="157"/>
      <c r="P57" s="157">
        <f>'将来負担比率（分子）の構造'!M$51</f>
        <v>8370</v>
      </c>
    </row>
    <row r="58" spans="1:16" x14ac:dyDescent="0.15">
      <c r="A58" s="157" t="s">
        <v>41</v>
      </c>
      <c r="B58" s="157"/>
      <c r="C58" s="157"/>
      <c r="D58" s="157">
        <f>'将来負担比率（分子）の構造'!I$50</f>
        <v>7235</v>
      </c>
      <c r="E58" s="157"/>
      <c r="F58" s="157"/>
      <c r="G58" s="157">
        <f>'将来負担比率（分子）の構造'!J$50</f>
        <v>10448</v>
      </c>
      <c r="H58" s="157"/>
      <c r="I58" s="157"/>
      <c r="J58" s="157">
        <f>'将来負担比率（分子）の構造'!K$50</f>
        <v>12227</v>
      </c>
      <c r="K58" s="157"/>
      <c r="L58" s="157"/>
      <c r="M58" s="157">
        <f>'将来負担比率（分子）の構造'!L$50</f>
        <v>13189</v>
      </c>
      <c r="N58" s="157"/>
      <c r="O58" s="157"/>
      <c r="P58" s="157">
        <f>'将来負担比率（分子）の構造'!M$50</f>
        <v>13708</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f>'将来負担比率（分子）の構造'!I$46</f>
        <v>0</v>
      </c>
      <c r="C61" s="157"/>
      <c r="D61" s="157"/>
      <c r="E61" s="157">
        <f>'将来負担比率（分子）の構造'!J$46</f>
        <v>0</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7383</v>
      </c>
      <c r="C62" s="157"/>
      <c r="D62" s="157"/>
      <c r="E62" s="157">
        <f>'将来負担比率（分子）の構造'!J$45</f>
        <v>7227</v>
      </c>
      <c r="F62" s="157"/>
      <c r="G62" s="157"/>
      <c r="H62" s="157">
        <f>'将来負担比率（分子）の構造'!K$45</f>
        <v>7104</v>
      </c>
      <c r="I62" s="157"/>
      <c r="J62" s="157"/>
      <c r="K62" s="157">
        <f>'将来負担比率（分子）の構造'!L$45</f>
        <v>6867</v>
      </c>
      <c r="L62" s="157"/>
      <c r="M62" s="157"/>
      <c r="N62" s="157">
        <f>'将来負担比率（分子）の構造'!M$45</f>
        <v>6996</v>
      </c>
      <c r="O62" s="157"/>
      <c r="P62" s="157"/>
    </row>
    <row r="63" spans="1:16" x14ac:dyDescent="0.15">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15">
      <c r="A64" s="157" t="s">
        <v>33</v>
      </c>
      <c r="B64" s="157">
        <f>'将来負担比率（分子）の構造'!I$43</f>
        <v>3763</v>
      </c>
      <c r="C64" s="157"/>
      <c r="D64" s="157"/>
      <c r="E64" s="157">
        <f>'将来負担比率（分子）の構造'!J$43</f>
        <v>3884</v>
      </c>
      <c r="F64" s="157"/>
      <c r="G64" s="157"/>
      <c r="H64" s="157">
        <f>'将来負担比率（分子）の構造'!K$43</f>
        <v>4169</v>
      </c>
      <c r="I64" s="157"/>
      <c r="J64" s="157"/>
      <c r="K64" s="157">
        <f>'将来負担比率（分子）の構造'!L$43</f>
        <v>4253</v>
      </c>
      <c r="L64" s="157"/>
      <c r="M64" s="157"/>
      <c r="N64" s="157">
        <f>'将来負担比率（分子）の構造'!M$43</f>
        <v>4311</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54822</v>
      </c>
      <c r="C66" s="157"/>
      <c r="D66" s="157"/>
      <c r="E66" s="157">
        <f>'将来負担比率（分子）の構造'!J$41</f>
        <v>54582</v>
      </c>
      <c r="F66" s="157"/>
      <c r="G66" s="157"/>
      <c r="H66" s="157">
        <f>'将来負担比率（分子）の構造'!K$41</f>
        <v>52321</v>
      </c>
      <c r="I66" s="157"/>
      <c r="J66" s="157"/>
      <c r="K66" s="157">
        <f>'将来負担比率（分子）の構造'!L$41</f>
        <v>49083</v>
      </c>
      <c r="L66" s="157"/>
      <c r="M66" s="157"/>
      <c r="N66" s="157">
        <f>'将来負担比率（分子）の構造'!M$41</f>
        <v>45464</v>
      </c>
      <c r="O66" s="157"/>
      <c r="P66" s="157"/>
    </row>
    <row r="67" spans="1:16" x14ac:dyDescent="0.15">
      <c r="A67" s="157" t="s">
        <v>71</v>
      </c>
      <c r="B67" s="157" t="e">
        <f>NA()</f>
        <v>#N/A</v>
      </c>
      <c r="C67" s="157">
        <f>IF(ISNUMBER('将来負担比率（分子）の構造'!I$53), IF('将来負担比率（分子）の構造'!I$53 &lt; 0, 0, '将来負担比率（分子）の構造'!I$53), NA())</f>
        <v>3905</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5306</v>
      </c>
      <c r="C72" s="161">
        <f>基金残高に係る経年分析!G55</f>
        <v>6221</v>
      </c>
      <c r="D72" s="161">
        <f>基金残高に係る経年分析!H55</f>
        <v>6468</v>
      </c>
    </row>
    <row r="73" spans="1:16" x14ac:dyDescent="0.15">
      <c r="A73" s="160" t="s">
        <v>74</v>
      </c>
      <c r="B73" s="161" t="str">
        <f>基金残高に係る経年分析!F56</f>
        <v>-</v>
      </c>
      <c r="C73" s="161" t="str">
        <f>基金残高に係る経年分析!G56</f>
        <v>-</v>
      </c>
      <c r="D73" s="161" t="str">
        <f>基金残高に係る経年分析!H56</f>
        <v>-</v>
      </c>
    </row>
    <row r="74" spans="1:16" x14ac:dyDescent="0.15">
      <c r="A74" s="160" t="s">
        <v>75</v>
      </c>
      <c r="B74" s="161">
        <f>基金残高に係る経年分析!F57</f>
        <v>5769</v>
      </c>
      <c r="C74" s="161">
        <f>基金残高に係る経年分析!G57</f>
        <v>5945</v>
      </c>
      <c r="D74" s="161">
        <f>基金残高に係る経年分析!H57</f>
        <v>6451</v>
      </c>
    </row>
  </sheetData>
  <sheetProtection algorithmName="SHA-512" hashValue="KHYJ6Q26PkebNVg0c7OQS1Tj/zVoZ8qsfoSwSI/ZMdPCpUwsxouu+UZJcX9hr4UT69Nk7HE/0+lKgCpLoLu29w==" saltValue="rynvsNq08PXYuwsb8+et+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36056根岸孝輔</cp:lastModifiedBy>
  <cp:lastPrinted>2026-03-13T01:22:17Z</cp:lastPrinted>
  <dcterms:created xsi:type="dcterms:W3CDTF">2026-02-23T05:26:54Z</dcterms:created>
  <dcterms:modified xsi:type="dcterms:W3CDTF">2026-09-13T23:35:55Z</dcterms:modified>
  <cp:category/>
</cp:coreProperties>
</file>