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VLFS101.elg.local\部門\2026年度\101600000_企画財政部\101600030_財政課\09_公会計\01通知・照会\R080821※転送【埼玉県市町村課】（918〆）令和６年度財政状況資料集の作成について（2回目・地方公会計関係）\【財政状況資料集】_112186_深谷市_2024\"/>
    </mc:Choice>
  </mc:AlternateContent>
  <xr:revisionPtr revIDLastSave="0" documentId="8_{EEC333EC-B21C-4FC0-AD7F-F3BA68214CC3}" xr6:coauthVersionLast="47" xr6:coauthVersionMax="47" xr10:uidLastSave="{00000000-0000-0000-0000-000000000000}"/>
  <bookViews>
    <workbookView xWindow="-120" yWindow="-16320"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AM34" i="10" l="1"/>
  <c r="AM35" i="10" s="1"/>
  <c r="BW34" i="10" l="1"/>
  <c r="BW35" i="10" s="1"/>
  <c r="BW36" i="10" s="1"/>
  <c r="BW37" i="10" s="1"/>
  <c r="BW38" i="10" s="1"/>
  <c r="BW39" i="10" s="1"/>
  <c r="BW40" i="10" s="1"/>
  <c r="BW41" i="10" s="1"/>
  <c r="CO34" i="10" s="1"/>
  <c r="CO35" i="10" s="1"/>
  <c r="CO36" i="10" s="1"/>
  <c r="CO37" i="10" s="1"/>
</calcChain>
</file>

<file path=xl/sharedStrings.xml><?xml version="1.0" encoding="utf-8"?>
<sst xmlns="http://schemas.openxmlformats.org/spreadsheetml/2006/main" count="1113" uniqueCount="573">
  <si>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</si>
  <si>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</si>
  <si>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</si>
  <si>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</si>
  <si>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</si>
  <si>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</si>
  <si>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</si>
  <si>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</si>
  <si>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</si>
  <si>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</si>
  <si>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</si>
  <si>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</si>
  <si>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</si>
  <si>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</si>
  <si>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</si>
  <si>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</si>
  <si>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</si>
  <si>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</si>
  <si>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</si>
  <si>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</si>
  <si>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</si>
  <si>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</si>
  <si>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</si>
  <si>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</si>
  <si>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</si>
  <si>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</si>
  <si>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</si>
  <si>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</si>
  <si>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</si>
  <si>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</si>
  <si>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</si>
  <si>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</si>
  <si>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</si>
  <si>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</si>
  <si>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</si>
  <si>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</si>
  <si>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</si>
  <si>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</si>
  <si>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</si>
  <si>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</si>
  <si>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</si>
  <si>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</si>
  <si>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</si>
  <si>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</si>
  <si>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</si>
  <si>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</si>
  <si>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</si>
  <si>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</si>
  <si>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</si>
  <si>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</si>
  <si>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</si>
  <si>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</si>
  <si>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</si>
  <si>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</si>
  <si>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</si>
  <si>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</si>
  <si>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</si>
  <si>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</si>
  <si>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</si>
  <si>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</si>
  <si>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</si>
  <si>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</si>
  <si>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</si>
  <si>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</si>
  <si>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</si>
  <si>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</si>
  <si>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</si>
  <si>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</si>
  <si>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</si>
  <si>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</si>
  <si>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</si>
  <si>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</si>
  <si>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</si>
  <si>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</si>
  <si>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</si>
  <si>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</si>
  <si>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</si>
  <si>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</si>
  <si>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</si>
  <si>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</si>
  <si>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</si>
  <si>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</si>
  <si>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</si>
  <si>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</si>
  <si>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</si>
  <si>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</si>
  <si>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</si>
  <si>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</si>
  <si>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</si>
  <si>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</si>
  <si>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</si>
  <si>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</si>
  <si>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</si>
  <si>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</si>
  <si>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深谷市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</si>
  <si>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</si>
  <si>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</si>
  <si>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</si>
  <si>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</si>
  <si>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</si>
  <si>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</si>
  <si>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</si>
  <si>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</si>
  <si>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</si>
  <si>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</si>
  <si>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</si>
  <si>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</si>
  <si>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</si>
  <si>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</si>
  <si>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</si>
  <si>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</si>
  <si>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</si>
  <si>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</si>
  <si>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</si>
  <si>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</si>
  <si>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</si>
  <si>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</si>
  <si>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</si>
  <si>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</si>
  <si>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</si>
  <si>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</si>
  <si>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</si>
  <si>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</si>
  <si>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</si>
  <si>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</si>
  <si>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</si>
  <si>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</si>
  <si>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</si>
  <si>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</si>
  <si>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</si>
  <si>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</si>
  <si>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</si>
  <si>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</si>
  <si>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</si>
  <si>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</si>
  <si>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</si>
  <si>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</si>
  <si>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</si>
  <si>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</si>
  <si>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</si>
  <si>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</si>
  <si>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</si>
  <si>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</si>
  <si>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</si>
  <si>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</si>
  <si>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</si>
  <si>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</si>
  <si>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</si>
  <si>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</si>
  <si>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</si>
  <si>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</si>
  <si>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</si>
  <si>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</si>
  <si>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</si>
  <si>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</si>
  <si>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</si>
  <si>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</si>
  <si>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</si>
  <si>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</si>
  <si>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</si>
  <si>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</si>
  <si>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</si>
  <si>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</si>
  <si>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</si>
  <si>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</si>
  <si>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</si>
  <si>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</si>
  <si>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</si>
  <si>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</si>
  <si>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</si>
  <si>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</si>
  <si>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</si>
  <si>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</si>
  <si>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</si>
  <si>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</si>
  <si>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</si>
  <si>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</si>
  <si>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</si>
  <si>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</si>
  <si>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</si>
  <si>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</si>
  <si>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</si>
  <si>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</si>
  <si>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</si>
  <si>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</si>
  <si>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</si>
  <si>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</si>
  <si>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</si>
  <si>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</si>
  <si>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</si>
  <si>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</si>
  <si>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</si>
  <si>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</si>
  <si>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</si>
  <si>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</si>
  <si>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</si>
  <si>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</si>
  <si>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</si>
  <si>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</si>
  <si>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</si>
  <si>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</si>
  <si>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</si>
  <si>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</si>
  <si>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埼玉県深谷市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</si>
  <si>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</si>
  <si>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</si>
  <si>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</si>
  <si>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</si>
  <si>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</si>
  <si>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</si>
  <si>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</si>
  <si>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</si>
  <si>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</si>
  <si>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</si>
  <si>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</si>
  <si>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</si>
  <si>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</si>
  <si>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</si>
  <si>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</si>
  <si>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</si>
  <si>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</si>
  <si>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</si>
  <si>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</si>
  <si>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</si>
  <si>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</si>
  <si>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</si>
  <si>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</si>
  <si>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</si>
  <si>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</si>
  <si>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</si>
  <si>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</si>
  <si>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</si>
  <si>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</si>
  <si>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</si>
  <si>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</si>
  <si>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</si>
  <si>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</si>
  <si>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</si>
  <si>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</si>
  <si>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</si>
  <si>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</si>
  <si>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</si>
  <si>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</si>
  <si>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</si>
  <si>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</si>
  <si>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</si>
  <si>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</si>
  <si>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</si>
  <si>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</si>
  <si>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</si>
  <si>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</si>
  <si>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</si>
  <si>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</si>
  <si>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</si>
  <si>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</si>
  <si>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</si>
  <si>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</si>
  <si>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</si>
  <si>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</si>
  <si>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</si>
  <si>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</si>
  <si>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</si>
  <si>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</si>
  <si>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</si>
  <si>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</si>
  <si>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</si>
  <si>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</si>
  <si>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</si>
  <si>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</si>
  <si>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</si>
  <si>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</si>
  <si>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</si>
  <si>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</si>
  <si>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</si>
  <si>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</si>
  <si>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</si>
  <si>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</si>
  <si>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</si>
  <si>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</si>
  <si>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</si>
  <si>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</si>
  <si>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</si>
  <si>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</si>
  <si>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</si>
  <si>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</si>
  <si>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</si>
  <si>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</si>
  <si>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</si>
  <si>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</si>
  <si>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</si>
  <si>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</si>
  <si>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</si>
  <si>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</si>
  <si>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</si>
  <si>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</si>
  <si>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</si>
  <si>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</si>
  <si>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</si>
  <si>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</si>
  <si>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</si>
  <si>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</si>
  <si>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</si>
  <si>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</si>
  <si>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</si>
  <si>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</si>
  <si>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</si>
  <si>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</si>
  <si>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</si>
  <si>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</si>
  <si>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</si>
  <si>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</si>
  <si>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</si>
  <si>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</si>
  <si>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</si>
  <si>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</si>
  <si>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</si>
  <si>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</si>
  <si>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</si>
  <si>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</si>
  <si>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</si>
  <si>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</si>
  <si>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</si>
  <si>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</si>
  <si>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</si>
  <si>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</si>
  <si>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</si>
  <si>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</si>
  <si>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</si>
  <si>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</si>
  <si>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</si>
  <si>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</si>
  <si>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</si>
  <si>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</si>
  <si>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</si>
  <si>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</si>
  <si>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</si>
  <si>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</si>
  <si>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</si>
  <si>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</si>
  <si>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</si>
  <si>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</si>
  <si>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</si>
  <si>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</si>
  <si>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</si>
  <si>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</si>
  <si>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</si>
  <si>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</si>
  <si>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</si>
  <si>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</si>
  <si>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</si>
  <si>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</si>
  <si>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</si>
  <si>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</si>
  <si>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</si>
  <si>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埼玉県深谷市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</si>
  <si>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</si>
  <si>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</si>
  <si>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</si>
  <si>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</si>
  <si>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</si>
  <si>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</si>
  <si>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</si>
  <si>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</si>
  <si>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</si>
  <si>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</si>
  <si>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</si>
  <si>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</si>
  <si>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</si>
  <si>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</si>
  <si>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</si>
  <si>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</si>
  <si>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</si>
  <si>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</si>
  <si>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</si>
  <si>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</si>
  <si>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国済寺土地区画整理事業特別会計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</si>
  <si>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</si>
  <si>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</si>
  <si>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</si>
  <si>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</si>
  <si>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</si>
  <si>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</si>
  <si>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</si>
  <si>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</si>
  <si>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</si>
  <si>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</si>
  <si>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</si>
  <si>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</si>
  <si>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</si>
  <si>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</si>
  <si>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</si>
  <si>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</si>
  <si>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</si>
  <si>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</si>
  <si>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</si>
  <si>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</si>
  <si>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</si>
  <si>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</si>
  <si>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</si>
  <si>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</si>
  <si>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</si>
  <si>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</si>
  <si>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</si>
  <si>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</si>
  <si>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</si>
  <si>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</si>
  <si>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</si>
  <si>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</si>
  <si>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</si>
  <si>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</si>
  <si>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</si>
  <si>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</si>
  <si>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</si>
  <si>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</si>
  <si>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</si>
  <si>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</si>
  <si>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</si>
  <si>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</si>
  <si>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</si>
  <si>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</si>
  <si>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</si>
  <si>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</si>
  <si>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</si>
  <si>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</si>
  <si>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</si>
  <si>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</si>
  <si>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</si>
  <si>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</si>
  <si>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</si>
  <si>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</si>
  <si>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</si>
  <si>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</si>
  <si>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</si>
  <si>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</si>
  <si>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</si>
  <si>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</si>
  <si>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</si>
  <si>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</si>
  <si>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</si>
  <si>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</si>
  <si>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</si>
  <si>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</si>
  <si>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</si>
  <si>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</si>
  <si>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</si>
  <si>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</si>
  <si>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</si>
  <si>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</si>
  <si>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</si>
  <si>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</si>
  <si>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</si>
  <si>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</si>
  <si>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</si>
  <si>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</si>
  <si>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</si>
  <si>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</si>
  <si>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</si>
  <si>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</si>
  <si>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</si>
  <si>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</si>
  <si>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</si>
  <si>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</si>
  <si>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</si>
  <si>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</si>
  <si>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</si>
  <si>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</si>
  <si>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</si>
  <si>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</si>
  <si>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</si>
  <si>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</si>
  <si>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</si>
  <si>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</si>
  <si>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</si>
  <si>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</si>
  <si>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</si>
  <si>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</si>
  <si>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</si>
  <si>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</si>
  <si>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</si>
  <si>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</si>
  <si>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</si>
  <si>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</si>
  <si>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</si>
  <si>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</si>
  <si>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</si>
  <si>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</si>
  <si>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</si>
  <si>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</si>
  <si>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</si>
  <si>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</si>
  <si>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</si>
  <si>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</si>
  <si>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</si>
  <si>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</si>
  <si>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</si>
  <si>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</si>
  <si>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</si>
  <si>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</si>
  <si>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</si>
  <si>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</si>
  <si>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</si>
  <si>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</si>
  <si>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</si>
  <si>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</si>
  <si>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</si>
  <si>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</si>
  <si>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</si>
  <si>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</si>
  <si>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</si>
  <si>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</si>
  <si>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</si>
  <si>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</si>
  <si>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</si>
  <si>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</si>
  <si>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</si>
  <si>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</si>
  <si>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</si>
  <si>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</si>
  <si>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</si>
  <si>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</si>
  <si>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</si>
  <si>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</si>
  <si>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</si>
  <si>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</si>
  <si>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</si>
  <si>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</si>
  <si>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</si>
  <si>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</si>
  <si>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</si>
  <si>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</si>
  <si>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</si>
  <si>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下水道事業会計</t>
  </si>
  <si>
    <t>国民健康保険特別会計</t>
  </si>
  <si>
    <t>後期高齢者医療特別会計</t>
  </si>
  <si>
    <t>国済寺土地区画整理事業特別会計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</si>
  <si>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</si>
  <si>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</si>
  <si>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</si>
  <si>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</si>
  <si>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</si>
  <si>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</si>
  <si>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</si>
  <si>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</si>
  <si>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埼玉県後期高齢者医療広域連合</t>
    <phoneticPr fontId="2"/>
  </si>
  <si>
    <t>埼玉県市町村総合事務組合</t>
    <phoneticPr fontId="2"/>
  </si>
  <si>
    <t>彩の国さいたま人づくり広域連合</t>
    <phoneticPr fontId="2"/>
  </si>
  <si>
    <t>埼玉県都市ボートレース企業団</t>
    <phoneticPr fontId="2"/>
  </si>
  <si>
    <t>大里広域市町村圏組合</t>
    <rPh sb="0" eb="10">
      <t>オオサトコウイキシチョウソンケンクミアイ</t>
    </rPh>
    <phoneticPr fontId="2"/>
  </si>
  <si>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</si>
  <si>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</si>
  <si>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</si>
  <si>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一般会計</t>
    <rPh sb="0" eb="2">
      <t>イッパン</t>
    </rPh>
    <rPh sb="2" eb="4">
      <t>カイケイ</t>
    </rPh>
    <phoneticPr fontId="10"/>
  </si>
  <si>
    <t>介護保険特別会計</t>
    <rPh sb="0" eb="8">
      <t>カイゴホケントクベツカイケイ</t>
    </rPh>
    <phoneticPr fontId="10"/>
  </si>
  <si>
    <t>深谷市土地開発公社</t>
    <rPh sb="0" eb="9">
      <t>フカヤシトチカイハツコウシャ</t>
    </rPh>
    <phoneticPr fontId="2"/>
  </si>
  <si>
    <t>深谷市地域振興財団</t>
    <rPh sb="0" eb="9">
      <t>フカヤシチイキシンコウザイダン</t>
    </rPh>
    <phoneticPr fontId="2"/>
  </si>
  <si>
    <t>ふかや物産観光株式会社</t>
    <rPh sb="3" eb="5">
      <t>ブッサン</t>
    </rPh>
    <rPh sb="5" eb="7">
      <t>カンコウ</t>
    </rPh>
    <rPh sb="7" eb="11">
      <t>カブシキガイシャ</t>
    </rPh>
    <phoneticPr fontId="2"/>
  </si>
  <si>
    <t>ふかやeパワー株式会社</t>
    <rPh sb="7" eb="11">
      <t>カブシキガイシャ</t>
    </rPh>
    <phoneticPr fontId="2"/>
  </si>
  <si>
    <t>公共施設整備基金</t>
    <rPh sb="0" eb="8">
      <t>コウキョウシセツセイビキキン</t>
    </rPh>
    <phoneticPr fontId="5"/>
  </si>
  <si>
    <t>産業価値創出基金</t>
    <rPh sb="0" eb="8">
      <t>サンギョウカチソウシュツキキン</t>
    </rPh>
    <phoneticPr fontId="5"/>
  </si>
  <si>
    <t>まちづくり振興基金</t>
    <rPh sb="5" eb="9">
      <t>シンコウキキン</t>
    </rPh>
    <phoneticPr fontId="5"/>
  </si>
  <si>
    <t>地域福祉基金</t>
    <rPh sb="0" eb="6">
      <t>チイキフクシキキン</t>
    </rPh>
    <phoneticPr fontId="5"/>
  </si>
  <si>
    <t>教育基金</t>
    <rPh sb="0" eb="4">
      <t>キョウイクキキン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</si>
  <si>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</si>
  <si>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</si>
  <si>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これまでの合併特例債をはじめとした交付税措置率の高い地方債の活用や、臨時財政対策債の発行抑制の結果、将来負担比率については数値無し（バー表記）となっていることから、グラフ上表示されていない。一方で、合併旧団体から引き継いだ施設について同種の施設を複数保有し、老朽化が進んでいることなどの理由から有形固定資産減価償却率は類似団体よりも高くなっている。今後、公共施設適正管理計画に基づき、施設の統廃合を進めることを通じ、当該数値の改善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</si>
  <si>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</si>
  <si>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</si>
  <si>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</si>
  <si>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</si>
  <si>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</si>
  <si>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</si>
  <si>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指標の相関関係について、本市については将来負担比率がバー標記かつ実質公債費比率が負数値であるため、グラフ上も表示されない状態である。これは、理論上は、現在及び将来の公債費負担について、交付税等の財源により賄うことができるということを意味しており、健全な財政状況であることを示している。
　今後、交付税措置上有利な起債の償還終了などに伴い、両指標の悪化が見込まれることから、推移について注視を継続するとともに、自主財源の確保策の推進等を通じて健全で持続可能な財政運営の維持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</si>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</sst>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2E43B11-78C4-4B13-87C5-DC9774CF42B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EBEC-4CB1-A498-76A7D58A8B5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60117</c:v>
                </c:pt>
                <c:pt idx="1">
                  <c:v>41566</c:v>
                </c:pt>
                <c:pt idx="2">
                  <c:v>43348</c:v>
                </c:pt>
                <c:pt idx="3">
                  <c:v>38614</c:v>
                </c:pt>
                <c:pt idx="4">
                  <c:v>48359</c:v>
                </c:pt>
              </c:numCache>
            </c:numRef>
          </c:val>
          <c:smooth val="0"/>
          <c:extLst>
            <c:ext xmlns:c16="http://schemas.microsoft.com/office/drawing/2014/chart" uri="{C3380CC4-5D6E-409C-BE32-E72D297353CC}">
              <c16:uniqueId val="{00000001-EBEC-4CB1-A498-76A7D58A8B5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9.85</c:v>
                </c:pt>
                <c:pt idx="1">
                  <c:v>18.72</c:v>
                </c:pt>
                <c:pt idx="2">
                  <c:v>11.71</c:v>
                </c:pt>
                <c:pt idx="3">
                  <c:v>10.96</c:v>
                </c:pt>
                <c:pt idx="4">
                  <c:v>11.93</c:v>
                </c:pt>
              </c:numCache>
            </c:numRef>
          </c:val>
          <c:extLst>
            <c:ext xmlns:c16="http://schemas.microsoft.com/office/drawing/2014/chart" uri="{C3380CC4-5D6E-409C-BE32-E72D297353CC}">
              <c16:uniqueId val="{00000000-75A5-478C-8C73-1B370008E7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40.340000000000003</c:v>
                </c:pt>
                <c:pt idx="1">
                  <c:v>41.77</c:v>
                </c:pt>
                <c:pt idx="2">
                  <c:v>50.37</c:v>
                </c:pt>
                <c:pt idx="3">
                  <c:v>51.67</c:v>
                </c:pt>
                <c:pt idx="4">
                  <c:v>50.95</c:v>
                </c:pt>
              </c:numCache>
            </c:numRef>
          </c:val>
          <c:extLst>
            <c:ext xmlns:c16="http://schemas.microsoft.com/office/drawing/2014/chart" uri="{C3380CC4-5D6E-409C-BE32-E72D297353CC}">
              <c16:uniqueId val="{00000001-75A5-478C-8C73-1B370008E76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3.46</c:v>
                </c:pt>
                <c:pt idx="1">
                  <c:v>12.4</c:v>
                </c:pt>
                <c:pt idx="2">
                  <c:v>0.84</c:v>
                </c:pt>
                <c:pt idx="3">
                  <c:v>1.87</c:v>
                </c:pt>
                <c:pt idx="4">
                  <c:v>1.96</c:v>
                </c:pt>
              </c:numCache>
            </c:numRef>
          </c:val>
          <c:smooth val="0"/>
          <c:extLst>
            <c:ext xmlns:c16="http://schemas.microsoft.com/office/drawing/2014/chart" uri="{C3380CC4-5D6E-409C-BE32-E72D297353CC}">
              <c16:uniqueId val="{00000002-75A5-478C-8C73-1B370008E76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0.01</c:v>
                </c:pt>
                <c:pt idx="4">
                  <c:v>#N/A</c:v>
                </c:pt>
                <c:pt idx="5">
                  <c:v>0.27</c:v>
                </c:pt>
                <c:pt idx="6">
                  <c:v>#N/A</c:v>
                </c:pt>
                <c:pt idx="7">
                  <c:v>0.05</c:v>
                </c:pt>
                <c:pt idx="8">
                  <c:v>0</c:v>
                </c:pt>
                <c:pt idx="9">
                  <c:v>0</c:v>
                </c:pt>
              </c:numCache>
            </c:numRef>
          </c:val>
          <c:extLst>
            <c:ext xmlns:c16="http://schemas.microsoft.com/office/drawing/2014/chart" uri="{C3380CC4-5D6E-409C-BE32-E72D297353CC}">
              <c16:uniqueId val="{00000000-EC5B-401B-B3ED-942D3AFB0F4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5B-401B-B3ED-942D3AFB0F4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C5B-401B-B3ED-942D3AFB0F4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C5B-401B-B3ED-942D3AFB0F42}"/>
            </c:ext>
          </c:extLst>
        </c:ser>
        <c:ser>
          <c:idx val="4"/>
          <c:order val="4"/>
          <c:tx>
            <c:strRef>
              <c:f>データシート!$A$31</c:f>
              <c:strCache>
                <c:ptCount val="1"/>
                <c:pt idx="0">
                  <c:v>国済寺土地区画整理事業特別会計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0.33</c:v>
                </c:pt>
                <c:pt idx="2">
                  <c:v>#N/A</c:v>
                </c:pt>
                <c:pt idx="3">
                  <c:v>0.11</c:v>
                </c:pt>
                <c:pt idx="4">
                  <c:v>#N/A</c:v>
                </c:pt>
                <c:pt idx="5">
                  <c:v>0.01</c:v>
                </c:pt>
                <c:pt idx="6">
                  <c:v>#N/A</c:v>
                </c:pt>
                <c:pt idx="7">
                  <c:v>0.04</c:v>
                </c:pt>
                <c:pt idx="8">
                  <c:v>#N/A</c:v>
                </c:pt>
                <c:pt idx="9">
                  <c:v>0.02</c:v>
                </c:pt>
              </c:numCache>
            </c:numRef>
          </c:val>
          <c:extLst>
            <c:ext xmlns:c16="http://schemas.microsoft.com/office/drawing/2014/chart" uri="{C3380CC4-5D6E-409C-BE32-E72D297353CC}">
              <c16:uniqueId val="{00000004-EC5B-401B-B3ED-942D3AFB0F4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0.1</c:v>
                </c:pt>
                <c:pt idx="4">
                  <c:v>#N/A</c:v>
                </c:pt>
                <c:pt idx="5">
                  <c:v>0.08</c:v>
                </c:pt>
                <c:pt idx="6">
                  <c:v>#N/A</c:v>
                </c:pt>
                <c:pt idx="7">
                  <c:v>0.03</c:v>
                </c:pt>
                <c:pt idx="8">
                  <c:v>#N/A</c:v>
                </c:pt>
                <c:pt idx="9">
                  <c:v>0.15</c:v>
                </c:pt>
              </c:numCache>
            </c:numRef>
          </c:val>
          <c:extLst>
            <c:ext xmlns:c16="http://schemas.microsoft.com/office/drawing/2014/chart" uri="{C3380CC4-5D6E-409C-BE32-E72D297353CC}">
              <c16:uniqueId val="{00000005-EC5B-401B-B3ED-942D3AFB0F4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1.31</c:v>
                </c:pt>
                <c:pt idx="2">
                  <c:v>#N/A</c:v>
                </c:pt>
                <c:pt idx="3">
                  <c:v>2.4300000000000002</c:v>
                </c:pt>
                <c:pt idx="4">
                  <c:v>#N/A</c:v>
                </c:pt>
                <c:pt idx="5">
                  <c:v>1.44</c:v>
                </c:pt>
                <c:pt idx="6">
                  <c:v>#N/A</c:v>
                </c:pt>
                <c:pt idx="7">
                  <c:v>1.0900000000000001</c:v>
                </c:pt>
                <c:pt idx="8">
                  <c:v>#N/A</c:v>
                </c:pt>
                <c:pt idx="9">
                  <c:v>1.29</c:v>
                </c:pt>
              </c:numCache>
            </c:numRef>
          </c:val>
          <c:extLst>
            <c:ext xmlns:c16="http://schemas.microsoft.com/office/drawing/2014/chart" uri="{C3380CC4-5D6E-409C-BE32-E72D297353CC}">
              <c16:uniqueId val="{00000006-EC5B-401B-B3ED-942D3AFB0F4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5.32</c:v>
                </c:pt>
                <c:pt idx="2">
                  <c:v>#N/A</c:v>
                </c:pt>
                <c:pt idx="3">
                  <c:v>4.41</c:v>
                </c:pt>
                <c:pt idx="4">
                  <c:v>#N/A</c:v>
                </c:pt>
                <c:pt idx="5">
                  <c:v>4.12</c:v>
                </c:pt>
                <c:pt idx="6">
                  <c:v>#N/A</c:v>
                </c:pt>
                <c:pt idx="7">
                  <c:v>3.85</c:v>
                </c:pt>
                <c:pt idx="8">
                  <c:v>#N/A</c:v>
                </c:pt>
                <c:pt idx="9">
                  <c:v>3.44</c:v>
                </c:pt>
              </c:numCache>
            </c:numRef>
          </c:val>
          <c:extLst>
            <c:ext xmlns:c16="http://schemas.microsoft.com/office/drawing/2014/chart" uri="{C3380CC4-5D6E-409C-BE32-E72D297353CC}">
              <c16:uniqueId val="{00000007-EC5B-401B-B3ED-942D3AFB0F4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c:v>
                </c:pt>
                <c:pt idx="2">
                  <c:v>#N/A</c:v>
                </c:pt>
                <c:pt idx="3">
                  <c:v>6.52</c:v>
                </c:pt>
                <c:pt idx="4">
                  <c:v>#N/A</c:v>
                </c:pt>
                <c:pt idx="5">
                  <c:v>3.63</c:v>
                </c:pt>
                <c:pt idx="6">
                  <c:v>#N/A</c:v>
                </c:pt>
                <c:pt idx="7">
                  <c:v>3.86</c:v>
                </c:pt>
                <c:pt idx="8">
                  <c:v>#N/A</c:v>
                </c:pt>
                <c:pt idx="9">
                  <c:v>3.92</c:v>
                </c:pt>
              </c:numCache>
            </c:numRef>
          </c:val>
          <c:extLst>
            <c:ext xmlns:c16="http://schemas.microsoft.com/office/drawing/2014/chart" uri="{C3380CC4-5D6E-409C-BE32-E72D297353CC}">
              <c16:uniqueId val="{00000008-EC5B-401B-B3ED-942D3AFB0F4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10.39</c:v>
                </c:pt>
                <c:pt idx="2">
                  <c:v>#N/A</c:v>
                </c:pt>
                <c:pt idx="3">
                  <c:v>19.52</c:v>
                </c:pt>
                <c:pt idx="4">
                  <c:v>#N/A</c:v>
                </c:pt>
                <c:pt idx="5">
                  <c:v>12.36</c:v>
                </c:pt>
                <c:pt idx="6">
                  <c:v>#N/A</c:v>
                </c:pt>
                <c:pt idx="7">
                  <c:v>11.42</c:v>
                </c:pt>
                <c:pt idx="8">
                  <c:v>#N/A</c:v>
                </c:pt>
                <c:pt idx="9">
                  <c:v>12.11</c:v>
                </c:pt>
              </c:numCache>
            </c:numRef>
          </c:val>
          <c:extLst>
            <c:ext xmlns:c16="http://schemas.microsoft.com/office/drawing/2014/chart" uri="{C3380CC4-5D6E-409C-BE32-E72D297353CC}">
              <c16:uniqueId val="{00000009-EC5B-401B-B3ED-942D3AFB0F4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4117</c:v>
                </c:pt>
                <c:pt idx="5">
                  <c:v>4286</c:v>
                </c:pt>
                <c:pt idx="8">
                  <c:v>4370</c:v>
                </c:pt>
                <c:pt idx="11">
                  <c:v>4406</c:v>
                </c:pt>
                <c:pt idx="14">
                  <c:v>4411</c:v>
                </c:pt>
              </c:numCache>
            </c:numRef>
          </c:val>
          <c:extLst>
            <c:ext xmlns:c16="http://schemas.microsoft.com/office/drawing/2014/chart" uri="{C3380CC4-5D6E-409C-BE32-E72D297353CC}">
              <c16:uniqueId val="{00000000-674D-4DB1-8BF1-3821A61ECA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4D-4DB1-8BF1-3821A61ECA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74D-4DB1-8BF1-3821A61ECA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74D-4DB1-8BF1-3821A61ECA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700</c:v>
                </c:pt>
                <c:pt idx="3">
                  <c:v>558</c:v>
                </c:pt>
                <c:pt idx="6">
                  <c:v>514</c:v>
                </c:pt>
                <c:pt idx="9">
                  <c:v>545</c:v>
                </c:pt>
                <c:pt idx="12">
                  <c:v>568</c:v>
                </c:pt>
              </c:numCache>
            </c:numRef>
          </c:val>
          <c:extLst>
            <c:ext xmlns:c16="http://schemas.microsoft.com/office/drawing/2014/chart" uri="{C3380CC4-5D6E-409C-BE32-E72D297353CC}">
              <c16:uniqueId val="{00000004-674D-4DB1-8BF1-3821A61ECA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4D-4DB1-8BF1-3821A61ECA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4D-4DB1-8BF1-3821A61ECA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2941</c:v>
                </c:pt>
                <c:pt idx="3">
                  <c:v>3094</c:v>
                </c:pt>
                <c:pt idx="6">
                  <c:v>3322</c:v>
                </c:pt>
                <c:pt idx="9">
                  <c:v>3436</c:v>
                </c:pt>
                <c:pt idx="12">
                  <c:v>3488</c:v>
                </c:pt>
              </c:numCache>
            </c:numRef>
          </c:val>
          <c:extLst>
            <c:ext xmlns:c16="http://schemas.microsoft.com/office/drawing/2014/chart" uri="{C3380CC4-5D6E-409C-BE32-E72D297353CC}">
              <c16:uniqueId val="{00000007-674D-4DB1-8BF1-3821A61ECA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-476</c:v>
                </c:pt>
                <c:pt idx="2">
                  <c:v>#N/A</c:v>
                </c:pt>
                <c:pt idx="3">
                  <c:v>#N/A</c:v>
                </c:pt>
                <c:pt idx="4">
                  <c:v>-634</c:v>
                </c:pt>
                <c:pt idx="5">
                  <c:v>#N/A</c:v>
                </c:pt>
                <c:pt idx="6">
                  <c:v>#N/A</c:v>
                </c:pt>
                <c:pt idx="7">
                  <c:v>-534</c:v>
                </c:pt>
                <c:pt idx="8">
                  <c:v>#N/A</c:v>
                </c:pt>
                <c:pt idx="9">
                  <c:v>#N/A</c:v>
                </c:pt>
                <c:pt idx="10">
                  <c:v>-425</c:v>
                </c:pt>
                <c:pt idx="11">
                  <c:v>#N/A</c:v>
                </c:pt>
                <c:pt idx="12">
                  <c:v>#N/A</c:v>
                </c:pt>
                <c:pt idx="13">
                  <c:v>-355</c:v>
                </c:pt>
                <c:pt idx="14">
                  <c:v>#N/A</c:v>
                </c:pt>
              </c:numCache>
            </c:numRef>
          </c:val>
          <c:smooth val="0"/>
          <c:extLst>
            <c:ext xmlns:c16="http://schemas.microsoft.com/office/drawing/2014/chart" uri="{C3380CC4-5D6E-409C-BE32-E72D297353CC}">
              <c16:uniqueId val="{00000008-674D-4DB1-8BF1-3821A61ECA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56383</c:v>
                </c:pt>
                <c:pt idx="5">
                  <c:v>56948</c:v>
                </c:pt>
                <c:pt idx="8">
                  <c:v>55431</c:v>
                </c:pt>
                <c:pt idx="11">
                  <c:v>52704</c:v>
                </c:pt>
                <c:pt idx="14">
                  <c:v>50114</c:v>
                </c:pt>
              </c:numCache>
            </c:numRef>
          </c:val>
          <c:extLst>
            <c:ext xmlns:c16="http://schemas.microsoft.com/office/drawing/2014/chart" uri="{C3380CC4-5D6E-409C-BE32-E72D297353CC}">
              <c16:uniqueId val="{00000000-CEB9-4365-950B-72B5E5753C5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4289</c:v>
                </c:pt>
                <c:pt idx="5">
                  <c:v>4052</c:v>
                </c:pt>
                <c:pt idx="8">
                  <c:v>4349</c:v>
                </c:pt>
                <c:pt idx="11">
                  <c:v>4822</c:v>
                </c:pt>
                <c:pt idx="14">
                  <c:v>5438</c:v>
                </c:pt>
              </c:numCache>
            </c:numRef>
          </c:val>
          <c:extLst>
            <c:ext xmlns:c16="http://schemas.microsoft.com/office/drawing/2014/chart" uri="{C3380CC4-5D6E-409C-BE32-E72D297353CC}">
              <c16:uniqueId val="{00000001-CEB9-4365-950B-72B5E5753C5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22376</c:v>
                </c:pt>
                <c:pt idx="5">
                  <c:v>23290</c:v>
                </c:pt>
                <c:pt idx="8">
                  <c:v>27359</c:v>
                </c:pt>
                <c:pt idx="11">
                  <c:v>29348</c:v>
                </c:pt>
                <c:pt idx="14">
                  <c:v>30383</c:v>
                </c:pt>
              </c:numCache>
            </c:numRef>
          </c:val>
          <c:extLst>
            <c:ext xmlns:c16="http://schemas.microsoft.com/office/drawing/2014/chart" uri="{C3380CC4-5D6E-409C-BE32-E72D297353CC}">
              <c16:uniqueId val="{00000002-CEB9-4365-950B-72B5E5753C5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EB9-4365-950B-72B5E5753C5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EB9-4365-950B-72B5E5753C5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5</c:v>
                </c:pt>
                <c:pt idx="12">
                  <c:v>0</c:v>
                </c:pt>
              </c:numCache>
            </c:numRef>
          </c:val>
          <c:extLst>
            <c:ext xmlns:c16="http://schemas.microsoft.com/office/drawing/2014/chart" uri="{C3380CC4-5D6E-409C-BE32-E72D297353CC}">
              <c16:uniqueId val="{00000005-CEB9-4365-950B-72B5E5753C5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11949</c:v>
                </c:pt>
                <c:pt idx="3">
                  <c:v>11628</c:v>
                </c:pt>
                <c:pt idx="6">
                  <c:v>11690</c:v>
                </c:pt>
                <c:pt idx="9">
                  <c:v>11666</c:v>
                </c:pt>
                <c:pt idx="12">
                  <c:v>11792</c:v>
                </c:pt>
              </c:numCache>
            </c:numRef>
          </c:val>
          <c:extLst>
            <c:ext xmlns:c16="http://schemas.microsoft.com/office/drawing/2014/chart" uri="{C3380CC4-5D6E-409C-BE32-E72D297353CC}">
              <c16:uniqueId val="{00000006-CEB9-4365-950B-72B5E5753C5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375</c:v>
                </c:pt>
                <c:pt idx="3">
                  <c:v>323</c:v>
                </c:pt>
                <c:pt idx="6">
                  <c:v>272</c:v>
                </c:pt>
                <c:pt idx="9">
                  <c:v>220</c:v>
                </c:pt>
                <c:pt idx="12">
                  <c:v>168</c:v>
                </c:pt>
              </c:numCache>
            </c:numRef>
          </c:val>
          <c:extLst>
            <c:ext xmlns:c16="http://schemas.microsoft.com/office/drawing/2014/chart" uri="{C3380CC4-5D6E-409C-BE32-E72D297353CC}">
              <c16:uniqueId val="{00000007-CEB9-4365-950B-72B5E5753C5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9070</c:v>
                </c:pt>
                <c:pt idx="3">
                  <c:v>8328</c:v>
                </c:pt>
                <c:pt idx="6">
                  <c:v>6831</c:v>
                </c:pt>
                <c:pt idx="9">
                  <c:v>5944</c:v>
                </c:pt>
                <c:pt idx="12">
                  <c:v>5346</c:v>
                </c:pt>
              </c:numCache>
            </c:numRef>
          </c:val>
          <c:extLst>
            <c:ext xmlns:c16="http://schemas.microsoft.com/office/drawing/2014/chart" uri="{C3380CC4-5D6E-409C-BE32-E72D297353CC}">
              <c16:uniqueId val="{00000008-CEB9-4365-950B-72B5E5753C5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1473</c:v>
                </c:pt>
                <c:pt idx="3">
                  <c:v>1462</c:v>
                </c:pt>
                <c:pt idx="6">
                  <c:v>1453</c:v>
                </c:pt>
                <c:pt idx="9">
                  <c:v>1450</c:v>
                </c:pt>
                <c:pt idx="12">
                  <c:v>1449</c:v>
                </c:pt>
              </c:numCache>
            </c:numRef>
          </c:val>
          <c:extLst>
            <c:ext xmlns:c16="http://schemas.microsoft.com/office/drawing/2014/chart" uri="{C3380CC4-5D6E-409C-BE32-E72D297353CC}">
              <c16:uniqueId val="{00000009-CEB9-4365-950B-72B5E5753C5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46946</c:v>
                </c:pt>
                <c:pt idx="3">
                  <c:v>47583</c:v>
                </c:pt>
                <c:pt idx="6">
                  <c:v>46511</c:v>
                </c:pt>
                <c:pt idx="9">
                  <c:v>46034</c:v>
                </c:pt>
                <c:pt idx="12">
                  <c:v>44990</c:v>
                </c:pt>
              </c:numCache>
            </c:numRef>
          </c:val>
          <c:extLst>
            <c:ext xmlns:c16="http://schemas.microsoft.com/office/drawing/2014/chart" uri="{C3380CC4-5D6E-409C-BE32-E72D297353CC}">
              <c16:uniqueId val="{0000000A-CEB9-4365-950B-72B5E5753C5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EB9-4365-950B-72B5E5753C5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15864</c:v>
                </c:pt>
                <c:pt idx="1">
                  <c:v>16627</c:v>
                </c:pt>
                <c:pt idx="2">
                  <c:v>16829</c:v>
                </c:pt>
              </c:numCache>
            </c:numRef>
          </c:val>
          <c:extLst>
            <c:ext xmlns:c16="http://schemas.microsoft.com/office/drawing/2014/chart" uri="{C3380CC4-5D6E-409C-BE32-E72D297353CC}">
              <c16:uniqueId val="{00000000-91D6-4630-A7F6-748BF2EC60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1689</c:v>
                </c:pt>
                <c:pt idx="1">
                  <c:v>1693</c:v>
                </c:pt>
                <c:pt idx="2">
                  <c:v>1694</c:v>
                </c:pt>
              </c:numCache>
            </c:numRef>
          </c:val>
          <c:extLst>
            <c:ext xmlns:c16="http://schemas.microsoft.com/office/drawing/2014/chart" uri="{C3380CC4-5D6E-409C-BE32-E72D297353CC}">
              <c16:uniqueId val="{00000001-91D6-4630-A7F6-748BF2EC60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10096</c:v>
                </c:pt>
                <c:pt idx="1">
                  <c:v>11201</c:v>
                </c:pt>
                <c:pt idx="2">
                  <c:v>12049</c:v>
                </c:pt>
              </c:numCache>
            </c:numRef>
          </c:val>
          <c:extLst>
            <c:ext xmlns:c16="http://schemas.microsoft.com/office/drawing/2014/chart" uri="{C3380CC4-5D6E-409C-BE32-E72D297353CC}">
              <c16:uniqueId val="{00000002-91D6-4630-A7F6-748BF2EC60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{2D7E7426-68D1-4BE3-9191-61201C16AA95}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350-48CB-B91A-D313223CA1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{4AB2F678-DF7F-4AAB-8D48-87B34D845147}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50-48CB-B91A-D313223CA1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{C3A4E53C-E47B-4F84-8D01-1BC8C369F604}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50-48CB-B91A-D313223CA1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{FE6729C1-4417-4E4F-9685-99FCCA38657A}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50-48CB-B91A-D313223CA1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{742694DD-58A2-4105-BDA8-F5F003705EBB}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50-48CB-B91A-D313223CA1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{5C8A8E0D-1F81-4838-8892-C3E92195E160}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350-48CB-B91A-D313223CA1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{11DCCFBD-6C62-4988-8AD5-C4B35F01CAF1}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350-48CB-B91A-D313223CA1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{5BDB30EA-ECE7-418B-8CE2-11149E60E94B}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350-48CB-B91A-D313223CA1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{E24746CA-1059-4C79-BFA8-0F2463046660}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350-48CB-B91A-D313223CA1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65.3</c:v>
                </c:pt>
                <c:pt idx="16">
                  <c:v>66.599999999999994</c:v>
                </c:pt>
                <c:pt idx="24">
                  <c:v>68</c:v>
                </c:pt>
                <c:pt idx="32">
                  <c:v>69.7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350-48CB-B91A-D313223CA1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{5DAFF036-F54E-4CA9-969B-BECDDDF38D6A}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350-48CB-B91A-D313223CA1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{318C0852-85DA-45F3-9881-688A4A945968}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50-48CB-B91A-D313223CA1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{8F6F73C6-5F33-45AB-B1CF-7247DDC4F4E9}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50-48CB-B91A-D313223CA1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{47E803E8-D717-4C10-BF38-894D1C7926F5}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50-48CB-B91A-D313223CA1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{F34E96B4-2977-4D9C-8E23-24CDE6D0D9E2}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50-48CB-B91A-D313223CA1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{FD43127D-472F-4161-B434-581D6FDFD89E}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350-48CB-B91A-D313223CA1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{856490C1-5C81-4337-8A47-4B60875DDF72}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350-48CB-B91A-D313223CA1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{C8603948-B957-4EA3-A150-17796280B4D2}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350-48CB-B91A-D313223CA1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{E5B277DB-D367-49F5-95B2-73472B065F1C}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350-48CB-B91A-D313223CA1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6350-48CB-B91A-D313223CA16B}"/>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{12B6B1EF-B37C-4299-8920-D463F14A84D1}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EB-4A43-A4D8-DFE5E7C855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{3AE24348-E498-45C0-8016-B23071A7A15B}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EB-4A43-A4D8-DFE5E7C855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{042F7641-65D2-45D9-9DA6-FA74AFDEA75B}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EB-4A43-A4D8-DFE5E7C855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{38D43691-445C-410A-9641-6AFF7FEC2623}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EB-4A43-A4D8-DFE5E7C855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{ACCD904C-4B79-44D2-A67A-0066A63280A2}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EB-4A43-A4D8-DFE5E7C8553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{410C49C3-EBBE-4114-B7E9-0008BD73FD60}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EB-4A43-A4D8-DFE5E7C8553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{9FBD76F1-301A-40A8-94E0-DEC905338681}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EB-4A43-A4D8-DFE5E7C855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{C56A2D34-B303-47F2-AA0A-FD8CF844C535}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EB-4A43-A4D8-DFE5E7C8553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{0ACAD595-E0E7-40F2-B8C7-BF76660BCF3C}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EB-4A43-A4D8-DFE5E7C855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-1.7</c:v>
                </c:pt>
                <c:pt idx="16">
                  <c:v>-2</c:v>
                </c:pt>
                <c:pt idx="24">
                  <c:v>-1.9</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5EB-4A43-A4D8-DFE5E7C855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{379D5D51-2BC6-43B9-937C-DB629241CF6E}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EB-4A43-A4D8-DFE5E7C855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{A7FC169A-7705-4E05-AFB4-E6F92533EE26}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EB-4A43-A4D8-DFE5E7C855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{D28DF86F-0E2F-4A65-8519-DD87222C1022}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EB-4A43-A4D8-DFE5E7C855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{EAADAD79-C1F8-427E-BFBF-375FCBE2E74A}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EB-4A43-A4D8-DFE5E7C855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{6E2603A9-18E3-4966-81F7-5CC1487CB043}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EB-4A43-A4D8-DFE5E7C855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{427689FB-9A51-402F-BA94-656EAA405F03}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EB-4A43-A4D8-DFE5E7C855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{B9392E88-B8D6-498D-ACCB-8DB680D60D4F}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EB-4A43-A4D8-DFE5E7C8553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{32635C7F-963D-4199-B4F2-3256B050A2E5}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EB-4A43-A4D8-DFE5E7C8553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{7C10B114-84E2-43E2-AF44-A8BF61B3DF20}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EB-4A43-A4D8-DFE5E7C855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55EB-4A43-A4D8-DFE5E7C85530}"/>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類似団体平均を大きく上回っているが、県内平均を</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っている。本市は合併特例債を中心とした交付税措置において有利な地方債を積極的に活用しており、これが基準財政需要額を押し上げていることにより、本指標が比較的低水準となる傾向にある。</a:t>
          </a:r>
        </a:p>
        <a:p>
          <a:r>
            <a:rPr kumimoji="1" lang="ja-JP" altLang="en-US" sz="1300">
              <a:latin typeface="ＭＳ Ｐゴシック" panose="020B0600070205080204" pitchFamily="50" charset="-128"/>
              <a:ea typeface="ＭＳ Ｐゴシック" panose="020B0600070205080204" pitchFamily="50" charset="-128"/>
            </a:rPr>
            <a:t>　口座振替の促進等を通じた滞納対策により、市税収入を増加させ、指標の改善をはかる。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89807</xdr:rowOff>
    </xdr:from>
    <xdr:to>
      <xdr:col>23</xdr:col>
      <xdr:colOff>133350</xdr:colOff>
      <xdr:row>37</xdr:row>
      <xdr:rowOff>89807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433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151692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9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20864</xdr:rowOff>
    </xdr:from>
    <xdr:to>
      <xdr:col>19</xdr:col>
      <xdr:colOff>133350</xdr:colOff>
      <xdr:row>37</xdr:row>
      <xdr:rowOff>89807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3645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94542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123372</xdr:rowOff>
    </xdr:from>
    <xdr:to>
      <xdr:col>15</xdr:col>
      <xdr:colOff>82550</xdr:colOff>
      <xdr:row>37</xdr:row>
      <xdr:rowOff>20864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295572"/>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54428</xdr:rowOff>
    </xdr:from>
    <xdr:to>
      <xdr:col>11</xdr:col>
      <xdr:colOff>31750</xdr:colOff>
      <xdr:row>36</xdr:row>
      <xdr:rowOff>123372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2266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60070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23784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39007</xdr:rowOff>
    </xdr:from>
    <xdr:to>
      <xdr:col>23</xdr:col>
      <xdr:colOff>184150</xdr:colOff>
      <xdr:row>37</xdr:row>
      <xdr:rowOff>140607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55534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22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39007</xdr:rowOff>
    </xdr:from>
    <xdr:to>
      <xdr:col>19</xdr:col>
      <xdr:colOff>184150</xdr:colOff>
      <xdr:row>37</xdr:row>
      <xdr:rowOff>140607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150784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15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141514</xdr:rowOff>
    </xdr:from>
    <xdr:to>
      <xdr:col>15</xdr:col>
      <xdr:colOff>133350</xdr:colOff>
      <xdr:row>37</xdr:row>
      <xdr:rowOff>71664</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81841</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08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72572</xdr:rowOff>
    </xdr:from>
    <xdr:to>
      <xdr:col>11</xdr:col>
      <xdr:colOff>82550</xdr:colOff>
      <xdr:row>37</xdr:row>
      <xdr:rowOff>2722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12899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01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3628</xdr:rowOff>
    </xdr:from>
    <xdr:to>
      <xdr:col>7</xdr:col>
      <xdr:colOff>31750</xdr:colOff>
      <xdr:row>36</xdr:row>
      <xdr:rowOff>105228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115405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ポイントの上昇（悪化）となっており、</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に到達した。歳入は、定額減税に対応した地方特例交付金の増や再算定の影響に伴う普通交付税の増により、約</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億円の増となったが、一方で歳出において、人事院勧告による職員人件費の増や会計年度任用職員への勤勉手当支給開始により、経常的経費が前年度比約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億円の増となり、歳入の増と比較し、歳出の増が大きくなったことによる。</a:t>
          </a:r>
        </a:p>
        <a:p>
          <a:r>
            <a:rPr kumimoji="1" lang="ja-JP" altLang="en-US" sz="1300">
              <a:latin typeface="ＭＳ Ｐゴシック" panose="020B0600070205080204" pitchFamily="50" charset="-128"/>
              <a:ea typeface="ＭＳ Ｐゴシック" panose="020B0600070205080204" pitchFamily="50" charset="-128"/>
            </a:rPr>
            <a:t>　類似団体内では良好な水準ではあるものの、経年では悪化傾向にあることから、公債費の抑制やＩＣＴの活用により経常経費の節減に努める。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62</xdr:row>
      <xdr:rowOff>140970</xdr:rowOff>
    </xdr:from>
    <xdr:to>
      <xdr:col>23</xdr:col>
      <xdr:colOff>133350</xdr:colOff>
      <xdr:row>67</xdr:row>
      <xdr:rowOff>15663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770870"/>
          <a:ext cx="0" cy="7319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159190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15663</xdr:rowOff>
    </xdr:from>
    <xdr:to>
      <xdr:col>24</xdr:col>
      <xdr:colOff>12700</xdr:colOff>
      <xdr:row>67</xdr:row>
      <xdr:rowOff>15663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55897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51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62</xdr:row>
      <xdr:rowOff>140970</xdr:rowOff>
    </xdr:from>
    <xdr:to>
      <xdr:col>24</xdr:col>
      <xdr:colOff>12700</xdr:colOff>
      <xdr:row>62</xdr:row>
      <xdr:rowOff>140970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77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157056</xdr:rowOff>
    </xdr:from>
    <xdr:to>
      <xdr:col>23</xdr:col>
      <xdr:colOff>133350</xdr:colOff>
      <xdr:row>63</xdr:row>
      <xdr:rowOff>114300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786956"/>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97383</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070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62</xdr:row>
      <xdr:rowOff>157056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2609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85090</xdr:rowOff>
    </xdr:from>
    <xdr:to>
      <xdr:col>19</xdr:col>
      <xdr:colOff>184150</xdr:colOff>
      <xdr:row>65</xdr:row>
      <xdr:rowOff>15240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76200</xdr:rowOff>
    </xdr:from>
    <xdr:to>
      <xdr:col>15</xdr:col>
      <xdr:colOff>82550</xdr:colOff>
      <xdr:row>61</xdr:row>
      <xdr:rowOff>167640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9175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36830</xdr:rowOff>
    </xdr:from>
    <xdr:to>
      <xdr:col>15</xdr:col>
      <xdr:colOff>133350</xdr:colOff>
      <xdr:row>64</xdr:row>
      <xdr:rowOff>138430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123207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76200</xdr:rowOff>
    </xdr:from>
    <xdr:to>
      <xdr:col>11</xdr:col>
      <xdr:colOff>31750</xdr:colOff>
      <xdr:row>60</xdr:row>
      <xdr:rowOff>154094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91750"/>
          <a:ext cx="889000" cy="24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25823</xdr:rowOff>
    </xdr:from>
    <xdr:to>
      <xdr:col>11</xdr:col>
      <xdr:colOff>82550</xdr:colOff>
      <xdr:row>62</xdr:row>
      <xdr:rowOff>127423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112200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106256</xdr:rowOff>
    </xdr:from>
    <xdr:to>
      <xdr:col>19</xdr:col>
      <xdr:colOff>184150</xdr:colOff>
      <xdr:row>63</xdr:row>
      <xdr:rowOff>36406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46583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50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25400</xdr:rowOff>
    </xdr:from>
    <xdr:to>
      <xdr:col>11</xdr:col>
      <xdr:colOff>82550</xdr:colOff>
      <xdr:row>59</xdr:row>
      <xdr:rowOff>127000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137177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103294</xdr:rowOff>
    </xdr:from>
    <xdr:to>
      <xdr:col>7</xdr:col>
      <xdr:colOff>31750</xdr:colOff>
      <xdr:row>61</xdr:row>
      <xdr:rowOff>33444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43621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の増加（悪化）に対し、前年度と同水準であるが微減（改善）となっている。増加要因は、燃料価格高騰の影響による電気料・委託料など物件費の増によるものである。要因については大規模キャンペーンを実施しない年度であったことによる地域通貨推進事業の減に伴う物件費の減であり、実態としては悪化傾向にあると考えられる。</a:t>
          </a:r>
        </a:p>
        <a:p>
          <a:r>
            <a:rPr kumimoji="1" lang="ja-JP" altLang="en-US" sz="1300">
              <a:latin typeface="ＭＳ Ｐゴシック" panose="020B0600070205080204" pitchFamily="50" charset="-128"/>
              <a:ea typeface="ＭＳ Ｐゴシック" panose="020B0600070205080204" pitchFamily="50" charset="-128"/>
            </a:rPr>
            <a:t>　今後も人事院勧告等の影響による人件費の増や物価高騰に伴う物件費の増加が見込まれ、今後も数値の悪化が懸念されることから、定員管理計画の見直しや適切な執行を通じて、数値の改善を図る。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33311</xdr:rowOff>
    </xdr:from>
    <xdr:to>
      <xdr:col>23</xdr:col>
      <xdr:colOff>133350</xdr:colOff>
      <xdr:row>82</xdr:row>
      <xdr:rowOff>50389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092211"/>
          <a:ext cx="838200" cy="1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33038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35443</xdr:rowOff>
    </xdr:from>
    <xdr:to>
      <xdr:col>19</xdr:col>
      <xdr:colOff>133350</xdr:colOff>
      <xdr:row>82</xdr:row>
      <xdr:rowOff>50389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94343"/>
          <a:ext cx="889000" cy="1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37292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3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112402</xdr:rowOff>
    </xdr:from>
    <xdr:to>
      <xdr:col>15</xdr:col>
      <xdr:colOff>82550</xdr:colOff>
      <xdr:row>82</xdr:row>
      <xdr:rowOff>35443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828402"/>
          <a:ext cx="889000" cy="26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15319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1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78152</xdr:rowOff>
    </xdr:from>
    <xdr:to>
      <xdr:col>11</xdr:col>
      <xdr:colOff>31750</xdr:colOff>
      <xdr:row>80</xdr:row>
      <xdr:rowOff>112402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794152"/>
          <a:ext cx="889000" cy="3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114769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4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60603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1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153961</xdr:rowOff>
    </xdr:from>
    <xdr:to>
      <xdr:col>23</xdr:col>
      <xdr:colOff>184150</xdr:colOff>
      <xdr:row>82</xdr:row>
      <xdr:rowOff>84111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4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170488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86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171039</xdr:rowOff>
    </xdr:from>
    <xdr:to>
      <xdr:col>19</xdr:col>
      <xdr:colOff>184150</xdr:colOff>
      <xdr:row>82</xdr:row>
      <xdr:rowOff>101189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5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111366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27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156093</xdr:rowOff>
    </xdr:from>
    <xdr:to>
      <xdr:col>15</xdr:col>
      <xdr:colOff>133350</xdr:colOff>
      <xdr:row>82</xdr:row>
      <xdr:rowOff>86243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4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96420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1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61602</xdr:rowOff>
    </xdr:from>
    <xdr:to>
      <xdr:col>11</xdr:col>
      <xdr:colOff>82550</xdr:colOff>
      <xdr:row>80</xdr:row>
      <xdr:rowOff>163202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77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1929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546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27352</xdr:rowOff>
    </xdr:from>
    <xdr:to>
      <xdr:col>7</xdr:col>
      <xdr:colOff>31750</xdr:colOff>
      <xdr:row>80</xdr:row>
      <xdr:rowOff>128952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74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139129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51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昨年に引き続き指数は減少し、全国市平均を下回る結果となった。</a:t>
          </a:r>
        </a:p>
        <a:p>
          <a:r>
            <a:rPr kumimoji="1" lang="ja-JP" altLang="en-US" sz="1300">
              <a:latin typeface="ＭＳ Ｐゴシック" panose="020B0600070205080204" pitchFamily="50" charset="-128"/>
              <a:ea typeface="ＭＳ Ｐゴシック" panose="020B0600070205080204" pitchFamily="50" charset="-128"/>
            </a:rPr>
            <a:t>　主な減少要因としては、経験年数階層内における指数寄与率の高い職員の退職や階層移動など、職員構成の変動によるものである。</a:t>
          </a:r>
        </a:p>
        <a:p>
          <a:r>
            <a:rPr kumimoji="1" lang="ja-JP" altLang="en-US" sz="1300">
              <a:latin typeface="ＭＳ Ｐゴシック" panose="020B0600070205080204" pitchFamily="50" charset="-128"/>
              <a:ea typeface="ＭＳ Ｐゴシック" panose="020B0600070205080204" pitchFamily="50" charset="-128"/>
            </a:rPr>
            <a:t>　今後も、人事院勧告など国や他団体の動向を注視しながら、ラスパイレス指数及び給与水準の適正化に努める。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29936</xdr:rowOff>
    </xdr:from>
    <xdr:to>
      <xdr:col>81</xdr:col>
      <xdr:colOff>44450</xdr:colOff>
      <xdr:row>83</xdr:row>
      <xdr:rowOff>133350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2602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20156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250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86</xdr:row>
      <xdr:rowOff>67129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363700"/>
          <a:ext cx="889000" cy="44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88</xdr:row>
      <xdr:rowOff>137886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811829"/>
          <a:ext cx="889000" cy="41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137886</xdr:rowOff>
    </xdr:from>
    <xdr:to>
      <xdr:col>68</xdr:col>
      <xdr:colOff>152400</xdr:colOff>
      <xdr:row>88</xdr:row>
      <xdr:rowOff>137886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225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167113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05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87086</xdr:rowOff>
    </xdr:from>
    <xdr:to>
      <xdr:col>64</xdr:col>
      <xdr:colOff>152400</xdr:colOff>
      <xdr:row>89</xdr:row>
      <xdr:rowOff>17236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2013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平成１８年度の合併以降、職員数の適正化に取り組んできたため全国平均、類似団体平均を下回っており、県平均と同水準である。</a:t>
          </a:r>
        </a:p>
        <a:p>
          <a:r>
            <a:rPr kumimoji="1" lang="ja-JP" altLang="en-US" sz="1300">
              <a:latin typeface="ＭＳ Ｐゴシック" panose="020B0600070205080204" pitchFamily="50" charset="-128"/>
              <a:ea typeface="ＭＳ Ｐゴシック" panose="020B0600070205080204" pitchFamily="50" charset="-128"/>
            </a:rPr>
            <a:t>　なお、当市は１市１町の消防事務を担っており、これを一部事務組合ではなく、消防事務委託方式により事務を受託していることから、その分の職員数が多く計上されている。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49530</xdr:rowOff>
    </xdr:from>
    <xdr:to>
      <xdr:col>81</xdr:col>
      <xdr:colOff>44450</xdr:colOff>
      <xdr:row>60</xdr:row>
      <xdr:rowOff>53552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336530"/>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122572</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752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53552</xdr:rowOff>
    </xdr:from>
    <xdr:to>
      <xdr:col>77</xdr:col>
      <xdr:colOff>44450</xdr:colOff>
      <xdr:row>60</xdr:row>
      <xdr:rowOff>77681</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34055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25206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82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77681</xdr:rowOff>
    </xdr:from>
    <xdr:to>
      <xdr:col>72</xdr:col>
      <xdr:colOff>203200</xdr:colOff>
      <xdr:row>60</xdr:row>
      <xdr:rowOff>101812</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364681"/>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93769</xdr:rowOff>
    </xdr:from>
    <xdr:to>
      <xdr:col>68</xdr:col>
      <xdr:colOff>152400</xdr:colOff>
      <xdr:row>60</xdr:row>
      <xdr:rowOff>101812</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38076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170180</xdr:rowOff>
    </xdr:from>
    <xdr:to>
      <xdr:col>81</xdr:col>
      <xdr:colOff>95250</xdr:colOff>
      <xdr:row>60</xdr:row>
      <xdr:rowOff>100330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91457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20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2752</xdr:rowOff>
    </xdr:from>
    <xdr:to>
      <xdr:col>77</xdr:col>
      <xdr:colOff>95250</xdr:colOff>
      <xdr:row>60</xdr:row>
      <xdr:rowOff>104352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114529</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058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26881</xdr:rowOff>
    </xdr:from>
    <xdr:to>
      <xdr:col>73</xdr:col>
      <xdr:colOff>44450</xdr:colOff>
      <xdr:row>60</xdr:row>
      <xdr:rowOff>128481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138658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51012</xdr:rowOff>
    </xdr:from>
    <xdr:to>
      <xdr:col>68</xdr:col>
      <xdr:colOff>203200</xdr:colOff>
      <xdr:row>60</xdr:row>
      <xdr:rowOff>152612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162789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10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42969</xdr:rowOff>
    </xdr:from>
    <xdr:to>
      <xdr:col>64</xdr:col>
      <xdr:colOff>152400</xdr:colOff>
      <xdr:row>60</xdr:row>
      <xdr:rowOff>144569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154746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09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年間良好な数値を維持している。これは合併特例債をはじめとした交付税措置率の高い地方債を積極的に活用していることによるもの。</a:t>
          </a:r>
        </a:p>
        <a:p>
          <a:r>
            <a:rPr kumimoji="1" lang="ja-JP" altLang="en-US" sz="1300">
              <a:latin typeface="ＭＳ Ｐゴシック" panose="020B0600070205080204" pitchFamily="50" charset="-128"/>
              <a:ea typeface="ＭＳ Ｐゴシック" panose="020B0600070205080204" pitchFamily="50" charset="-128"/>
            </a:rPr>
            <a:t>　大規模な普通建設事業に係る地方債の償還が順次開始し、公債費負担が増加する見込みであるため、指標を注視し、計画的な償還及び借り入れを行い、健全な財政運営に努める。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118533</xdr:rowOff>
    </xdr:from>
    <xdr:to>
      <xdr:col>81</xdr:col>
      <xdr:colOff>44450</xdr:colOff>
      <xdr:row>45</xdr:row>
      <xdr:rowOff>90170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46218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33460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118533</xdr:rowOff>
    </xdr:from>
    <xdr:to>
      <xdr:col>81</xdr:col>
      <xdr:colOff>133350</xdr:colOff>
      <xdr:row>37</xdr:row>
      <xdr:rowOff>118533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4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86360</xdr:rowOff>
    </xdr:from>
    <xdr:to>
      <xdr:col>81</xdr:col>
      <xdr:colOff>44450</xdr:colOff>
      <xdr:row>37</xdr:row>
      <xdr:rowOff>118533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3001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158344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7187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86360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219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6773</xdr:rowOff>
    </xdr:from>
    <xdr:to>
      <xdr:col>77</xdr:col>
      <xdr:colOff>95250</xdr:colOff>
      <xdr:row>42</xdr:row>
      <xdr:rowOff>108373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20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93150</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29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102447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42196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162137</xdr:rowOff>
    </xdr:from>
    <xdr:to>
      <xdr:col>73</xdr:col>
      <xdr:colOff>44450</xdr:colOff>
      <xdr:row>42</xdr:row>
      <xdr:rowOff>92287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77064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102447</xdr:rowOff>
    </xdr:from>
    <xdr:to>
      <xdr:col>68</xdr:col>
      <xdr:colOff>152400</xdr:colOff>
      <xdr:row>37</xdr:row>
      <xdr:rowOff>118533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44609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138006</xdr:rowOff>
    </xdr:from>
    <xdr:to>
      <xdr:col>68</xdr:col>
      <xdr:colOff>203200</xdr:colOff>
      <xdr:row>42</xdr:row>
      <xdr:rowOff>68156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16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52933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67733</xdr:rowOff>
    </xdr:from>
    <xdr:to>
      <xdr:col>81</xdr:col>
      <xdr:colOff>95250</xdr:colOff>
      <xdr:row>37</xdr:row>
      <xdr:rowOff>169334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160460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3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35560</xdr:rowOff>
    </xdr:from>
    <xdr:to>
      <xdr:col>77</xdr:col>
      <xdr:colOff>95250</xdr:colOff>
      <xdr:row>37</xdr:row>
      <xdr:rowOff>137160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147337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14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51647</xdr:rowOff>
    </xdr:from>
    <xdr:to>
      <xdr:col>68</xdr:col>
      <xdr:colOff>203200</xdr:colOff>
      <xdr:row>37</xdr:row>
      <xdr:rowOff>153247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163424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164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67733</xdr:rowOff>
    </xdr:from>
    <xdr:to>
      <xdr:col>64</xdr:col>
      <xdr:colOff>152400</xdr:colOff>
      <xdr:row>37</xdr:row>
      <xdr:rowOff>169334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年間、本市においては算定無しという良好な状況を維持している。これは、交付税算入率の高い地方債の活用や、計画的な基金への積立、臨時財政対策債の発行抑制による地方債残高抑制によるものである。</a:t>
          </a:r>
        </a:p>
        <a:p>
          <a:r>
            <a:rPr kumimoji="1" lang="ja-JP" altLang="en-US" sz="1300">
              <a:latin typeface="ＭＳ Ｐゴシック" panose="020B0600070205080204" pitchFamily="50" charset="-128"/>
              <a:ea typeface="ＭＳ Ｐゴシック" panose="020B0600070205080204" pitchFamily="50" charset="-128"/>
            </a:rPr>
            <a:t>　今後も将来を見据え、新たな歳入確保策の模索、交付税措置率の高い地方債の活用、地方債の発行抑制など、健全な財政運営に努める。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157751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72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32563</xdr:rowOff>
    </xdr:from>
    <xdr:to>
      <xdr:col>73</xdr:col>
      <xdr:colOff>44450</xdr:colOff>
      <xdr:row>16</xdr:row>
      <xdr:rowOff>134163</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94336</xdr:rowOff>
    </xdr:from>
    <xdr:to>
      <xdr:col>68</xdr:col>
      <xdr:colOff>203200</xdr:colOff>
      <xdr:row>17</xdr:row>
      <xdr:rowOff>24486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事院勧告等に基づき、初任給の大幅引き上げや若年層に重点を置いた給料表の引上改定等を実施したことにより、人件費率は昨年度を上回る結果となった。また、会計年度任用職員の人数増、報酬水準の上昇、また期末・勤勉手当の支給月数の増などの要因のため、埼玉県平均を上回る結果となっている。</a:t>
          </a:r>
        </a:p>
        <a:p>
          <a:r>
            <a:rPr kumimoji="1" lang="ja-JP" altLang="en-US" sz="1300">
              <a:latin typeface="ＭＳ Ｐゴシック" panose="020B0600070205080204" pitchFamily="50" charset="-128"/>
              <a:ea typeface="ＭＳ Ｐゴシック" panose="020B0600070205080204" pitchFamily="50" charset="-128"/>
            </a:rPr>
            <a:t>　今後も、職員数の適正管理と併せて、給与制度や各種手当の支給について検討を重ね、人件費の抑制に努める。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107950</xdr:rowOff>
    </xdr:from>
    <xdr:to>
      <xdr:col>24</xdr:col>
      <xdr:colOff>25400</xdr:colOff>
      <xdr:row>40</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94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0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40</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945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88900</xdr:rowOff>
    </xdr:from>
    <xdr:to>
      <xdr:col>15</xdr:col>
      <xdr:colOff>98425</xdr:colOff>
      <xdr:row>40</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754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88900</xdr:rowOff>
    </xdr:from>
    <xdr:to>
      <xdr:col>11</xdr:col>
      <xdr:colOff>9525</xdr:colOff>
      <xdr:row>40</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754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0</xdr:rowOff>
    </xdr:from>
    <xdr:to>
      <xdr:col>24</xdr:col>
      <xdr:colOff>76200</xdr:colOff>
      <xdr:row>40</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80027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57150</xdr:rowOff>
    </xdr:from>
    <xdr:to>
      <xdr:col>15</xdr:col>
      <xdr:colOff>149225</xdr:colOff>
      <xdr:row>40</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9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0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38100</xdr:rowOff>
    </xdr:from>
    <xdr:to>
      <xdr:col>11</xdr:col>
      <xdr:colOff>60325</xdr:colOff>
      <xdr:row>39</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124477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133350</xdr:rowOff>
    </xdr:from>
    <xdr:to>
      <xdr:col>6</xdr:col>
      <xdr:colOff>171450</xdr:colOff>
      <xdr:row>40</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１．０ポイントの上昇（悪化）となっており、類似団体で数値は最下位となっている。新型コロナウイルスワクチンの定期接種化に伴う、予防接種事業に係る経常的経費が約１．３億円増加したことが要因である。</a:t>
          </a:r>
        </a:p>
        <a:p>
          <a:r>
            <a:rPr kumimoji="1" lang="ja-JP" altLang="en-US" sz="1300">
              <a:latin typeface="ＭＳ Ｐゴシック" panose="020B0600070205080204" pitchFamily="50" charset="-128"/>
              <a:ea typeface="ＭＳ Ｐゴシック" panose="020B0600070205080204" pitchFamily="50" charset="-128"/>
            </a:rPr>
            <a:t>　本比率については、人件費とともに類似団体平均と特に乖離が大きい比率である。コスト削減を徹底し、指標の改善に努める。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69850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4630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41927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1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69850</xdr:rowOff>
    </xdr:from>
    <xdr:to>
      <xdr:col>82</xdr:col>
      <xdr:colOff>196850</xdr:colOff>
      <xdr:row>22</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50800</xdr:rowOff>
    </xdr:from>
    <xdr:to>
      <xdr:col>82</xdr:col>
      <xdr:colOff>107950</xdr:colOff>
      <xdr:row>22</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6512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73677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50800</xdr:rowOff>
    </xdr:from>
    <xdr:to>
      <xdr:col>78</xdr:col>
      <xdr:colOff>69850</xdr:colOff>
      <xdr:row>21</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65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165100</xdr:rowOff>
    </xdr:from>
    <xdr:to>
      <xdr:col>73</xdr:col>
      <xdr:colOff>180975</xdr:colOff>
      <xdr:row>21</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5120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165100</xdr:rowOff>
    </xdr:from>
    <xdr:to>
      <xdr:col>69</xdr:col>
      <xdr:colOff>92075</xdr:colOff>
      <xdr:row>18</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797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57150</xdr:rowOff>
    </xdr:from>
    <xdr:to>
      <xdr:col>69</xdr:col>
      <xdr:colOff>142875</xdr:colOff>
      <xdr:row>14</xdr:row>
      <xdr:rowOff>158750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168927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22</xdr:row>
      <xdr:rowOff>19050</xdr:rowOff>
    </xdr:from>
    <xdr:to>
      <xdr:col>82</xdr:col>
      <xdr:colOff>158750</xdr:colOff>
      <xdr:row>22</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7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21</xdr:row>
      <xdr:rowOff>99077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69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0</xdr:rowOff>
    </xdr:from>
    <xdr:to>
      <xdr:col>78</xdr:col>
      <xdr:colOff>120650</xdr:colOff>
      <xdr:row>21</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60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686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0</xdr:rowOff>
    </xdr:from>
    <xdr:to>
      <xdr:col>74</xdr:col>
      <xdr:colOff>31750</xdr:colOff>
      <xdr:row>21</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60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68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114300</xdr:rowOff>
    </xdr:from>
    <xdr:to>
      <xdr:col>69</xdr:col>
      <xdr:colOff>142875</xdr:colOff>
      <xdr:row>19</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29227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8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114300</xdr:rowOff>
    </xdr:from>
    <xdr:to>
      <xdr:col>65</xdr:col>
      <xdr:colOff>53975</xdr:colOff>
      <xdr:row>18</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ポイントの上昇（悪化）となっており、類似団体平均を上回っている。保育料完全無償化の影響による私立保育施設に対する扶助のほか、障害者支援にかかる経常的経費が約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億円増加したことが要因とみられる。</a:t>
          </a:r>
        </a:p>
        <a:p>
          <a:r>
            <a:rPr kumimoji="1" lang="ja-JP" altLang="en-US" sz="1300">
              <a:latin typeface="ＭＳ Ｐゴシック" panose="020B0600070205080204" pitchFamily="50" charset="-128"/>
              <a:ea typeface="ＭＳ Ｐゴシック" panose="020B0600070205080204" pitchFamily="50" charset="-128"/>
            </a:rPr>
            <a:t>　今後も扶助費の増加による、財政運営の硬直化が懸念されることから、可能な範囲で見直し等を進め、状況の改善を図る。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146050</xdr:rowOff>
    </xdr:from>
    <xdr:to>
      <xdr:col>24</xdr:col>
      <xdr:colOff>25400</xdr:colOff>
      <xdr:row>60</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433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50800</xdr:rowOff>
    </xdr:from>
    <xdr:to>
      <xdr:col>19</xdr:col>
      <xdr:colOff>187325</xdr:colOff>
      <xdr:row>60</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663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107950</xdr:rowOff>
    </xdr:from>
    <xdr:to>
      <xdr:col>15</xdr:col>
      <xdr:colOff>98425</xdr:colOff>
      <xdr:row>59</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520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107950</xdr:rowOff>
    </xdr:from>
    <xdr:to>
      <xdr:col>11</xdr:col>
      <xdr:colOff>9525</xdr:colOff>
      <xdr:row>58</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52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114300</xdr:rowOff>
    </xdr:from>
    <xdr:to>
      <xdr:col>24</xdr:col>
      <xdr:colOff>76200</xdr:colOff>
      <xdr:row>61</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86377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95250</xdr:rowOff>
    </xdr:from>
    <xdr:to>
      <xdr:col>20</xdr:col>
      <xdr:colOff>38100</xdr:colOff>
      <xdr:row>61</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0</xdr:rowOff>
    </xdr:from>
    <xdr:to>
      <xdr:col>15</xdr:col>
      <xdr:colOff>149225</xdr:colOff>
      <xdr:row>59</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86377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57150</xdr:rowOff>
    </xdr:from>
    <xdr:to>
      <xdr:col>11</xdr:col>
      <xdr:colOff>60325</xdr:colOff>
      <xdr:row>58</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143527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加（悪化）しており、分子となる繰出金の増加が主な要因である。類似団体と比較すると良好な数値であるが、引き続き、健康づくり支援による医療費適正化や国保税の収納強化などを通じ、繰出金規模の適正化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86178</xdr:rowOff>
    </xdr:from>
    <xdr:to>
      <xdr:col>82</xdr:col>
      <xdr:colOff>107950</xdr:colOff>
      <xdr:row>57</xdr:row>
      <xdr:rowOff>167822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58828"/>
          <a:ext cx="8382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57</xdr:row>
      <xdr:rowOff>86178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282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146249</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61685</xdr:rowOff>
    </xdr:from>
    <xdr:to>
      <xdr:col>73</xdr:col>
      <xdr:colOff>180975</xdr:colOff>
      <xdr:row>56</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628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61685</xdr:rowOff>
    </xdr:from>
    <xdr:to>
      <xdr:col>69</xdr:col>
      <xdr:colOff>92075</xdr:colOff>
      <xdr:row>57</xdr:row>
      <xdr:rowOff>151493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62885"/>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133549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35378</xdr:rowOff>
    </xdr:from>
    <xdr:to>
      <xdr:col>78</xdr:col>
      <xdr:colOff>120650</xdr:colOff>
      <xdr:row>57</xdr:row>
      <xdr:rowOff>136978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147155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10885</xdr:rowOff>
    </xdr:from>
    <xdr:to>
      <xdr:col>69</xdr:col>
      <xdr:colOff>142875</xdr:colOff>
      <xdr:row>56</xdr:row>
      <xdr:rowOff>112485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122662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100693</xdr:rowOff>
    </xdr:from>
    <xdr:to>
      <xdr:col>65</xdr:col>
      <xdr:colOff>53975</xdr:colOff>
      <xdr:row>58</xdr:row>
      <xdr:rowOff>30843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41020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ポイント下降（改善）している。一部事務組合に対する負担金が約１．４億円減少したことが主な要因。この負担金については年度間での増減が大きく、影響を受けやすくなっている。</a:t>
          </a:r>
        </a:p>
        <a:p>
          <a:r>
            <a:rPr kumimoji="1" lang="ja-JP" altLang="en-US" sz="1300">
              <a:latin typeface="ＭＳ Ｐゴシック" panose="020B0600070205080204" pitchFamily="50" charset="-128"/>
              <a:ea typeface="ＭＳ Ｐゴシック" panose="020B0600070205080204" pitchFamily="50" charset="-128"/>
            </a:rPr>
            <a:t>　本市では予算編成と並行して見直し方針に基づいた補助金調査を実施しており、適正な補助金の運用に努めている。今後もこの取り組みを継続し、引き続き良好な水準を維持する。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66040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07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40657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55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66040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07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170197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68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5080</xdr:rowOff>
    </xdr:from>
    <xdr:to>
      <xdr:col>73</xdr:col>
      <xdr:colOff>180975</xdr:colOff>
      <xdr:row>36</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77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5080</xdr:rowOff>
    </xdr:from>
    <xdr:to>
      <xdr:col>69</xdr:col>
      <xdr:colOff>92075</xdr:colOff>
      <xdr:row>36</xdr:row>
      <xdr:rowOff>111760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772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15240</xdr:rowOff>
    </xdr:from>
    <xdr:to>
      <xdr:col>78</xdr:col>
      <xdr:colOff>120650</xdr:colOff>
      <xdr:row>36</xdr:row>
      <xdr:rowOff>116840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127017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125730</xdr:rowOff>
    </xdr:from>
    <xdr:to>
      <xdr:col>69</xdr:col>
      <xdr:colOff>142875</xdr:colOff>
      <xdr:row>36</xdr:row>
      <xdr:rowOff>55880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66057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60960</xdr:rowOff>
    </xdr:from>
    <xdr:to>
      <xdr:col>65</xdr:col>
      <xdr:colOff>53975</xdr:colOff>
      <xdr:row>36</xdr:row>
      <xdr:rowOff>162560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ポイント下降（改善）しており、引き続き類似団体内最小の数値となっている。歳出全体に対する公債費の割合が比較的低いことからこの差が生じているものとみられる。</a:t>
          </a:r>
        </a:p>
        <a:p>
          <a:r>
            <a:rPr kumimoji="1" lang="ja-JP" altLang="en-US" sz="1300">
              <a:latin typeface="ＭＳ Ｐゴシック" panose="020B0600070205080204" pitchFamily="50" charset="-128"/>
              <a:ea typeface="ＭＳ Ｐゴシック" panose="020B0600070205080204" pitchFamily="50" charset="-128"/>
            </a:rPr>
            <a:t>　大規模事業に係る償還が順次開始していくことから、今後の指標悪化が懸念されるため、自主財源の確保や地方債の発行抑制を通じ、良好な水準の維持に努める。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97282</xdr:rowOff>
    </xdr:from>
    <xdr:to>
      <xdr:col>24</xdr:col>
      <xdr:colOff>25400</xdr:colOff>
      <xdr:row>81</xdr:row>
      <xdr:rowOff>33274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13132"/>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5351</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9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33274</xdr:rowOff>
    </xdr:from>
    <xdr:to>
      <xdr:col>24</xdr:col>
      <xdr:colOff>114300</xdr:colOff>
      <xdr:row>81</xdr:row>
      <xdr:rowOff>33274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20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12209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5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97282</xdr:rowOff>
    </xdr:from>
    <xdr:to>
      <xdr:col>24</xdr:col>
      <xdr:colOff>114300</xdr:colOff>
      <xdr:row>73</xdr:row>
      <xdr:rowOff>97282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1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97282</xdr:rowOff>
    </xdr:from>
    <xdr:to>
      <xdr:col>24</xdr:col>
      <xdr:colOff>25400</xdr:colOff>
      <xdr:row>73</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6131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64279</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659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88138</xdr:rowOff>
    </xdr:from>
    <xdr:to>
      <xdr:col>19</xdr:col>
      <xdr:colOff>187325</xdr:colOff>
      <xdr:row>73</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26039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156211</xdr:rowOff>
    </xdr:from>
    <xdr:to>
      <xdr:col>20</xdr:col>
      <xdr:colOff>38100</xdr:colOff>
      <xdr:row>78</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5842</xdr:rowOff>
    </xdr:from>
    <xdr:to>
      <xdr:col>15</xdr:col>
      <xdr:colOff>98425</xdr:colOff>
      <xdr:row>73</xdr:row>
      <xdr:rowOff>88138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5216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39624</xdr:rowOff>
    </xdr:from>
    <xdr:to>
      <xdr:col>15</xdr:col>
      <xdr:colOff>149225</xdr:colOff>
      <xdr:row>78</xdr:row>
      <xdr:rowOff>141224</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41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126001</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5842</xdr:rowOff>
    </xdr:from>
    <xdr:to>
      <xdr:col>11</xdr:col>
      <xdr:colOff>9525</xdr:colOff>
      <xdr:row>73</xdr:row>
      <xdr:rowOff>24130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5216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32275</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46482</xdr:rowOff>
    </xdr:from>
    <xdr:to>
      <xdr:col>24</xdr:col>
      <xdr:colOff>76200</xdr:colOff>
      <xdr:row>73</xdr:row>
      <xdr:rowOff>148082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56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126509</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64770</xdr:rowOff>
    </xdr:from>
    <xdr:to>
      <xdr:col>20</xdr:col>
      <xdr:colOff>38100</xdr:colOff>
      <xdr:row>73</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5097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34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37338</xdr:rowOff>
    </xdr:from>
    <xdr:to>
      <xdr:col>15</xdr:col>
      <xdr:colOff>149225</xdr:colOff>
      <xdr:row>73</xdr:row>
      <xdr:rowOff>138938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55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149115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32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126492</xdr:rowOff>
    </xdr:from>
    <xdr:to>
      <xdr:col>11</xdr:col>
      <xdr:colOff>60325</xdr:colOff>
      <xdr:row>73</xdr:row>
      <xdr:rowOff>56642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47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66819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23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144780</xdr:rowOff>
    </xdr:from>
    <xdr:to>
      <xdr:col>6</xdr:col>
      <xdr:colOff>171450</xdr:colOff>
      <xdr:row>73</xdr:row>
      <xdr:rowOff>74930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85107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加（悪化）しており、継続して類似団体平均を上回っている。物価高騰の影響により、類似団体も含めて上昇局面であり、今後も指標の悪化が懸念される。今後も、定員管理計画の見直しや、物件費の見直しなど、数値の改善に向けた取組を推進し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62230</xdr:rowOff>
    </xdr:from>
    <xdr:to>
      <xdr:col>82</xdr:col>
      <xdr:colOff>107950</xdr:colOff>
      <xdr:row>80</xdr:row>
      <xdr:rowOff>27939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606780"/>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119397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79</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4772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123207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78</xdr:row>
      <xdr:rowOff>104139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34339"/>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77</xdr:row>
      <xdr:rowOff>153670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34339"/>
          <a:ext cx="8890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148589</xdr:rowOff>
    </xdr:from>
    <xdr:to>
      <xdr:col>82</xdr:col>
      <xdr:colOff>158750</xdr:colOff>
      <xdr:row>80</xdr:row>
      <xdr:rowOff>78739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120666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66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11430</xdr:rowOff>
    </xdr:from>
    <xdr:to>
      <xdr:col>78</xdr:col>
      <xdr:colOff>120650</xdr:colOff>
      <xdr:row>79</xdr:row>
      <xdr:rowOff>113030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97807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64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102870</xdr:rowOff>
    </xdr:from>
    <xdr:to>
      <xdr:col>65</xdr:col>
      <xdr:colOff>53975</xdr:colOff>
      <xdr:row>78</xdr:row>
      <xdr:rowOff>33020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43197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157056</xdr:rowOff>
    </xdr:from>
    <xdr:to>
      <xdr:col>29</xdr:col>
      <xdr:colOff>127000</xdr:colOff>
      <xdr:row>19</xdr:row>
      <xdr:rowOff>59868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0631"/>
          <a:ext cx="0" cy="12744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70045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7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59868</xdr:rowOff>
    </xdr:from>
    <xdr:to>
      <xdr:col>30</xdr:col>
      <xdr:colOff>25400</xdr:colOff>
      <xdr:row>19</xdr:row>
      <xdr:rowOff>59868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650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71983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3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157056</xdr:rowOff>
    </xdr:from>
    <xdr:to>
      <xdr:col>30</xdr:col>
      <xdr:colOff>25400</xdr:colOff>
      <xdr:row>11</xdr:row>
      <xdr:rowOff>157056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06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59868</xdr:rowOff>
    </xdr:from>
    <xdr:to>
      <xdr:col>29</xdr:col>
      <xdr:colOff>127000</xdr:colOff>
      <xdr:row>19</xdr:row>
      <xdr:rowOff>152614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65043"/>
          <a:ext cx="647700" cy="92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127355</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4038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110828</xdr:rowOff>
    </xdr:from>
    <xdr:to>
      <xdr:col>29</xdr:col>
      <xdr:colOff>177800</xdr:colOff>
      <xdr:row>15</xdr:row>
      <xdr:rowOff>40978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587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152614</xdr:rowOff>
    </xdr:from>
    <xdr:to>
      <xdr:col>26</xdr:col>
      <xdr:colOff>50800</xdr:colOff>
      <xdr:row>19</xdr:row>
      <xdr:rowOff>165905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57789"/>
          <a:ext cx="698500" cy="13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111644</xdr:rowOff>
    </xdr:from>
    <xdr:to>
      <xdr:col>26</xdr:col>
      <xdr:colOff>101600</xdr:colOff>
      <xdr:row>16</xdr:row>
      <xdr:rowOff>41794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310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51971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499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165905</xdr:rowOff>
    </xdr:from>
    <xdr:to>
      <xdr:col>22</xdr:col>
      <xdr:colOff>114300</xdr:colOff>
      <xdr:row>20</xdr:row>
      <xdr:rowOff>36355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71080"/>
          <a:ext cx="698500" cy="41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27944</xdr:rowOff>
    </xdr:from>
    <xdr:to>
      <xdr:col>22</xdr:col>
      <xdr:colOff>165100</xdr:colOff>
      <xdr:row>16</xdr:row>
      <xdr:rowOff>129544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187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139721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58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36355</xdr:rowOff>
    </xdr:from>
    <xdr:to>
      <xdr:col>18</xdr:col>
      <xdr:colOff>177800</xdr:colOff>
      <xdr:row>20</xdr:row>
      <xdr:rowOff>92166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512980"/>
          <a:ext cx="698500" cy="55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62985</xdr:rowOff>
    </xdr:from>
    <xdr:to>
      <xdr:col>19</xdr:col>
      <xdr:colOff>38100</xdr:colOff>
      <xdr:row>16</xdr:row>
      <xdr:rowOff>164585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538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3312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2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65891</xdr:rowOff>
    </xdr:from>
    <xdr:to>
      <xdr:col>15</xdr:col>
      <xdr:colOff>101600</xdr:colOff>
      <xdr:row>17</xdr:row>
      <xdr:rowOff>167491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28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6218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9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9068</xdr:rowOff>
    </xdr:from>
    <xdr:to>
      <xdr:col>29</xdr:col>
      <xdr:colOff>177800</xdr:colOff>
      <xdr:row>19</xdr:row>
      <xdr:rowOff>110668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14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89095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2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101814</xdr:rowOff>
    </xdr:from>
    <xdr:to>
      <xdr:col>26</xdr:col>
      <xdr:colOff>101600</xdr:colOff>
      <xdr:row>20</xdr:row>
      <xdr:rowOff>31964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06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16741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93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115105</xdr:rowOff>
    </xdr:from>
    <xdr:to>
      <xdr:col>22</xdr:col>
      <xdr:colOff>165100</xdr:colOff>
      <xdr:row>20</xdr:row>
      <xdr:rowOff>45255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20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30032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157005</xdr:rowOff>
    </xdr:from>
    <xdr:to>
      <xdr:col>19</xdr:col>
      <xdr:colOff>38100</xdr:colOff>
      <xdr:row>20</xdr:row>
      <xdr:rowOff>87155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62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71932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41366</xdr:rowOff>
    </xdr:from>
    <xdr:to>
      <xdr:col>15</xdr:col>
      <xdr:colOff>101600</xdr:colOff>
      <xdr:row>20</xdr:row>
      <xdr:rowOff>142966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17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127743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0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252359</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77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242182</xdr:rowOff>
    </xdr:from>
    <xdr:to>
      <xdr:col>29</xdr:col>
      <xdr:colOff>127000</xdr:colOff>
      <xdr:row>37</xdr:row>
      <xdr:rowOff>257628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7366882"/>
          <a:ext cx="647700" cy="15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145533</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412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257628</xdr:rowOff>
    </xdr:from>
    <xdr:to>
      <xdr:col>26</xdr:col>
      <xdr:colOff>50800</xdr:colOff>
      <xdr:row>37</xdr:row>
      <xdr:rowOff>282350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7382328"/>
          <a:ext cx="698500" cy="24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71848</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339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282350</xdr:rowOff>
    </xdr:from>
    <xdr:to>
      <xdr:col>22</xdr:col>
      <xdr:colOff>114300</xdr:colOff>
      <xdr:row>37</xdr:row>
      <xdr:rowOff>304884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7407050"/>
          <a:ext cx="698500" cy="22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11988</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27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268275</xdr:rowOff>
    </xdr:from>
    <xdr:to>
      <xdr:col>18</xdr:col>
      <xdr:colOff>177800</xdr:colOff>
      <xdr:row>37</xdr:row>
      <xdr:rowOff>304884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7392975"/>
          <a:ext cx="698500" cy="36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132950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234219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5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191382</xdr:rowOff>
    </xdr:from>
    <xdr:to>
      <xdr:col>29</xdr:col>
      <xdr:colOff>177800</xdr:colOff>
      <xdr:row>37</xdr:row>
      <xdr:rowOff>292982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7316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99959</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722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206828</xdr:rowOff>
    </xdr:from>
    <xdr:to>
      <xdr:col>26</xdr:col>
      <xdr:colOff>101600</xdr:colOff>
      <xdr:row>37</xdr:row>
      <xdr:rowOff>308428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33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293205</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417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231550</xdr:rowOff>
    </xdr:from>
    <xdr:to>
      <xdr:col>22</xdr:col>
      <xdr:colOff>165100</xdr:colOff>
      <xdr:row>37</xdr:row>
      <xdr:rowOff>333150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356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317927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4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254084</xdr:rowOff>
    </xdr:from>
    <xdr:to>
      <xdr:col>19</xdr:col>
      <xdr:colOff>38100</xdr:colOff>
      <xdr:row>38</xdr:row>
      <xdr:rowOff>12784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378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340461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465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217475</xdr:rowOff>
    </xdr:from>
    <xdr:to>
      <xdr:col>15</xdr:col>
      <xdr:colOff>101600</xdr:colOff>
      <xdr:row>37</xdr:row>
      <xdr:rowOff>319075</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342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303852</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4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126964</xdr:rowOff>
    </xdr:from>
    <xdr:to>
      <xdr:col>24</xdr:col>
      <xdr:colOff>63500</xdr:colOff>
      <xdr:row>38</xdr:row>
      <xdr:rowOff>55281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70614"/>
          <a:ext cx="838200" cy="9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55281</xdr:rowOff>
    </xdr:from>
    <xdr:to>
      <xdr:col>19</xdr:col>
      <xdr:colOff>177800</xdr:colOff>
      <xdr:row>38</xdr:row>
      <xdr:rowOff>71348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70381"/>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168818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71348</xdr:rowOff>
    </xdr:from>
    <xdr:to>
      <xdr:col>15</xdr:col>
      <xdr:colOff>50800</xdr:colOff>
      <xdr:row>38</xdr:row>
      <xdr:rowOff>103614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86448"/>
          <a:ext cx="889000" cy="3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34107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3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103614</xdr:rowOff>
    </xdr:from>
    <xdr:to>
      <xdr:col>10</xdr:col>
      <xdr:colOff>114300</xdr:colOff>
      <xdr:row>38</xdr:row>
      <xdr:rowOff>154625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18714"/>
          <a:ext cx="889000" cy="5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81820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38255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76164</xdr:rowOff>
    </xdr:from>
    <xdr:to>
      <xdr:col>24</xdr:col>
      <xdr:colOff>114300</xdr:colOff>
      <xdr:row>38</xdr:row>
      <xdr:rowOff>6314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54591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4481</xdr:rowOff>
    </xdr:from>
    <xdr:to>
      <xdr:col>20</xdr:col>
      <xdr:colOff>38100</xdr:colOff>
      <xdr:row>38</xdr:row>
      <xdr:rowOff>106081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97208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1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20548</xdr:rowOff>
    </xdr:from>
    <xdr:to>
      <xdr:col>15</xdr:col>
      <xdr:colOff>101600</xdr:colOff>
      <xdr:row>38</xdr:row>
      <xdr:rowOff>122148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3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113275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2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52814</xdr:rowOff>
    </xdr:from>
    <xdr:to>
      <xdr:col>10</xdr:col>
      <xdr:colOff>165100</xdr:colOff>
      <xdr:row>38</xdr:row>
      <xdr:rowOff>154414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145541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6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103825</xdr:rowOff>
    </xdr:from>
    <xdr:to>
      <xdr:col>6</xdr:col>
      <xdr:colOff>38100</xdr:colOff>
      <xdr:row>39</xdr:row>
      <xdr:rowOff>33975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1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25102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1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34506</xdr:rowOff>
    </xdr:from>
    <xdr:to>
      <xdr:col>24</xdr:col>
      <xdr:colOff>63500</xdr:colOff>
      <xdr:row>57</xdr:row>
      <xdr:rowOff>111525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807156"/>
          <a:ext cx="838200" cy="7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6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34506</xdr:rowOff>
    </xdr:from>
    <xdr:to>
      <xdr:col>19</xdr:col>
      <xdr:colOff>177800</xdr:colOff>
      <xdr:row>57</xdr:row>
      <xdr:rowOff>49765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807156"/>
          <a:ext cx="889000" cy="1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49765</xdr:rowOff>
    </xdr:from>
    <xdr:to>
      <xdr:col>15</xdr:col>
      <xdr:colOff>50800</xdr:colOff>
      <xdr:row>59</xdr:row>
      <xdr:rowOff>53346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22415"/>
          <a:ext cx="889000" cy="34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10069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3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53346</xdr:rowOff>
    </xdr:from>
    <xdr:to>
      <xdr:col>10</xdr:col>
      <xdr:colOff>114300</xdr:colOff>
      <xdr:row>59</xdr:row>
      <xdr:rowOff>70739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168896"/>
          <a:ext cx="889000" cy="1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106443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134732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3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60725</xdr:rowOff>
    </xdr:from>
    <xdr:to>
      <xdr:col>24</xdr:col>
      <xdr:colOff>114300</xdr:colOff>
      <xdr:row>57</xdr:row>
      <xdr:rowOff>162325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39152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1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155156</xdr:rowOff>
    </xdr:from>
    <xdr:to>
      <xdr:col>20</xdr:col>
      <xdr:colOff>38100</xdr:colOff>
      <xdr:row>57</xdr:row>
      <xdr:rowOff>85306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5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76433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4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170415</xdr:rowOff>
    </xdr:from>
    <xdr:to>
      <xdr:col>15</xdr:col>
      <xdr:colOff>101600</xdr:colOff>
      <xdr:row>57</xdr:row>
      <xdr:rowOff>100565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91692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6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2546</xdr:rowOff>
    </xdr:from>
    <xdr:to>
      <xdr:col>10</xdr:col>
      <xdr:colOff>165100</xdr:colOff>
      <xdr:row>59</xdr:row>
      <xdr:rowOff>104146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11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95273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21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19939</xdr:rowOff>
    </xdr:from>
    <xdr:to>
      <xdr:col>6</xdr:col>
      <xdr:colOff>38100</xdr:colOff>
      <xdr:row>59</xdr:row>
      <xdr:rowOff>121539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3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112666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94529</xdr:rowOff>
    </xdr:from>
    <xdr:to>
      <xdr:col>24</xdr:col>
      <xdr:colOff>63500</xdr:colOff>
      <xdr:row>78</xdr:row>
      <xdr:rowOff>99467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67629"/>
          <a:ext cx="8382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87351</xdr:rowOff>
    </xdr:from>
    <xdr:to>
      <xdr:col>19</xdr:col>
      <xdr:colOff>177800</xdr:colOff>
      <xdr:row>78</xdr:row>
      <xdr:rowOff>94529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60451"/>
          <a:ext cx="8890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87351</xdr:rowOff>
    </xdr:from>
    <xdr:to>
      <xdr:col>15</xdr:col>
      <xdr:colOff>50800</xdr:colOff>
      <xdr:row>78</xdr:row>
      <xdr:rowOff>108793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0451"/>
          <a:ext cx="889000" cy="2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103673</xdr:rowOff>
    </xdr:from>
    <xdr:to>
      <xdr:col>10</xdr:col>
      <xdr:colOff>114300</xdr:colOff>
      <xdr:row>78</xdr:row>
      <xdr:rowOff>108793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76773"/>
          <a:ext cx="889000" cy="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48667</xdr:rowOff>
    </xdr:from>
    <xdr:to>
      <xdr:col>24</xdr:col>
      <xdr:colOff>114300</xdr:colOff>
      <xdr:row>78</xdr:row>
      <xdr:rowOff>150267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135044</xdr:rowOff>
    </xdr:from>
    <xdr:ext cx="378565"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6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43729</xdr:rowOff>
    </xdr:from>
    <xdr:to>
      <xdr:col>20</xdr:col>
      <xdr:colOff>38100</xdr:colOff>
      <xdr:row>78</xdr:row>
      <xdr:rowOff>145329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136456</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608017" y="135095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36551</xdr:rowOff>
    </xdr:from>
    <xdr:to>
      <xdr:col>15</xdr:col>
      <xdr:colOff>101600</xdr:colOff>
      <xdr:row>78</xdr:row>
      <xdr:rowOff>138151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0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129278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0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57993</xdr:rowOff>
    </xdr:from>
    <xdr:to>
      <xdr:col>10</xdr:col>
      <xdr:colOff>165100</xdr:colOff>
      <xdr:row>78</xdr:row>
      <xdr:rowOff>159593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3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150720</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830017" y="13523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52873</xdr:rowOff>
    </xdr:from>
    <xdr:to>
      <xdr:col>6</xdr:col>
      <xdr:colOff>38100</xdr:colOff>
      <xdr:row>78</xdr:row>
      <xdr:rowOff>154473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2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145600</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941017" y="13518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95580</xdr:rowOff>
    </xdr:from>
    <xdr:to>
      <xdr:col>24</xdr:col>
      <xdr:colOff>63500</xdr:colOff>
      <xdr:row>97</xdr:row>
      <xdr:rowOff>108905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54780"/>
          <a:ext cx="838200" cy="18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133396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49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108905</xdr:rowOff>
    </xdr:from>
    <xdr:to>
      <xdr:col>19</xdr:col>
      <xdr:colOff>177800</xdr:colOff>
      <xdr:row>98</xdr:row>
      <xdr:rowOff>105573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39555"/>
          <a:ext cx="889000" cy="16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12423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0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72851</xdr:rowOff>
    </xdr:from>
    <xdr:to>
      <xdr:col>15</xdr:col>
      <xdr:colOff>50800</xdr:colOff>
      <xdr:row>98</xdr:row>
      <xdr:rowOff>105573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03501"/>
          <a:ext cx="889000" cy="20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169831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5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72851</xdr:rowOff>
    </xdr:from>
    <xdr:to>
      <xdr:col>10</xdr:col>
      <xdr:colOff>114300</xdr:colOff>
      <xdr:row>99</xdr:row>
      <xdr:rowOff>72524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03501"/>
          <a:ext cx="889000" cy="34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119914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111929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9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44780</xdr:rowOff>
    </xdr:from>
    <xdr:to>
      <xdr:col>24</xdr:col>
      <xdr:colOff>114300</xdr:colOff>
      <xdr:row>96</xdr:row>
      <xdr:rowOff>146380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23207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8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58105</xdr:rowOff>
    </xdr:from>
    <xdr:to>
      <xdr:col>20</xdr:col>
      <xdr:colOff>38100</xdr:colOff>
      <xdr:row>97</xdr:row>
      <xdr:rowOff>159705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8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150832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78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54773</xdr:rowOff>
    </xdr:from>
    <xdr:to>
      <xdr:col>15</xdr:col>
      <xdr:colOff>101600</xdr:colOff>
      <xdr:row>98</xdr:row>
      <xdr:rowOff>156373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5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147500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94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22051</xdr:rowOff>
    </xdr:from>
    <xdr:to>
      <xdr:col>10</xdr:col>
      <xdr:colOff>165100</xdr:colOff>
      <xdr:row>97</xdr:row>
      <xdr:rowOff>123651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5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114778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74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21724</xdr:rowOff>
    </xdr:from>
    <xdr:to>
      <xdr:col>6</xdr:col>
      <xdr:colOff>38100</xdr:colOff>
      <xdr:row>99</xdr:row>
      <xdr:rowOff>123324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9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114451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7088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107173</xdr:rowOff>
    </xdr:from>
    <xdr:to>
      <xdr:col>55</xdr:col>
      <xdr:colOff>0</xdr:colOff>
      <xdr:row>39</xdr:row>
      <xdr:rowOff>126234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793723"/>
          <a:ext cx="838200" cy="1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55052</xdr:rowOff>
    </xdr:from>
    <xdr:to>
      <xdr:col>50</xdr:col>
      <xdr:colOff>114300</xdr:colOff>
      <xdr:row>39</xdr:row>
      <xdr:rowOff>107173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74160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138458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55052</xdr:rowOff>
    </xdr:from>
    <xdr:to>
      <xdr:col>45</xdr:col>
      <xdr:colOff>177800</xdr:colOff>
      <xdr:row>39</xdr:row>
      <xdr:rowOff>147951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741602"/>
          <a:ext cx="889000" cy="9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101415</xdr:rowOff>
    </xdr:from>
    <xdr:to>
      <xdr:col>41</xdr:col>
      <xdr:colOff>50800</xdr:colOff>
      <xdr:row>39</xdr:row>
      <xdr:rowOff>147951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87815"/>
          <a:ext cx="889000" cy="124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75434</xdr:rowOff>
    </xdr:from>
    <xdr:to>
      <xdr:col>55</xdr:col>
      <xdr:colOff>50800</xdr:colOff>
      <xdr:row>40</xdr:row>
      <xdr:rowOff>5584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76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161811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67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56373</xdr:rowOff>
    </xdr:from>
    <xdr:to>
      <xdr:col>50</xdr:col>
      <xdr:colOff>165100</xdr:colOff>
      <xdr:row>39</xdr:row>
      <xdr:rowOff>157973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74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149100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83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4252</xdr:rowOff>
    </xdr:from>
    <xdr:to>
      <xdr:col>46</xdr:col>
      <xdr:colOff>38100</xdr:colOff>
      <xdr:row>39</xdr:row>
      <xdr:rowOff>105852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6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96979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78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97151</xdr:rowOff>
    </xdr:from>
    <xdr:to>
      <xdr:col>41</xdr:col>
      <xdr:colOff>101600</xdr:colOff>
      <xdr:row>40</xdr:row>
      <xdr:rowOff>27301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78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40</xdr:row>
      <xdr:rowOff>18428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87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50615</xdr:rowOff>
    </xdr:from>
    <xdr:to>
      <xdr:col>36</xdr:col>
      <xdr:colOff>165100</xdr:colOff>
      <xdr:row>32</xdr:row>
      <xdr:rowOff>152215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3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143342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2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73044</xdr:rowOff>
    </xdr:from>
    <xdr:to>
      <xdr:col>54</xdr:col>
      <xdr:colOff>189865</xdr:colOff>
      <xdr:row>58</xdr:row>
      <xdr:rowOff>56661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16994"/>
          <a:ext cx="1270" cy="118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60488</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56661</xdr:rowOff>
    </xdr:from>
    <xdr:to>
      <xdr:col>55</xdr:col>
      <xdr:colOff>88900</xdr:colOff>
      <xdr:row>58</xdr:row>
      <xdr:rowOff>56661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0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19721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9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73044</xdr:rowOff>
    </xdr:from>
    <xdr:to>
      <xdr:col>55</xdr:col>
      <xdr:colOff>88900</xdr:colOff>
      <xdr:row>51</xdr:row>
      <xdr:rowOff>73044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1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56661</xdr:rowOff>
    </xdr:from>
    <xdr:to>
      <xdr:col>55</xdr:col>
      <xdr:colOff>0</xdr:colOff>
      <xdr:row>59</xdr:row>
      <xdr:rowOff>70853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10000761"/>
          <a:ext cx="838200" cy="18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137209</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114332</xdr:rowOff>
    </xdr:from>
    <xdr:to>
      <xdr:col>55</xdr:col>
      <xdr:colOff>50800</xdr:colOff>
      <xdr:row>56</xdr:row>
      <xdr:rowOff>44482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152121</xdr:rowOff>
    </xdr:from>
    <xdr:to>
      <xdr:col>50</xdr:col>
      <xdr:colOff>114300</xdr:colOff>
      <xdr:row>59</xdr:row>
      <xdr:rowOff>70853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10096221"/>
          <a:ext cx="889000" cy="9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6299</xdr:rowOff>
    </xdr:from>
    <xdr:to>
      <xdr:col>50</xdr:col>
      <xdr:colOff>165100</xdr:colOff>
      <xdr:row>57</xdr:row>
      <xdr:rowOff>107899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124426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5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152121</xdr:rowOff>
    </xdr:from>
    <xdr:to>
      <xdr:col>45</xdr:col>
      <xdr:colOff>177800</xdr:colOff>
      <xdr:row>59</xdr:row>
      <xdr:rowOff>14618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10096221"/>
          <a:ext cx="889000" cy="3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147193</xdr:rowOff>
    </xdr:from>
    <xdr:to>
      <xdr:col>46</xdr:col>
      <xdr:colOff>38100</xdr:colOff>
      <xdr:row>57</xdr:row>
      <xdr:rowOff>77343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93870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4121</xdr:rowOff>
    </xdr:from>
    <xdr:to>
      <xdr:col>41</xdr:col>
      <xdr:colOff>50800</xdr:colOff>
      <xdr:row>59</xdr:row>
      <xdr:rowOff>14618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776771"/>
          <a:ext cx="889000" cy="35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83547</xdr:rowOff>
    </xdr:from>
    <xdr:to>
      <xdr:col>41</xdr:col>
      <xdr:colOff>101600</xdr:colOff>
      <xdr:row>57</xdr:row>
      <xdr:rowOff>13697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30224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5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55449</xdr:rowOff>
    </xdr:from>
    <xdr:to>
      <xdr:col>36</xdr:col>
      <xdr:colOff>165100</xdr:colOff>
      <xdr:row>55</xdr:row>
      <xdr:rowOff>157049</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2126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5861</xdr:rowOff>
    </xdr:from>
    <xdr:to>
      <xdr:col>55</xdr:col>
      <xdr:colOff>50800</xdr:colOff>
      <xdr:row>58</xdr:row>
      <xdr:rowOff>107461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9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92238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86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20053</xdr:rowOff>
    </xdr:from>
    <xdr:to>
      <xdr:col>50</xdr:col>
      <xdr:colOff>165100</xdr:colOff>
      <xdr:row>59</xdr:row>
      <xdr:rowOff>121653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1013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112780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22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101321</xdr:rowOff>
    </xdr:from>
    <xdr:to>
      <xdr:col>46</xdr:col>
      <xdr:colOff>38100</xdr:colOff>
      <xdr:row>59</xdr:row>
      <xdr:rowOff>31471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100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22598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13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135268</xdr:rowOff>
    </xdr:from>
    <xdr:to>
      <xdr:col>41</xdr:col>
      <xdr:colOff>101600</xdr:colOff>
      <xdr:row>59</xdr:row>
      <xdr:rowOff>65418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1007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56545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17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124771</xdr:rowOff>
    </xdr:from>
    <xdr:to>
      <xdr:col>36</xdr:col>
      <xdr:colOff>165100</xdr:colOff>
      <xdr:row>57</xdr:row>
      <xdr:rowOff>54921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2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46048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1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104724</xdr:rowOff>
    </xdr:from>
    <xdr:to>
      <xdr:col>55</xdr:col>
      <xdr:colOff>0</xdr:colOff>
      <xdr:row>72</xdr:row>
      <xdr:rowOff>38064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2106224"/>
          <a:ext cx="838200" cy="27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84198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942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120589</xdr:rowOff>
    </xdr:from>
    <xdr:to>
      <xdr:col>50</xdr:col>
      <xdr:colOff>114300</xdr:colOff>
      <xdr:row>72</xdr:row>
      <xdr:rowOff>38064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122089"/>
          <a:ext cx="889000" cy="26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171386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3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120589</xdr:rowOff>
    </xdr:from>
    <xdr:to>
      <xdr:col>45</xdr:col>
      <xdr:colOff>177800</xdr:colOff>
      <xdr:row>72</xdr:row>
      <xdr:rowOff>29195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122089"/>
          <a:ext cx="889000" cy="25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64401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29195</xdr:rowOff>
    </xdr:from>
    <xdr:to>
      <xdr:col>41</xdr:col>
      <xdr:colOff>50800</xdr:colOff>
      <xdr:row>75</xdr:row>
      <xdr:rowOff>61199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373595"/>
          <a:ext cx="889000" cy="54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113321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53924</xdr:rowOff>
    </xdr:from>
    <xdr:to>
      <xdr:col>55</xdr:col>
      <xdr:colOff>50800</xdr:colOff>
      <xdr:row>70</xdr:row>
      <xdr:rowOff>155524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05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6951</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00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158714</xdr:rowOff>
    </xdr:from>
    <xdr:to>
      <xdr:col>50</xdr:col>
      <xdr:colOff>165100</xdr:colOff>
      <xdr:row>72</xdr:row>
      <xdr:rowOff>88864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33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105391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10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69789</xdr:rowOff>
    </xdr:from>
    <xdr:to>
      <xdr:col>46</xdr:col>
      <xdr:colOff>38100</xdr:colOff>
      <xdr:row>70</xdr:row>
      <xdr:rowOff>171389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07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16466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184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149845</xdr:rowOff>
    </xdr:from>
    <xdr:to>
      <xdr:col>41</xdr:col>
      <xdr:colOff>101600</xdr:colOff>
      <xdr:row>72</xdr:row>
      <xdr:rowOff>79995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32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96522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09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10399</xdr:rowOff>
    </xdr:from>
    <xdr:to>
      <xdr:col>36</xdr:col>
      <xdr:colOff>165100</xdr:colOff>
      <xdr:row>75</xdr:row>
      <xdr:rowOff>111999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86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103126</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96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71786</xdr:rowOff>
    </xdr:from>
    <xdr:to>
      <xdr:col>54</xdr:col>
      <xdr:colOff>189865</xdr:colOff>
      <xdr:row>97</xdr:row>
      <xdr:rowOff>62624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502286"/>
          <a:ext cx="1270" cy="1190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66451</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69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62624</xdr:rowOff>
    </xdr:from>
    <xdr:to>
      <xdr:col>55</xdr:col>
      <xdr:colOff>88900</xdr:colOff>
      <xdr:row>97</xdr:row>
      <xdr:rowOff>62624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693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18463</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7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71786</xdr:rowOff>
    </xdr:from>
    <xdr:to>
      <xdr:col>55</xdr:col>
      <xdr:colOff>88900</xdr:colOff>
      <xdr:row>90</xdr:row>
      <xdr:rowOff>71786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502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62624</xdr:rowOff>
    </xdr:from>
    <xdr:to>
      <xdr:col>55</xdr:col>
      <xdr:colOff>0</xdr:colOff>
      <xdr:row>97</xdr:row>
      <xdr:rowOff>144824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693274"/>
          <a:ext cx="838200" cy="8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36720</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598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13843</xdr:rowOff>
    </xdr:from>
    <xdr:to>
      <xdr:col>55</xdr:col>
      <xdr:colOff>50800</xdr:colOff>
      <xdr:row>94</xdr:row>
      <xdr:rowOff>115443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13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144824</xdr:rowOff>
    </xdr:from>
    <xdr:to>
      <xdr:col>50</xdr:col>
      <xdr:colOff>114300</xdr:colOff>
      <xdr:row>98</xdr:row>
      <xdr:rowOff>13322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775474"/>
          <a:ext cx="889000" cy="3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21520</xdr:rowOff>
    </xdr:from>
    <xdr:to>
      <xdr:col>50</xdr:col>
      <xdr:colOff>165100</xdr:colOff>
      <xdr:row>95</xdr:row>
      <xdr:rowOff>123120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3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139647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08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101657</xdr:rowOff>
    </xdr:from>
    <xdr:to>
      <xdr:col>45</xdr:col>
      <xdr:colOff>177800</xdr:colOff>
      <xdr:row>98</xdr:row>
      <xdr:rowOff>13322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32307"/>
          <a:ext cx="889000" cy="8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43466</xdr:rowOff>
    </xdr:from>
    <xdr:to>
      <xdr:col>46</xdr:col>
      <xdr:colOff>38100</xdr:colOff>
      <xdr:row>95</xdr:row>
      <xdr:rowOff>145066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161593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166636</xdr:rowOff>
    </xdr:from>
    <xdr:to>
      <xdr:col>41</xdr:col>
      <xdr:colOff>50800</xdr:colOff>
      <xdr:row>97</xdr:row>
      <xdr:rowOff>101657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282936"/>
          <a:ext cx="889000" cy="44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116199</xdr:rowOff>
    </xdr:from>
    <xdr:to>
      <xdr:col>41</xdr:col>
      <xdr:colOff>101600</xdr:colOff>
      <xdr:row>95</xdr:row>
      <xdr:rowOff>46349</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23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62876</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00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122789</xdr:rowOff>
    </xdr:from>
    <xdr:to>
      <xdr:col>36</xdr:col>
      <xdr:colOff>165100</xdr:colOff>
      <xdr:row>95</xdr:row>
      <xdr:rowOff>52939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23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44066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33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11824</xdr:rowOff>
    </xdr:from>
    <xdr:to>
      <xdr:col>55</xdr:col>
      <xdr:colOff>50800</xdr:colOff>
      <xdr:row>97</xdr:row>
      <xdr:rowOff>113424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4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98201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5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94024</xdr:rowOff>
    </xdr:from>
    <xdr:to>
      <xdr:col>50</xdr:col>
      <xdr:colOff>165100</xdr:colOff>
      <xdr:row>98</xdr:row>
      <xdr:rowOff>24174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2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15301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1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133972</xdr:rowOff>
    </xdr:from>
    <xdr:to>
      <xdr:col>46</xdr:col>
      <xdr:colOff>38100</xdr:colOff>
      <xdr:row>98</xdr:row>
      <xdr:rowOff>64122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6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55249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5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50857</xdr:rowOff>
    </xdr:from>
    <xdr:to>
      <xdr:col>41</xdr:col>
      <xdr:colOff>101600</xdr:colOff>
      <xdr:row>97</xdr:row>
      <xdr:rowOff>152457</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143584</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7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115836</xdr:rowOff>
    </xdr:from>
    <xdr:to>
      <xdr:col>36</xdr:col>
      <xdr:colOff>165100</xdr:colOff>
      <xdr:row>95</xdr:row>
      <xdr:rowOff>45986</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23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62513</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00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266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172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145259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4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2887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124704</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39804"/>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9334</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1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73904</xdr:rowOff>
    </xdr:from>
    <xdr:to>
      <xdr:col>67</xdr:col>
      <xdr:colOff>101600</xdr:colOff>
      <xdr:row>39</xdr:row>
      <xdr:rowOff>4054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8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166631</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681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124974</xdr:rowOff>
    </xdr:from>
    <xdr:to>
      <xdr:col>85</xdr:col>
      <xdr:colOff>127000</xdr:colOff>
      <xdr:row>78</xdr:row>
      <xdr:rowOff>134023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498074"/>
          <a:ext cx="8382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143286</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659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134023</xdr:rowOff>
    </xdr:from>
    <xdr:to>
      <xdr:col>81</xdr:col>
      <xdr:colOff>50800</xdr:colOff>
      <xdr:row>78</xdr:row>
      <xdr:rowOff>150177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507123"/>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59809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57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150177</xdr:rowOff>
    </xdr:from>
    <xdr:to>
      <xdr:col>76</xdr:col>
      <xdr:colOff>114300</xdr:colOff>
      <xdr:row>79</xdr:row>
      <xdr:rowOff>11494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523277"/>
          <a:ext cx="889000" cy="3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45597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5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11494</xdr:rowOff>
    </xdr:from>
    <xdr:to>
      <xdr:col>71</xdr:col>
      <xdr:colOff>177800</xdr:colOff>
      <xdr:row>79</xdr:row>
      <xdr:rowOff>33096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556044"/>
          <a:ext cx="889000" cy="2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129398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6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148105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74174</xdr:rowOff>
    </xdr:from>
    <xdr:to>
      <xdr:col>85</xdr:col>
      <xdr:colOff>177800</xdr:colOff>
      <xdr:row>79</xdr:row>
      <xdr:rowOff>4324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44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160551</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36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83223</xdr:rowOff>
    </xdr:from>
    <xdr:to>
      <xdr:col>81</xdr:col>
      <xdr:colOff>101600</xdr:colOff>
      <xdr:row>79</xdr:row>
      <xdr:rowOff>13373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45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4500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54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99377</xdr:rowOff>
    </xdr:from>
    <xdr:to>
      <xdr:col>76</xdr:col>
      <xdr:colOff>165100</xdr:colOff>
      <xdr:row>79</xdr:row>
      <xdr:rowOff>29527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47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20654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56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132144</xdr:rowOff>
    </xdr:from>
    <xdr:to>
      <xdr:col>72</xdr:col>
      <xdr:colOff>38100</xdr:colOff>
      <xdr:row>79</xdr:row>
      <xdr:rowOff>62294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5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53421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59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153746</xdr:rowOff>
    </xdr:from>
    <xdr:to>
      <xdr:col>67</xdr:col>
      <xdr:colOff>101600</xdr:colOff>
      <xdr:row>79</xdr:row>
      <xdr:rowOff>83896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52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75023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61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37745</xdr:rowOff>
    </xdr:from>
    <xdr:to>
      <xdr:col>85</xdr:col>
      <xdr:colOff>126364</xdr:colOff>
      <xdr:row>98</xdr:row>
      <xdr:rowOff>93134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468245"/>
          <a:ext cx="1269" cy="142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96961</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9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93134</xdr:rowOff>
    </xdr:from>
    <xdr:to>
      <xdr:col>86</xdr:col>
      <xdr:colOff>25400</xdr:colOff>
      <xdr:row>98</xdr:row>
      <xdr:rowOff>93134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95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155872</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2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37745</xdr:rowOff>
    </xdr:from>
    <xdr:to>
      <xdr:col>86</xdr:col>
      <xdr:colOff>25400</xdr:colOff>
      <xdr:row>90</xdr:row>
      <xdr:rowOff>37745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46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15433</xdr:rowOff>
    </xdr:from>
    <xdr:to>
      <xdr:col>85</xdr:col>
      <xdr:colOff>127000</xdr:colOff>
      <xdr:row>95</xdr:row>
      <xdr:rowOff>141094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303183"/>
          <a:ext cx="838200" cy="12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144970</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089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122093</xdr:rowOff>
    </xdr:from>
    <xdr:to>
      <xdr:col>85</xdr:col>
      <xdr:colOff>177800</xdr:colOff>
      <xdr:row>95</xdr:row>
      <xdr:rowOff>52243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23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22383</xdr:rowOff>
    </xdr:from>
    <xdr:to>
      <xdr:col>81</xdr:col>
      <xdr:colOff>50800</xdr:colOff>
      <xdr:row>95</xdr:row>
      <xdr:rowOff>141094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138683"/>
          <a:ext cx="889000" cy="29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157046</xdr:rowOff>
    </xdr:from>
    <xdr:to>
      <xdr:col>81</xdr:col>
      <xdr:colOff>101600</xdr:colOff>
      <xdr:row>95</xdr:row>
      <xdr:rowOff>87196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103723</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22383</xdr:rowOff>
    </xdr:from>
    <xdr:to>
      <xdr:col>76</xdr:col>
      <xdr:colOff>114300</xdr:colOff>
      <xdr:row>96</xdr:row>
      <xdr:rowOff>146169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138683"/>
          <a:ext cx="889000" cy="46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117932</xdr:rowOff>
    </xdr:from>
    <xdr:to>
      <xdr:col>76</xdr:col>
      <xdr:colOff>165100</xdr:colOff>
      <xdr:row>94</xdr:row>
      <xdr:rowOff>48082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64609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146169</xdr:rowOff>
    </xdr:from>
    <xdr:to>
      <xdr:col>71</xdr:col>
      <xdr:colOff>177800</xdr:colOff>
      <xdr:row>96</xdr:row>
      <xdr:rowOff>162971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605369"/>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60553</xdr:rowOff>
    </xdr:from>
    <xdr:to>
      <xdr:col>72</xdr:col>
      <xdr:colOff>38100</xdr:colOff>
      <xdr:row>94</xdr:row>
      <xdr:rowOff>162153</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7230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66588</xdr:rowOff>
    </xdr:from>
    <xdr:to>
      <xdr:col>67</xdr:col>
      <xdr:colOff>101600</xdr:colOff>
      <xdr:row>96</xdr:row>
      <xdr:rowOff>168188</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13265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136083</xdr:rowOff>
    </xdr:from>
    <xdr:to>
      <xdr:col>85</xdr:col>
      <xdr:colOff>177800</xdr:colOff>
      <xdr:row>95</xdr:row>
      <xdr:rowOff>66233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25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114510</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2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90294</xdr:rowOff>
    </xdr:from>
    <xdr:to>
      <xdr:col>81</xdr:col>
      <xdr:colOff>101600</xdr:colOff>
      <xdr:row>96</xdr:row>
      <xdr:rowOff>20444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37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11571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47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143033</xdr:rowOff>
    </xdr:from>
    <xdr:to>
      <xdr:col>76</xdr:col>
      <xdr:colOff>165100</xdr:colOff>
      <xdr:row>94</xdr:row>
      <xdr:rowOff>73183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08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64310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18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95369</xdr:rowOff>
    </xdr:from>
    <xdr:to>
      <xdr:col>72</xdr:col>
      <xdr:colOff>38100</xdr:colOff>
      <xdr:row>97</xdr:row>
      <xdr:rowOff>25519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55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16646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64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112171</xdr:rowOff>
    </xdr:from>
    <xdr:to>
      <xdr:col>67</xdr:col>
      <xdr:colOff>101600</xdr:colOff>
      <xdr:row>97</xdr:row>
      <xdr:rowOff>42321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57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33448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66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26870</xdr:rowOff>
    </xdr:from>
    <xdr:to>
      <xdr:col>116</xdr:col>
      <xdr:colOff>63500</xdr:colOff>
      <xdr:row>38</xdr:row>
      <xdr:rowOff>37647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41970"/>
          <a:ext cx="8382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28338</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02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37647</xdr:rowOff>
    </xdr:from>
    <xdr:to>
      <xdr:col>111</xdr:col>
      <xdr:colOff>177800</xdr:colOff>
      <xdr:row>38</xdr:row>
      <xdr:rowOff>42055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552747"/>
          <a:ext cx="88900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138610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596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25236</xdr:rowOff>
    </xdr:from>
    <xdr:to>
      <xdr:col>107</xdr:col>
      <xdr:colOff>50800</xdr:colOff>
      <xdr:row>38</xdr:row>
      <xdr:rowOff>42055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540336"/>
          <a:ext cx="889000" cy="1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597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2866</xdr:rowOff>
    </xdr:from>
    <xdr:to>
      <xdr:col>102</xdr:col>
      <xdr:colOff>114300</xdr:colOff>
      <xdr:row>38</xdr:row>
      <xdr:rowOff>25236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517966"/>
          <a:ext cx="889000" cy="2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111505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94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124241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2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147520</xdr:rowOff>
    </xdr:from>
    <xdr:to>
      <xdr:col>116</xdr:col>
      <xdr:colOff>114300</xdr:colOff>
      <xdr:row>38</xdr:row>
      <xdr:rowOff>77670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49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125947</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6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158297</xdr:rowOff>
    </xdr:from>
    <xdr:to>
      <xdr:col>112</xdr:col>
      <xdr:colOff>38100</xdr:colOff>
      <xdr:row>38</xdr:row>
      <xdr:rowOff>88447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0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79574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59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162705</xdr:rowOff>
    </xdr:from>
    <xdr:to>
      <xdr:col>107</xdr:col>
      <xdr:colOff>101600</xdr:colOff>
      <xdr:row>38</xdr:row>
      <xdr:rowOff>92855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83982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5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145887</xdr:rowOff>
    </xdr:from>
    <xdr:to>
      <xdr:col>102</xdr:col>
      <xdr:colOff>165100</xdr:colOff>
      <xdr:row>38</xdr:row>
      <xdr:rowOff>76037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8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67163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58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123516</xdr:rowOff>
    </xdr:from>
    <xdr:to>
      <xdr:col>98</xdr:col>
      <xdr:colOff>38100</xdr:colOff>
      <xdr:row>38</xdr:row>
      <xdr:rowOff>53666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6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44793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55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167132</xdr:rowOff>
    </xdr:from>
    <xdr:to>
      <xdr:col>116</xdr:col>
      <xdr:colOff>63500</xdr:colOff>
      <xdr:row>59</xdr:row>
      <xdr:rowOff>864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11232"/>
          <a:ext cx="8382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10583</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44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163932</xdr:rowOff>
    </xdr:from>
    <xdr:to>
      <xdr:col>111</xdr:col>
      <xdr:colOff>177800</xdr:colOff>
      <xdr:row>58</xdr:row>
      <xdr:rowOff>167132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08032"/>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29710</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28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160121</xdr:rowOff>
    </xdr:from>
    <xdr:to>
      <xdr:col>107</xdr:col>
      <xdr:colOff>50800</xdr:colOff>
      <xdr:row>58</xdr:row>
      <xdr:rowOff>163932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04221"/>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91127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3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149911</xdr:rowOff>
    </xdr:from>
    <xdr:to>
      <xdr:col>102</xdr:col>
      <xdr:colOff>114300</xdr:colOff>
      <xdr:row>58</xdr:row>
      <xdr:rowOff>160121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94011"/>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81297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162831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4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121514</xdr:rowOff>
    </xdr:from>
    <xdr:to>
      <xdr:col>116</xdr:col>
      <xdr:colOff>114300</xdr:colOff>
      <xdr:row>59</xdr:row>
      <xdr:rowOff>51664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36441</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80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116332</xdr:rowOff>
    </xdr:from>
    <xdr:to>
      <xdr:col>112</xdr:col>
      <xdr:colOff>38100</xdr:colOff>
      <xdr:row>59</xdr:row>
      <xdr:rowOff>46482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6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37609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53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113132</xdr:rowOff>
    </xdr:from>
    <xdr:to>
      <xdr:col>107</xdr:col>
      <xdr:colOff>101600</xdr:colOff>
      <xdr:row>59</xdr:row>
      <xdr:rowOff>43282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5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34409</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49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109321</xdr:rowOff>
    </xdr:from>
    <xdr:to>
      <xdr:col>102</xdr:col>
      <xdr:colOff>165100</xdr:colOff>
      <xdr:row>59</xdr:row>
      <xdr:rowOff>39471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5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30598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46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99111</xdr:rowOff>
    </xdr:from>
    <xdr:to>
      <xdr:col>98</xdr:col>
      <xdr:colOff>38100</xdr:colOff>
      <xdr:row>59</xdr:row>
      <xdr:rowOff>29261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4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20388</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35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20188</xdr:rowOff>
    </xdr:from>
    <xdr:to>
      <xdr:col>116</xdr:col>
      <xdr:colOff>63500</xdr:colOff>
      <xdr:row>77</xdr:row>
      <xdr:rowOff>96265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21838"/>
          <a:ext cx="838200" cy="7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153611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69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96265</xdr:rowOff>
    </xdr:from>
    <xdr:to>
      <xdr:col>111</xdr:col>
      <xdr:colOff>177800</xdr:colOff>
      <xdr:row>78</xdr:row>
      <xdr:rowOff>117297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97915"/>
          <a:ext cx="889000" cy="19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161672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7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135311</xdr:rowOff>
    </xdr:from>
    <xdr:to>
      <xdr:col>107</xdr:col>
      <xdr:colOff>50800</xdr:colOff>
      <xdr:row>78</xdr:row>
      <xdr:rowOff>117297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336961"/>
          <a:ext cx="889000" cy="15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49065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73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135311</xdr:rowOff>
    </xdr:from>
    <xdr:to>
      <xdr:col>102</xdr:col>
      <xdr:colOff>114300</xdr:colOff>
      <xdr:row>78</xdr:row>
      <xdr:rowOff>162514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336961"/>
          <a:ext cx="889000" cy="19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76039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76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81617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94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140838</xdr:rowOff>
    </xdr:from>
    <xdr:to>
      <xdr:col>116</xdr:col>
      <xdr:colOff>114300</xdr:colOff>
      <xdr:row>77</xdr:row>
      <xdr:rowOff>70988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119265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4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45465</xdr:rowOff>
    </xdr:from>
    <xdr:to>
      <xdr:col>112</xdr:col>
      <xdr:colOff>38100</xdr:colOff>
      <xdr:row>77</xdr:row>
      <xdr:rowOff>147065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24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138192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33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66497</xdr:rowOff>
    </xdr:from>
    <xdr:to>
      <xdr:col>107</xdr:col>
      <xdr:colOff>101600</xdr:colOff>
      <xdr:row>78</xdr:row>
      <xdr:rowOff>168097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43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159224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53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84511</xdr:rowOff>
    </xdr:from>
    <xdr:to>
      <xdr:col>102</xdr:col>
      <xdr:colOff>165100</xdr:colOff>
      <xdr:row>78</xdr:row>
      <xdr:rowOff>14661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8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5788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7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111714</xdr:rowOff>
    </xdr:from>
    <xdr:to>
      <xdr:col>98</xdr:col>
      <xdr:colOff>38100</xdr:colOff>
      <xdr:row>79</xdr:row>
      <xdr:rowOff>41864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48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32991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57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ほぼすべての費目で類似団体平均の水準を下回っており、堅実な財政運営を維持していることから、今後についても事業の精査・見直しを継続し、同水準の維持に努める。</a:t>
          </a:r>
        </a:p>
        <a:p>
          <a:r>
            <a:rPr kumimoji="1" lang="ja-JP" altLang="en-US" sz="1300">
              <a:latin typeface="ＭＳ Ｐゴシック" panose="020B0600070205080204" pitchFamily="50" charset="-128"/>
              <a:ea typeface="ＭＳ Ｐゴシック" panose="020B0600070205080204" pitchFamily="50" charset="-128"/>
            </a:rPr>
            <a:t>　その中で、住民一人当たりの新規整備に係る普通建設事業費は、類似団体平均を大きく上回っていることから、将来的な維持管理費の増が懸念される。一方で、更新整備に係る普通建設事業費については類似団体内最下位の数値となっており、施設の老朽化が進んでいる。今後も普通建設事業について財源の配分や実施する大規模事業について必要に応じて見直しを図り、規模の適正化に努める。</a:t>
          </a:r>
        </a:p>
        <a:p>
          <a:r>
            <a:rPr kumimoji="1" lang="ja-JP" altLang="en-US" sz="1300">
              <a:latin typeface="ＭＳ Ｐゴシック" panose="020B0600070205080204" pitchFamily="50" charset="-128"/>
              <a:ea typeface="ＭＳ Ｐゴシック" panose="020B0600070205080204" pitchFamily="50" charset="-128"/>
            </a:rPr>
            <a:t>　扶助費について増加傾向にあり、経常収支比率の悪化など財政状況に影響を及ぼすことから、適正水準についても検討していく必要がある。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147320</xdr:rowOff>
    </xdr:from>
    <xdr:to>
      <xdr:col>24</xdr:col>
      <xdr:colOff>62865</xdr:colOff>
      <xdr:row>37</xdr:row>
      <xdr:rowOff>92710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19370"/>
          <a:ext cx="127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96537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4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92710</xdr:rowOff>
    </xdr:from>
    <xdr:to>
      <xdr:col>24</xdr:col>
      <xdr:colOff>152400</xdr:colOff>
      <xdr:row>37</xdr:row>
      <xdr:rowOff>92710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93997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9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147320</xdr:rowOff>
    </xdr:from>
    <xdr:to>
      <xdr:col>24</xdr:col>
      <xdr:colOff>152400</xdr:colOff>
      <xdr:row>29</xdr:row>
      <xdr:rowOff>147320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19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92710</xdr:rowOff>
    </xdr:from>
    <xdr:to>
      <xdr:col>24</xdr:col>
      <xdr:colOff>63500</xdr:colOff>
      <xdr:row>37</xdr:row>
      <xdr:rowOff>118110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3636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154957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298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132080</xdr:rowOff>
    </xdr:from>
    <xdr:to>
      <xdr:col>24</xdr:col>
      <xdr:colOff>114300</xdr:colOff>
      <xdr:row>32</xdr:row>
      <xdr:rowOff>62230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44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100330</xdr:rowOff>
    </xdr:from>
    <xdr:to>
      <xdr:col>19</xdr:col>
      <xdr:colOff>177800</xdr:colOff>
      <xdr:row>37</xdr:row>
      <xdr:rowOff>118110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4398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32</xdr:row>
      <xdr:rowOff>44450</xdr:rowOff>
    </xdr:from>
    <xdr:to>
      <xdr:col>20</xdr:col>
      <xdr:colOff>38100</xdr:colOff>
      <xdr:row>32</xdr:row>
      <xdr:rowOff>146050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53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162577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3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100330</xdr:rowOff>
    </xdr:from>
    <xdr:to>
      <xdr:col>15</xdr:col>
      <xdr:colOff>50800</xdr:colOff>
      <xdr:row>37</xdr:row>
      <xdr:rowOff>113030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439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116840</xdr:rowOff>
    </xdr:from>
    <xdr:to>
      <xdr:col>15</xdr:col>
      <xdr:colOff>101600</xdr:colOff>
      <xdr:row>33</xdr:row>
      <xdr:rowOff>46990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60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63517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37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62230</xdr:rowOff>
    </xdr:from>
    <xdr:to>
      <xdr:col>10</xdr:col>
      <xdr:colOff>114300</xdr:colOff>
      <xdr:row>37</xdr:row>
      <xdr:rowOff>113030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0588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158750</xdr:rowOff>
    </xdr:from>
    <xdr:to>
      <xdr:col>10</xdr:col>
      <xdr:colOff>165100</xdr:colOff>
      <xdr:row>33</xdr:row>
      <xdr:rowOff>88900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6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105427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4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24130</xdr:rowOff>
    </xdr:from>
    <xdr:to>
      <xdr:col>6</xdr:col>
      <xdr:colOff>38100</xdr:colOff>
      <xdr:row>32</xdr:row>
      <xdr:rowOff>125730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5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142257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28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41910</xdr:rowOff>
    </xdr:from>
    <xdr:to>
      <xdr:col>24</xdr:col>
      <xdr:colOff>114300</xdr:colOff>
      <xdr:row>37</xdr:row>
      <xdr:rowOff>143510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128287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67310</xdr:rowOff>
    </xdr:from>
    <xdr:to>
      <xdr:col>20</xdr:col>
      <xdr:colOff>38100</xdr:colOff>
      <xdr:row>37</xdr:row>
      <xdr:rowOff>168910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160037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0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49530</xdr:rowOff>
    </xdr:from>
    <xdr:to>
      <xdr:col>15</xdr:col>
      <xdr:colOff>101600</xdr:colOff>
      <xdr:row>37</xdr:row>
      <xdr:rowOff>151130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142257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8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62230</xdr:rowOff>
    </xdr:from>
    <xdr:to>
      <xdr:col>10</xdr:col>
      <xdr:colOff>165100</xdr:colOff>
      <xdr:row>37</xdr:row>
      <xdr:rowOff>163830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154957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11430</xdr:rowOff>
    </xdr:from>
    <xdr:to>
      <xdr:col>6</xdr:col>
      <xdr:colOff>38100</xdr:colOff>
      <xdr:row>37</xdr:row>
      <xdr:rowOff>113030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104157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4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85173</xdr:rowOff>
    </xdr:from>
    <xdr:to>
      <xdr:col>24</xdr:col>
      <xdr:colOff>62865</xdr:colOff>
      <xdr:row>58</xdr:row>
      <xdr:rowOff>9888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657673"/>
          <a:ext cx="1270" cy="129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13715</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99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9888</xdr:rowOff>
    </xdr:from>
    <xdr:to>
      <xdr:col>24</xdr:col>
      <xdr:colOff>152400</xdr:colOff>
      <xdr:row>58</xdr:row>
      <xdr:rowOff>9888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953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31850</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43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85173</xdr:rowOff>
    </xdr:from>
    <xdr:to>
      <xdr:col>24</xdr:col>
      <xdr:colOff>152400</xdr:colOff>
      <xdr:row>50</xdr:row>
      <xdr:rowOff>85173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65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9888</xdr:rowOff>
    </xdr:from>
    <xdr:to>
      <xdr:col>24</xdr:col>
      <xdr:colOff>63500</xdr:colOff>
      <xdr:row>58</xdr:row>
      <xdr:rowOff>85674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53988"/>
          <a:ext cx="838200" cy="7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69410</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327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46533</xdr:rowOff>
    </xdr:from>
    <xdr:to>
      <xdr:col>24</xdr:col>
      <xdr:colOff>114300</xdr:colOff>
      <xdr:row>55</xdr:row>
      <xdr:rowOff>148133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476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110733</xdr:rowOff>
    </xdr:from>
    <xdr:to>
      <xdr:col>19</xdr:col>
      <xdr:colOff>177800</xdr:colOff>
      <xdr:row>58</xdr:row>
      <xdr:rowOff>85674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883383"/>
          <a:ext cx="889000" cy="14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139682</xdr:rowOff>
    </xdr:from>
    <xdr:to>
      <xdr:col>20</xdr:col>
      <xdr:colOff>38100</xdr:colOff>
      <xdr:row>56</xdr:row>
      <xdr:rowOff>69832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86359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110733</xdr:rowOff>
    </xdr:from>
    <xdr:to>
      <xdr:col>15</xdr:col>
      <xdr:colOff>50800</xdr:colOff>
      <xdr:row>58</xdr:row>
      <xdr:rowOff>94655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883383"/>
          <a:ext cx="889000" cy="1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19514</xdr:rowOff>
    </xdr:from>
    <xdr:to>
      <xdr:col>15</xdr:col>
      <xdr:colOff>101600</xdr:colOff>
      <xdr:row>55</xdr:row>
      <xdr:rowOff>121114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44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137641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22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43841</xdr:rowOff>
    </xdr:from>
    <xdr:to>
      <xdr:col>10</xdr:col>
      <xdr:colOff>114300</xdr:colOff>
      <xdr:row>58</xdr:row>
      <xdr:rowOff>94655</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87791"/>
          <a:ext cx="889000" cy="12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99481</xdr:rowOff>
    </xdr:from>
    <xdr:to>
      <xdr:col>10</xdr:col>
      <xdr:colOff>165100</xdr:colOff>
      <xdr:row>56</xdr:row>
      <xdr:rowOff>29631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52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46158</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30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122189</xdr:rowOff>
    </xdr:from>
    <xdr:to>
      <xdr:col>6</xdr:col>
      <xdr:colOff>38100</xdr:colOff>
      <xdr:row>51</xdr:row>
      <xdr:rowOff>52339</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68866</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46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130538</xdr:rowOff>
    </xdr:from>
    <xdr:to>
      <xdr:col>24</xdr:col>
      <xdr:colOff>114300</xdr:colOff>
      <xdr:row>58</xdr:row>
      <xdr:rowOff>60688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90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45465</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81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34874</xdr:rowOff>
    </xdr:from>
    <xdr:to>
      <xdr:col>20</xdr:col>
      <xdr:colOff>38100</xdr:colOff>
      <xdr:row>58</xdr:row>
      <xdr:rowOff>136474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7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127601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07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59933</xdr:rowOff>
    </xdr:from>
    <xdr:to>
      <xdr:col>15</xdr:col>
      <xdr:colOff>101600</xdr:colOff>
      <xdr:row>57</xdr:row>
      <xdr:rowOff>161533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83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152660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9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43855</xdr:rowOff>
    </xdr:from>
    <xdr:to>
      <xdr:col>10</xdr:col>
      <xdr:colOff>165100</xdr:colOff>
      <xdr:row>58</xdr:row>
      <xdr:rowOff>145455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136582</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8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164491</xdr:rowOff>
    </xdr:from>
    <xdr:to>
      <xdr:col>6</xdr:col>
      <xdr:colOff>38100</xdr:colOff>
      <xdr:row>51</xdr:row>
      <xdr:rowOff>94641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85768</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82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135179</xdr:rowOff>
    </xdr:from>
    <xdr:to>
      <xdr:col>24</xdr:col>
      <xdr:colOff>62865</xdr:colOff>
      <xdr:row>77</xdr:row>
      <xdr:rowOff>54381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08129"/>
          <a:ext cx="1270" cy="947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58208</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25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54381</xdr:rowOff>
    </xdr:from>
    <xdr:to>
      <xdr:col>24</xdr:col>
      <xdr:colOff>152400</xdr:colOff>
      <xdr:row>77</xdr:row>
      <xdr:rowOff>54381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256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81856</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8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135179</xdr:rowOff>
    </xdr:from>
    <xdr:to>
      <xdr:col>24</xdr:col>
      <xdr:colOff>152400</xdr:colOff>
      <xdr:row>71</xdr:row>
      <xdr:rowOff>135179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08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154394</xdr:rowOff>
    </xdr:from>
    <xdr:to>
      <xdr:col>24</xdr:col>
      <xdr:colOff>63500</xdr:colOff>
      <xdr:row>77</xdr:row>
      <xdr:rowOff>68631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13144"/>
          <a:ext cx="838200" cy="25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85069</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00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62192</xdr:rowOff>
    </xdr:from>
    <xdr:to>
      <xdr:col>24</xdr:col>
      <xdr:colOff>114300</xdr:colOff>
      <xdr:row>74</xdr:row>
      <xdr:rowOff>163792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68631</xdr:rowOff>
    </xdr:from>
    <xdr:to>
      <xdr:col>19</xdr:col>
      <xdr:colOff>177800</xdr:colOff>
      <xdr:row>78</xdr:row>
      <xdr:rowOff>32068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70281"/>
          <a:ext cx="889000" cy="13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25146</xdr:rowOff>
    </xdr:from>
    <xdr:to>
      <xdr:col>20</xdr:col>
      <xdr:colOff>38100</xdr:colOff>
      <xdr:row>75</xdr:row>
      <xdr:rowOff>126746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883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143273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5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47689</xdr:rowOff>
    </xdr:from>
    <xdr:to>
      <xdr:col>15</xdr:col>
      <xdr:colOff>50800</xdr:colOff>
      <xdr:row>78</xdr:row>
      <xdr:rowOff>32068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49339"/>
          <a:ext cx="889000" cy="1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164275</xdr:rowOff>
    </xdr:from>
    <xdr:to>
      <xdr:col>15</xdr:col>
      <xdr:colOff>101600</xdr:colOff>
      <xdr:row>76</xdr:row>
      <xdr:rowOff>94425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0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110951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9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47689</xdr:rowOff>
    </xdr:from>
    <xdr:to>
      <xdr:col>10</xdr:col>
      <xdr:colOff>114300</xdr:colOff>
      <xdr:row>79</xdr:row>
      <xdr:rowOff>44729</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49339"/>
          <a:ext cx="889000" cy="33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33579</xdr:rowOff>
    </xdr:from>
    <xdr:to>
      <xdr:col>10</xdr:col>
      <xdr:colOff>165100</xdr:colOff>
      <xdr:row>75</xdr:row>
      <xdr:rowOff>135179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9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151706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66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4229</xdr:rowOff>
    </xdr:from>
    <xdr:to>
      <xdr:col>6</xdr:col>
      <xdr:colOff>38100</xdr:colOff>
      <xdr:row>76</xdr:row>
      <xdr:rowOff>105829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03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122356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80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103594</xdr:rowOff>
    </xdr:from>
    <xdr:to>
      <xdr:col>24</xdr:col>
      <xdr:colOff>114300</xdr:colOff>
      <xdr:row>76</xdr:row>
      <xdr:rowOff>33744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96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82021</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4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17831</xdr:rowOff>
    </xdr:from>
    <xdr:to>
      <xdr:col>20</xdr:col>
      <xdr:colOff>38100</xdr:colOff>
      <xdr:row>77</xdr:row>
      <xdr:rowOff>119431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1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110558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1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152718</xdr:rowOff>
    </xdr:from>
    <xdr:to>
      <xdr:col>15</xdr:col>
      <xdr:colOff>101600</xdr:colOff>
      <xdr:row>78</xdr:row>
      <xdr:rowOff>82868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5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73995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47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168339</xdr:rowOff>
    </xdr:from>
    <xdr:to>
      <xdr:col>10</xdr:col>
      <xdr:colOff>165100</xdr:colOff>
      <xdr:row>77</xdr:row>
      <xdr:rowOff>98489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9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89616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91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165379</xdr:rowOff>
    </xdr:from>
    <xdr:to>
      <xdr:col>6</xdr:col>
      <xdr:colOff>38100</xdr:colOff>
      <xdr:row>79</xdr:row>
      <xdr:rowOff>95529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3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86656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31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48521</xdr:rowOff>
    </xdr:from>
    <xdr:to>
      <xdr:col>24</xdr:col>
      <xdr:colOff>63500</xdr:colOff>
      <xdr:row>98</xdr:row>
      <xdr:rowOff>55510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679171"/>
          <a:ext cx="838200" cy="17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19880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5964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146101</xdr:rowOff>
    </xdr:from>
    <xdr:to>
      <xdr:col>19</xdr:col>
      <xdr:colOff>177800</xdr:colOff>
      <xdr:row>97</xdr:row>
      <xdr:rowOff>48521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605301"/>
          <a:ext cx="889000" cy="7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146101</xdr:rowOff>
    </xdr:from>
    <xdr:to>
      <xdr:col>15</xdr:col>
      <xdr:colOff>50800</xdr:colOff>
      <xdr:row>97</xdr:row>
      <xdr:rowOff>100315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605301"/>
          <a:ext cx="889000" cy="12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100315</xdr:rowOff>
    </xdr:from>
    <xdr:to>
      <xdr:col>10</xdr:col>
      <xdr:colOff>114300</xdr:colOff>
      <xdr:row>98</xdr:row>
      <xdr:rowOff>134311</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730965"/>
          <a:ext cx="889000" cy="20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107032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58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139034</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0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4710</xdr:rowOff>
    </xdr:from>
    <xdr:to>
      <xdr:col>24</xdr:col>
      <xdr:colOff>114300</xdr:colOff>
      <xdr:row>98</xdr:row>
      <xdr:rowOff>106310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80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91087</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72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169171</xdr:rowOff>
    </xdr:from>
    <xdr:to>
      <xdr:col>20</xdr:col>
      <xdr:colOff>38100</xdr:colOff>
      <xdr:row>97</xdr:row>
      <xdr:rowOff>99321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2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90448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2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95301</xdr:rowOff>
    </xdr:from>
    <xdr:to>
      <xdr:col>15</xdr:col>
      <xdr:colOff>101600</xdr:colOff>
      <xdr:row>97</xdr:row>
      <xdr:rowOff>25451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5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16578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64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49515</xdr:rowOff>
    </xdr:from>
    <xdr:to>
      <xdr:col>10</xdr:col>
      <xdr:colOff>165100</xdr:colOff>
      <xdr:row>97</xdr:row>
      <xdr:rowOff>151115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68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142242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77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83511</xdr:rowOff>
    </xdr:from>
    <xdr:to>
      <xdr:col>6</xdr:col>
      <xdr:colOff>38100</xdr:colOff>
      <xdr:row>99</xdr:row>
      <xdr:rowOff>13661</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8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4788</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7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134556</xdr:rowOff>
    </xdr:from>
    <xdr:to>
      <xdr:col>55</xdr:col>
      <xdr:colOff>0</xdr:colOff>
      <xdr:row>38</xdr:row>
      <xdr:rowOff>141605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649656"/>
          <a:ext cx="8382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131699</xdr:rowOff>
    </xdr:from>
    <xdr:to>
      <xdr:col>50</xdr:col>
      <xdr:colOff>114300</xdr:colOff>
      <xdr:row>38</xdr:row>
      <xdr:rowOff>134556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64679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131699</xdr:rowOff>
    </xdr:from>
    <xdr:to>
      <xdr:col>45</xdr:col>
      <xdr:colOff>177800</xdr:colOff>
      <xdr:row>38</xdr:row>
      <xdr:rowOff>131890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4679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131890</xdr:rowOff>
    </xdr:from>
    <xdr:to>
      <xdr:col>41</xdr:col>
      <xdr:colOff>50800</xdr:colOff>
      <xdr:row>38</xdr:row>
      <xdr:rowOff>132461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46990"/>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90805</xdr:rowOff>
    </xdr:from>
    <xdr:to>
      <xdr:col>55</xdr:col>
      <xdr:colOff>50800</xdr:colOff>
      <xdr:row>39</xdr:row>
      <xdr:rowOff>20955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5732</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20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83756</xdr:rowOff>
    </xdr:from>
    <xdr:to>
      <xdr:col>50</xdr:col>
      <xdr:colOff>165100</xdr:colOff>
      <xdr:row>39</xdr:row>
      <xdr:rowOff>13906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9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5033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91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80899</xdr:rowOff>
    </xdr:from>
    <xdr:to>
      <xdr:col>46</xdr:col>
      <xdr:colOff>38100</xdr:colOff>
      <xdr:row>39</xdr:row>
      <xdr:rowOff>11049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9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2176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88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81090</xdr:rowOff>
    </xdr:from>
    <xdr:to>
      <xdr:col>41</xdr:col>
      <xdr:colOff>101600</xdr:colOff>
      <xdr:row>39</xdr:row>
      <xdr:rowOff>11240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2367</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88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81661</xdr:rowOff>
    </xdr:from>
    <xdr:to>
      <xdr:col>36</xdr:col>
      <xdr:colOff>165100</xdr:colOff>
      <xdr:row>39</xdr:row>
      <xdr:rowOff>11811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9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2938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8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47346</xdr:rowOff>
    </xdr:from>
    <xdr:to>
      <xdr:col>55</xdr:col>
      <xdr:colOff>0</xdr:colOff>
      <xdr:row>58</xdr:row>
      <xdr:rowOff>56909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991446"/>
          <a:ext cx="8382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148010</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06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136175</xdr:rowOff>
    </xdr:from>
    <xdr:to>
      <xdr:col>50</xdr:col>
      <xdr:colOff>114300</xdr:colOff>
      <xdr:row>58</xdr:row>
      <xdr:rowOff>47346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908825"/>
          <a:ext cx="889000" cy="8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89317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136175</xdr:rowOff>
    </xdr:from>
    <xdr:to>
      <xdr:col>45</xdr:col>
      <xdr:colOff>177800</xdr:colOff>
      <xdr:row>58</xdr:row>
      <xdr:rowOff>52356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08825"/>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98347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5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38354</xdr:rowOff>
    </xdr:from>
    <xdr:to>
      <xdr:col>41</xdr:col>
      <xdr:colOff>50800</xdr:colOff>
      <xdr:row>58</xdr:row>
      <xdr:rowOff>52356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982454"/>
          <a:ext cx="889000" cy="1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145286</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40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113301</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54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6109</xdr:rowOff>
    </xdr:from>
    <xdr:to>
      <xdr:col>55</xdr:col>
      <xdr:colOff>50800</xdr:colOff>
      <xdr:row>58</xdr:row>
      <xdr:rowOff>107709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5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92486</xdr:rowOff>
    </xdr:from>
    <xdr:ext cx="469744"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6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167996</xdr:rowOff>
    </xdr:from>
    <xdr:to>
      <xdr:col>50</xdr:col>
      <xdr:colOff>165100</xdr:colOff>
      <xdr:row>58</xdr:row>
      <xdr:rowOff>98146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4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89273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404428" y="10033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85375</xdr:rowOff>
    </xdr:from>
    <xdr:to>
      <xdr:col>46</xdr:col>
      <xdr:colOff>38100</xdr:colOff>
      <xdr:row>58</xdr:row>
      <xdr:rowOff>15525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5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6652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5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1556</xdr:rowOff>
    </xdr:from>
    <xdr:to>
      <xdr:col>41</xdr:col>
      <xdr:colOff>101600</xdr:colOff>
      <xdr:row>58</xdr:row>
      <xdr:rowOff>103156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94283</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1003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159004</xdr:rowOff>
    </xdr:from>
    <xdr:to>
      <xdr:col>36</xdr:col>
      <xdr:colOff>165100</xdr:colOff>
      <xdr:row>58</xdr:row>
      <xdr:rowOff>89154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3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80281</xdr:rowOff>
    </xdr:from>
    <xdr:ext cx="469744"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37428" y="1002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124117</xdr:rowOff>
    </xdr:from>
    <xdr:to>
      <xdr:col>55</xdr:col>
      <xdr:colOff>0</xdr:colOff>
      <xdr:row>73</xdr:row>
      <xdr:rowOff>153683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9639300" y="12468517"/>
          <a:ext cx="838200" cy="20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43819</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2731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124117</xdr:rowOff>
    </xdr:from>
    <xdr:to>
      <xdr:col>50</xdr:col>
      <xdr:colOff>114300</xdr:colOff>
      <xdr:row>73</xdr:row>
      <xdr:rowOff>32982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8750300" y="12468517"/>
          <a:ext cx="889000" cy="8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54983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27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32982</xdr:rowOff>
    </xdr:from>
    <xdr:to>
      <xdr:col>45</xdr:col>
      <xdr:colOff>177800</xdr:colOff>
      <xdr:row>76</xdr:row>
      <xdr:rowOff>137491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7861300" y="12548832"/>
          <a:ext cx="889000" cy="6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78071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76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162065</xdr:rowOff>
    </xdr:from>
    <xdr:to>
      <xdr:col>41</xdr:col>
      <xdr:colOff>50800</xdr:colOff>
      <xdr:row>76</xdr:row>
      <xdr:rowOff>137491</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a:off x="6972300" y="12849365"/>
          <a:ext cx="889000" cy="3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44835</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102883</xdr:rowOff>
    </xdr:from>
    <xdr:to>
      <xdr:col>55</xdr:col>
      <xdr:colOff>50800</xdr:colOff>
      <xdr:row>74</xdr:row>
      <xdr:rowOff>33033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261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125760</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47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73317</xdr:rowOff>
    </xdr:from>
    <xdr:to>
      <xdr:col>50</xdr:col>
      <xdr:colOff>165100</xdr:colOff>
      <xdr:row>73</xdr:row>
      <xdr:rowOff>3467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24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19994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219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153632</xdr:rowOff>
    </xdr:from>
    <xdr:to>
      <xdr:col>46</xdr:col>
      <xdr:colOff>38100</xdr:colOff>
      <xdr:row>73</xdr:row>
      <xdr:rowOff>83782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24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100309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22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86691</xdr:rowOff>
    </xdr:from>
    <xdr:to>
      <xdr:col>41</xdr:col>
      <xdr:colOff>101600</xdr:colOff>
      <xdr:row>77</xdr:row>
      <xdr:rowOff>16841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311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7968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320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111265</xdr:rowOff>
    </xdr:from>
    <xdr:to>
      <xdr:col>36</xdr:col>
      <xdr:colOff>165100</xdr:colOff>
      <xdr:row>75</xdr:row>
      <xdr:rowOff>41415</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27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32542</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289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a16="http://schemas.microsoft.com/office/drawing/2014/main" id="{00000000-0008-0000-07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6" name="土木費最小値テキスト">
          <a:extLst>
            <a:ext uri="{FF2B5EF4-FFF2-40B4-BE49-F238E27FC236}">
              <a16:creationId xmlns:a16="http://schemas.microsoft.com/office/drawing/2014/main" id="{00000000-0008-0000-0700-0000D2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8" name="土木費最大値テキスト">
          <a:extLst>
            <a:ext uri="{FF2B5EF4-FFF2-40B4-BE49-F238E27FC236}">
              <a16:creationId xmlns:a16="http://schemas.microsoft.com/office/drawing/2014/main" id="{00000000-0008-0000-0700-0000D4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41207</xdr:rowOff>
    </xdr:from>
    <xdr:to>
      <xdr:col>55</xdr:col>
      <xdr:colOff>0</xdr:colOff>
      <xdr:row>98</xdr:row>
      <xdr:rowOff>104006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9639300" y="16671857"/>
          <a:ext cx="838200" cy="23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71" name="土木費平均値テキスト">
          <a:extLst>
            <a:ext uri="{FF2B5EF4-FFF2-40B4-BE49-F238E27FC236}">
              <a16:creationId xmlns:a16="http://schemas.microsoft.com/office/drawing/2014/main" id="{00000000-0008-0000-0700-0000D7010000}"/>
            </a:ext>
          </a:extLst>
        </xdr:cNvPr>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25743</xdr:rowOff>
    </xdr:from>
    <xdr:to>
      <xdr:col>50</xdr:col>
      <xdr:colOff>114300</xdr:colOff>
      <xdr:row>98</xdr:row>
      <xdr:rowOff>104006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8750300" y="16656393"/>
          <a:ext cx="889000" cy="24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70831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35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25743</xdr:rowOff>
    </xdr:from>
    <xdr:to>
      <xdr:col>45</xdr:col>
      <xdr:colOff>177800</xdr:colOff>
      <xdr:row>97</xdr:row>
      <xdr:rowOff>106128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7861300" y="16656393"/>
          <a:ext cx="889000" cy="8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21159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3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46529</xdr:rowOff>
    </xdr:from>
    <xdr:to>
      <xdr:col>41</xdr:col>
      <xdr:colOff>50800</xdr:colOff>
      <xdr:row>97</xdr:row>
      <xdr:rowOff>106128</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a:off x="6972300" y="16677179"/>
          <a:ext cx="889000" cy="5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28784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31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65067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3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161857</xdr:rowOff>
    </xdr:from>
    <xdr:to>
      <xdr:col>55</xdr:col>
      <xdr:colOff>50800</xdr:colOff>
      <xdr:row>97</xdr:row>
      <xdr:rowOff>92007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10426700" y="1662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140284</xdr:rowOff>
    </xdr:from>
    <xdr:ext cx="534377" cy="259045"/>
    <xdr:sp macro="" textlink="">
      <xdr:nvSpPr>
        <xdr:cNvPr id="490" name="土木費該当値テキスト">
          <a:extLst>
            <a:ext uri="{FF2B5EF4-FFF2-40B4-BE49-F238E27FC236}">
              <a16:creationId xmlns:a16="http://schemas.microsoft.com/office/drawing/2014/main" id="{00000000-0008-0000-0700-0000EA010000}"/>
            </a:ext>
          </a:extLst>
        </xdr:cNvPr>
        <xdr:cNvSpPr txBox="1"/>
      </xdr:nvSpPr>
      <xdr:spPr>
        <a:xfrm>
          <a:off x="10528300" y="1659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53206</xdr:rowOff>
    </xdr:from>
    <xdr:to>
      <xdr:col>50</xdr:col>
      <xdr:colOff>165100</xdr:colOff>
      <xdr:row>98</xdr:row>
      <xdr:rowOff>154806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9588500" y="1685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145933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9372111" y="1694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146393</xdr:rowOff>
    </xdr:from>
    <xdr:to>
      <xdr:col>46</xdr:col>
      <xdr:colOff>38100</xdr:colOff>
      <xdr:row>97</xdr:row>
      <xdr:rowOff>76543</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8699500" y="166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67670</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8483111" y="1669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55328</xdr:rowOff>
    </xdr:from>
    <xdr:to>
      <xdr:col>41</xdr:col>
      <xdr:colOff>101600</xdr:colOff>
      <xdr:row>97</xdr:row>
      <xdr:rowOff>156928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7810500" y="1668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148055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7594111" y="1677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167179</xdr:rowOff>
    </xdr:from>
    <xdr:to>
      <xdr:col>36</xdr:col>
      <xdr:colOff>165100</xdr:colOff>
      <xdr:row>97</xdr:row>
      <xdr:rowOff>97329</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6921500" y="1662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88456</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6705111" y="1671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6" name="消防費最小値テキスト">
          <a:extLst>
            <a:ext uri="{FF2B5EF4-FFF2-40B4-BE49-F238E27FC236}">
              <a16:creationId xmlns:a16="http://schemas.microsoft.com/office/drawing/2014/main" id="{00000000-0008-0000-0700-00000E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8" name="消防費最大値テキスト">
          <a:extLst>
            <a:ext uri="{FF2B5EF4-FFF2-40B4-BE49-F238E27FC236}">
              <a16:creationId xmlns:a16="http://schemas.microsoft.com/office/drawing/2014/main" id="{00000000-0008-0000-0700-000010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121739</xdr:rowOff>
    </xdr:from>
    <xdr:to>
      <xdr:col>85</xdr:col>
      <xdr:colOff>127000</xdr:colOff>
      <xdr:row>37</xdr:row>
      <xdr:rowOff>15058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5481300" y="6293939"/>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48313</xdr:rowOff>
    </xdr:from>
    <xdr:ext cx="534377" cy="259045"/>
    <xdr:sp macro="" textlink="">
      <xdr:nvSpPr>
        <xdr:cNvPr id="531" name="消防費平均値テキスト">
          <a:extLst>
            <a:ext uri="{FF2B5EF4-FFF2-40B4-BE49-F238E27FC236}">
              <a16:creationId xmlns:a16="http://schemas.microsoft.com/office/drawing/2014/main" id="{00000000-0008-0000-0700-000013020000}"/>
            </a:ext>
          </a:extLst>
        </xdr:cNvPr>
        <xdr:cNvSpPr txBox="1"/>
      </xdr:nvSpPr>
      <xdr:spPr>
        <a:xfrm>
          <a:off x="16370300" y="5706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168221</xdr:rowOff>
    </xdr:from>
    <xdr:to>
      <xdr:col>81</xdr:col>
      <xdr:colOff>50800</xdr:colOff>
      <xdr:row>37</xdr:row>
      <xdr:rowOff>15058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4592300" y="634042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13914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67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168221</xdr:rowOff>
    </xdr:from>
    <xdr:to>
      <xdr:col>76</xdr:col>
      <xdr:colOff>114300</xdr:colOff>
      <xdr:row>37</xdr:row>
      <xdr:rowOff>105192</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3703300" y="6340421"/>
          <a:ext cx="889000" cy="10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160219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1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118582</xdr:rowOff>
    </xdr:from>
    <xdr:to>
      <xdr:col>71</xdr:col>
      <xdr:colOff>177800</xdr:colOff>
      <xdr:row>37</xdr:row>
      <xdr:rowOff>105192</xdr:rowOff>
    </xdr:to>
    <xdr:cxnSp macro="">
      <xdr:nvCxnSpPr>
        <xdr:cNvPr id="539" name="直線コネクタ 538">
          <a:extLst>
            <a:ext uri="{FF2B5EF4-FFF2-40B4-BE49-F238E27FC236}">
              <a16:creationId xmlns:a16="http://schemas.microsoft.com/office/drawing/2014/main" id="{00000000-0008-0000-0700-00001B020000}"/>
            </a:ext>
          </a:extLst>
        </xdr:cNvPr>
        <xdr:cNvCxnSpPr/>
      </xdr:nvCxnSpPr>
      <xdr:spPr>
        <a:xfrm>
          <a:off x="12814300" y="5947882"/>
          <a:ext cx="889000" cy="50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136923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79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42" name="フローチャート: 判断 541">
          <a:extLst>
            <a:ext uri="{FF2B5EF4-FFF2-40B4-BE49-F238E27FC236}">
              <a16:creationId xmlns:a16="http://schemas.microsoft.com/office/drawing/2014/main" id="{00000000-0008-0000-0700-00001E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70939</xdr:rowOff>
    </xdr:from>
    <xdr:to>
      <xdr:col>85</xdr:col>
      <xdr:colOff>177800</xdr:colOff>
      <xdr:row>37</xdr:row>
      <xdr:rowOff>1089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6268700" y="624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49366</xdr:rowOff>
    </xdr:from>
    <xdr:ext cx="534377" cy="259045"/>
    <xdr:sp macro="" textlink="">
      <xdr:nvSpPr>
        <xdr:cNvPr id="550" name="消防費該当値テキスト">
          <a:extLst>
            <a:ext uri="{FF2B5EF4-FFF2-40B4-BE49-F238E27FC236}">
              <a16:creationId xmlns:a16="http://schemas.microsoft.com/office/drawing/2014/main" id="{00000000-0008-0000-0700-000026020000}"/>
            </a:ext>
          </a:extLst>
        </xdr:cNvPr>
        <xdr:cNvSpPr txBox="1"/>
      </xdr:nvSpPr>
      <xdr:spPr>
        <a:xfrm>
          <a:off x="16370300" y="622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135708</xdr:rowOff>
    </xdr:from>
    <xdr:to>
      <xdr:col>81</xdr:col>
      <xdr:colOff>101600</xdr:colOff>
      <xdr:row>37</xdr:row>
      <xdr:rowOff>65858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5430500" y="630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56985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5214111" y="640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117421</xdr:rowOff>
    </xdr:from>
    <xdr:to>
      <xdr:col>76</xdr:col>
      <xdr:colOff>165100</xdr:colOff>
      <xdr:row>37</xdr:row>
      <xdr:rowOff>47571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4541500" y="628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38698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4325111" y="638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54392</xdr:rowOff>
    </xdr:from>
    <xdr:to>
      <xdr:col>72</xdr:col>
      <xdr:colOff>38100</xdr:colOff>
      <xdr:row>37</xdr:row>
      <xdr:rowOff>155992</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3652500" y="639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147119</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3436111" y="649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67782</xdr:rowOff>
    </xdr:from>
    <xdr:to>
      <xdr:col>67</xdr:col>
      <xdr:colOff>101600</xdr:colOff>
      <xdr:row>34</xdr:row>
      <xdr:rowOff>169382</xdr:rowOff>
    </xdr:to>
    <xdr:sp macro="" textlink="">
      <xdr:nvSpPr>
        <xdr:cNvPr id="557" name="楕円 556">
          <a:extLst>
            <a:ext uri="{FF2B5EF4-FFF2-40B4-BE49-F238E27FC236}">
              <a16:creationId xmlns:a16="http://schemas.microsoft.com/office/drawing/2014/main" id="{00000000-0008-0000-0700-00002D020000}"/>
            </a:ext>
          </a:extLst>
        </xdr:cNvPr>
        <xdr:cNvSpPr/>
      </xdr:nvSpPr>
      <xdr:spPr>
        <a:xfrm>
          <a:off x="12763500" y="589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14459</xdr:rowOff>
    </xdr:from>
    <xdr:ext cx="534377"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547111" y="567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6" name="教育費グラフ枠">
          <a:extLst>
            <a:ext uri="{FF2B5EF4-FFF2-40B4-BE49-F238E27FC236}">
              <a16:creationId xmlns:a16="http://schemas.microsoft.com/office/drawing/2014/main" id="{00000000-0008-0000-0700-00004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140071</xdr:rowOff>
    </xdr:from>
    <xdr:to>
      <xdr:col>85</xdr:col>
      <xdr:colOff>126364</xdr:colOff>
      <xdr:row>56</xdr:row>
      <xdr:rowOff>164932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6317595" y="8712571"/>
          <a:ext cx="1269" cy="105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168759</xdr:rowOff>
    </xdr:from>
    <xdr:ext cx="534377" cy="259045"/>
    <xdr:sp macro="" textlink="">
      <xdr:nvSpPr>
        <xdr:cNvPr id="588" name="教育費最小値テキスト">
          <a:extLst>
            <a:ext uri="{FF2B5EF4-FFF2-40B4-BE49-F238E27FC236}">
              <a16:creationId xmlns:a16="http://schemas.microsoft.com/office/drawing/2014/main" id="{00000000-0008-0000-0700-00004C020000}"/>
            </a:ext>
          </a:extLst>
        </xdr:cNvPr>
        <xdr:cNvSpPr txBox="1"/>
      </xdr:nvSpPr>
      <xdr:spPr>
        <a:xfrm>
          <a:off x="16370300" y="976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164932</xdr:rowOff>
    </xdr:from>
    <xdr:to>
      <xdr:col>86</xdr:col>
      <xdr:colOff>25400</xdr:colOff>
      <xdr:row>56</xdr:row>
      <xdr:rowOff>164932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6230600" y="976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86748</xdr:rowOff>
    </xdr:from>
    <xdr:ext cx="534377" cy="259045"/>
    <xdr:sp macro="" textlink="">
      <xdr:nvSpPr>
        <xdr:cNvPr id="590" name="教育費最大値テキスト">
          <a:extLst>
            <a:ext uri="{FF2B5EF4-FFF2-40B4-BE49-F238E27FC236}">
              <a16:creationId xmlns:a16="http://schemas.microsoft.com/office/drawing/2014/main" id="{00000000-0008-0000-0700-00004E020000}"/>
            </a:ext>
          </a:extLst>
        </xdr:cNvPr>
        <xdr:cNvSpPr txBox="1"/>
      </xdr:nvSpPr>
      <xdr:spPr>
        <a:xfrm>
          <a:off x="16370300" y="848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140071</xdr:rowOff>
    </xdr:from>
    <xdr:to>
      <xdr:col>86</xdr:col>
      <xdr:colOff>25400</xdr:colOff>
      <xdr:row>50</xdr:row>
      <xdr:rowOff>140071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6230600" y="8712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7255</xdr:rowOff>
    </xdr:from>
    <xdr:to>
      <xdr:col>85</xdr:col>
      <xdr:colOff>127000</xdr:colOff>
      <xdr:row>56</xdr:row>
      <xdr:rowOff>164932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5481300" y="9608455"/>
          <a:ext cx="838200" cy="15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152068</xdr:rowOff>
    </xdr:from>
    <xdr:ext cx="534377" cy="259045"/>
    <xdr:sp macro="" textlink="">
      <xdr:nvSpPr>
        <xdr:cNvPr id="593" name="教育費平均値テキスト">
          <a:extLst>
            <a:ext uri="{FF2B5EF4-FFF2-40B4-BE49-F238E27FC236}">
              <a16:creationId xmlns:a16="http://schemas.microsoft.com/office/drawing/2014/main" id="{00000000-0008-0000-0700-000051020000}"/>
            </a:ext>
          </a:extLst>
        </xdr:cNvPr>
        <xdr:cNvSpPr txBox="1"/>
      </xdr:nvSpPr>
      <xdr:spPr>
        <a:xfrm>
          <a:off x="16370300" y="90674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129191</xdr:rowOff>
    </xdr:from>
    <xdr:to>
      <xdr:col>85</xdr:col>
      <xdr:colOff>177800</xdr:colOff>
      <xdr:row>54</xdr:row>
      <xdr:rowOff>59341</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6268700" y="921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7255</xdr:rowOff>
    </xdr:from>
    <xdr:to>
      <xdr:col>81</xdr:col>
      <xdr:colOff>50800</xdr:colOff>
      <xdr:row>58</xdr:row>
      <xdr:rowOff>127870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4592300" y="9608455"/>
          <a:ext cx="889000" cy="46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55181</xdr:rowOff>
    </xdr:from>
    <xdr:to>
      <xdr:col>81</xdr:col>
      <xdr:colOff>101600</xdr:colOff>
      <xdr:row>54</xdr:row>
      <xdr:rowOff>156781</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5430500" y="931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1858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08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127870</xdr:rowOff>
    </xdr:from>
    <xdr:to>
      <xdr:col>76</xdr:col>
      <xdr:colOff>114300</xdr:colOff>
      <xdr:row>59</xdr:row>
      <xdr:rowOff>6112</xdr:rowOff>
    </xdr:to>
    <xdr:cxnSp macro="">
      <xdr:nvCxnSpPr>
        <xdr:cNvPr id="598" name="直線コネクタ 597">
          <a:extLst>
            <a:ext uri="{FF2B5EF4-FFF2-40B4-BE49-F238E27FC236}">
              <a16:creationId xmlns:a16="http://schemas.microsoft.com/office/drawing/2014/main" id="{00000000-0008-0000-0700-000056020000}"/>
            </a:ext>
          </a:extLst>
        </xdr:cNvPr>
        <xdr:cNvCxnSpPr/>
      </xdr:nvCxnSpPr>
      <xdr:spPr>
        <a:xfrm flipV="1">
          <a:off x="13703300" y="10071970"/>
          <a:ext cx="889000" cy="4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163423</xdr:rowOff>
    </xdr:from>
    <xdr:to>
      <xdr:col>76</xdr:col>
      <xdr:colOff>165100</xdr:colOff>
      <xdr:row>55</xdr:row>
      <xdr:rowOff>93573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4541500" y="9421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110100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19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15113</xdr:rowOff>
    </xdr:from>
    <xdr:to>
      <xdr:col>71</xdr:col>
      <xdr:colOff>177800</xdr:colOff>
      <xdr:row>59</xdr:row>
      <xdr:rowOff>6112</xdr:rowOff>
    </xdr:to>
    <xdr:cxnSp macro="">
      <xdr:nvCxnSpPr>
        <xdr:cNvPr id="601" name="直線コネクタ 600">
          <a:extLst>
            <a:ext uri="{FF2B5EF4-FFF2-40B4-BE49-F238E27FC236}">
              <a16:creationId xmlns:a16="http://schemas.microsoft.com/office/drawing/2014/main" id="{00000000-0008-0000-0700-000059020000}"/>
            </a:ext>
          </a:extLst>
        </xdr:cNvPr>
        <xdr:cNvCxnSpPr/>
      </xdr:nvCxnSpPr>
      <xdr:spPr>
        <a:xfrm>
          <a:off x="12814300" y="9959213"/>
          <a:ext cx="889000" cy="16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15748</xdr:rowOff>
    </xdr:from>
    <xdr:to>
      <xdr:col>72</xdr:col>
      <xdr:colOff>38100</xdr:colOff>
      <xdr:row>55</xdr:row>
      <xdr:rowOff>117348</xdr:rowOff>
    </xdr:to>
    <xdr:sp macro="" textlink="">
      <xdr:nvSpPr>
        <xdr:cNvPr id="602" name="フローチャート: 判断 601">
          <a:extLst>
            <a:ext uri="{FF2B5EF4-FFF2-40B4-BE49-F238E27FC236}">
              <a16:creationId xmlns:a16="http://schemas.microsoft.com/office/drawing/2014/main" id="{00000000-0008-0000-0700-00005A020000}"/>
            </a:ext>
          </a:extLst>
        </xdr:cNvPr>
        <xdr:cNvSpPr/>
      </xdr:nvSpPr>
      <xdr:spPr>
        <a:xfrm>
          <a:off x="13652500" y="944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133875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22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137078</xdr:rowOff>
    </xdr:from>
    <xdr:to>
      <xdr:col>67</xdr:col>
      <xdr:colOff>101600</xdr:colOff>
      <xdr:row>55</xdr:row>
      <xdr:rowOff>67228</xdr:rowOff>
    </xdr:to>
    <xdr:sp macro="" textlink="">
      <xdr:nvSpPr>
        <xdr:cNvPr id="604" name="フローチャート: 判断 603">
          <a:extLst>
            <a:ext uri="{FF2B5EF4-FFF2-40B4-BE49-F238E27FC236}">
              <a16:creationId xmlns:a16="http://schemas.microsoft.com/office/drawing/2014/main" id="{00000000-0008-0000-0700-00005C020000}"/>
            </a:ext>
          </a:extLst>
        </xdr:cNvPr>
        <xdr:cNvSpPr/>
      </xdr:nvSpPr>
      <xdr:spPr>
        <a:xfrm>
          <a:off x="12763500" y="93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83755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1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114132</xdr:rowOff>
    </xdr:from>
    <xdr:to>
      <xdr:col>85</xdr:col>
      <xdr:colOff>177800</xdr:colOff>
      <xdr:row>57</xdr:row>
      <xdr:rowOff>44282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6268700" y="971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29059</xdr:rowOff>
    </xdr:from>
    <xdr:ext cx="534377" cy="259045"/>
    <xdr:sp macro="" textlink="">
      <xdr:nvSpPr>
        <xdr:cNvPr id="612" name="教育費該当値テキスト">
          <a:extLst>
            <a:ext uri="{FF2B5EF4-FFF2-40B4-BE49-F238E27FC236}">
              <a16:creationId xmlns:a16="http://schemas.microsoft.com/office/drawing/2014/main" id="{00000000-0008-0000-0700-000064020000}"/>
            </a:ext>
          </a:extLst>
        </xdr:cNvPr>
        <xdr:cNvSpPr txBox="1"/>
      </xdr:nvSpPr>
      <xdr:spPr>
        <a:xfrm>
          <a:off x="16370300" y="963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127905</xdr:rowOff>
    </xdr:from>
    <xdr:to>
      <xdr:col>81</xdr:col>
      <xdr:colOff>101600</xdr:colOff>
      <xdr:row>56</xdr:row>
      <xdr:rowOff>58055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5430500" y="95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49182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5214111" y="965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77070</xdr:rowOff>
    </xdr:from>
    <xdr:to>
      <xdr:col>76</xdr:col>
      <xdr:colOff>165100</xdr:colOff>
      <xdr:row>59</xdr:row>
      <xdr:rowOff>7220</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4541500" y="100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169797</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4325111" y="1011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126762</xdr:rowOff>
    </xdr:from>
    <xdr:to>
      <xdr:col>72</xdr:col>
      <xdr:colOff>38100</xdr:colOff>
      <xdr:row>59</xdr:row>
      <xdr:rowOff>56912</xdr:rowOff>
    </xdr:to>
    <xdr:sp macro="" textlink="">
      <xdr:nvSpPr>
        <xdr:cNvPr id="617" name="楕円 616">
          <a:extLst>
            <a:ext uri="{FF2B5EF4-FFF2-40B4-BE49-F238E27FC236}">
              <a16:creationId xmlns:a16="http://schemas.microsoft.com/office/drawing/2014/main" id="{00000000-0008-0000-0700-000069020000}"/>
            </a:ext>
          </a:extLst>
        </xdr:cNvPr>
        <xdr:cNvSpPr/>
      </xdr:nvSpPr>
      <xdr:spPr>
        <a:xfrm>
          <a:off x="13652500" y="1007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48039</xdr:rowOff>
    </xdr:from>
    <xdr:ext cx="534377"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3436111" y="1016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135763</xdr:rowOff>
    </xdr:from>
    <xdr:to>
      <xdr:col>67</xdr:col>
      <xdr:colOff>101600</xdr:colOff>
      <xdr:row>58</xdr:row>
      <xdr:rowOff>65913</xdr:rowOff>
    </xdr:to>
    <xdr:sp macro="" textlink="">
      <xdr:nvSpPr>
        <xdr:cNvPr id="619" name="楕円 618">
          <a:extLst>
            <a:ext uri="{FF2B5EF4-FFF2-40B4-BE49-F238E27FC236}">
              <a16:creationId xmlns:a16="http://schemas.microsoft.com/office/drawing/2014/main" id="{00000000-0008-0000-0700-00006B020000}"/>
            </a:ext>
          </a:extLst>
        </xdr:cNvPr>
        <xdr:cNvSpPr/>
      </xdr:nvSpPr>
      <xdr:spPr>
        <a:xfrm>
          <a:off x="12763500" y="99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57040</xdr:rowOff>
    </xdr:from>
    <xdr:ext cx="534377"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547111" y="1000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5" name="正方形/長方形 624">
          <a:extLst>
            <a:ext uri="{FF2B5EF4-FFF2-40B4-BE49-F238E27FC236}">
              <a16:creationId xmlns:a16="http://schemas.microsoft.com/office/drawing/2014/main" id="{00000000-0008-0000-0700-00007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6" name="正方形/長方形 625">
          <a:extLst>
            <a:ext uri="{FF2B5EF4-FFF2-40B4-BE49-F238E27FC236}">
              <a16:creationId xmlns:a16="http://schemas.microsoft.com/office/drawing/2014/main" id="{00000000-0008-0000-0700-00007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7" name="正方形/長方形 626">
          <a:extLst>
            <a:ext uri="{FF2B5EF4-FFF2-40B4-BE49-F238E27FC236}">
              <a16:creationId xmlns:a16="http://schemas.microsoft.com/office/drawing/2014/main" id="{00000000-0008-0000-0700-00007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8" name="正方形/長方形 627">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1" name="災害復旧費グラフ枠">
          <a:extLst>
            <a:ext uri="{FF2B5EF4-FFF2-40B4-BE49-F238E27FC236}">
              <a16:creationId xmlns:a16="http://schemas.microsoft.com/office/drawing/2014/main" id="{00000000-0008-0000-0700-00008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43" name="災害復旧費最小値テキスト">
          <a:extLst>
            <a:ext uri="{FF2B5EF4-FFF2-40B4-BE49-F238E27FC236}">
              <a16:creationId xmlns:a16="http://schemas.microsoft.com/office/drawing/2014/main" id="{00000000-0008-0000-0700-00008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45" name="災害復旧費最大値テキスト">
          <a:extLst>
            <a:ext uri="{FF2B5EF4-FFF2-40B4-BE49-F238E27FC236}">
              <a16:creationId xmlns:a16="http://schemas.microsoft.com/office/drawing/2014/main" id="{00000000-0008-0000-0700-000085020000}"/>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266</xdr:rowOff>
    </xdr:from>
    <xdr:ext cx="469744" cy="259045"/>
    <xdr:sp macro="" textlink="">
      <xdr:nvSpPr>
        <xdr:cNvPr id="648" name="災害復旧費平均値テキスト">
          <a:extLst>
            <a:ext uri="{FF2B5EF4-FFF2-40B4-BE49-F238E27FC236}">
              <a16:creationId xmlns:a16="http://schemas.microsoft.com/office/drawing/2014/main" id="{00000000-0008-0000-0700-000088020000}"/>
            </a:ext>
          </a:extLst>
        </xdr:cNvPr>
        <xdr:cNvSpPr txBox="1"/>
      </xdr:nvSpPr>
      <xdr:spPr>
        <a:xfrm>
          <a:off x="16370300" y="13030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145259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00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2156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0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124704</xdr:rowOff>
    </xdr:from>
    <xdr:to>
      <xdr:col>71</xdr:col>
      <xdr:colOff>177800</xdr:colOff>
      <xdr:row>78</xdr:row>
      <xdr:rowOff>139700</xdr:rowOff>
    </xdr:to>
    <xdr:cxnSp macro="">
      <xdr:nvCxnSpPr>
        <xdr:cNvPr id="656" name="直線コネクタ 655">
          <a:extLst>
            <a:ext uri="{FF2B5EF4-FFF2-40B4-BE49-F238E27FC236}">
              <a16:creationId xmlns:a16="http://schemas.microsoft.com/office/drawing/2014/main" id="{00000000-0008-0000-0700-000090020000}"/>
            </a:ext>
          </a:extLst>
        </xdr:cNvPr>
        <xdr:cNvCxnSpPr/>
      </xdr:nvCxnSpPr>
      <xdr:spPr>
        <a:xfrm>
          <a:off x="12814300" y="13497804"/>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9" name="フローチャート: 判断 658">
          <a:extLst>
            <a:ext uri="{FF2B5EF4-FFF2-40B4-BE49-F238E27FC236}">
              <a16:creationId xmlns:a16="http://schemas.microsoft.com/office/drawing/2014/main" id="{00000000-0008-0000-0700-000093020000}"/>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9334</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03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67" name="災害復旧費該当値テキスト">
          <a:extLst>
            <a:ext uri="{FF2B5EF4-FFF2-40B4-BE49-F238E27FC236}">
              <a16:creationId xmlns:a16="http://schemas.microsoft.com/office/drawing/2014/main" id="{00000000-0008-0000-0700-00009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73904</xdr:rowOff>
    </xdr:from>
    <xdr:to>
      <xdr:col>67</xdr:col>
      <xdr:colOff>101600</xdr:colOff>
      <xdr:row>79</xdr:row>
      <xdr:rowOff>4054</xdr:rowOff>
    </xdr:to>
    <xdr:sp macro="" textlink="">
      <xdr:nvSpPr>
        <xdr:cNvPr id="674" name="楕円 673">
          <a:extLst>
            <a:ext uri="{FF2B5EF4-FFF2-40B4-BE49-F238E27FC236}">
              <a16:creationId xmlns:a16="http://schemas.microsoft.com/office/drawing/2014/main" id="{00000000-0008-0000-0700-0000A2020000}"/>
            </a:ext>
          </a:extLst>
        </xdr:cNvPr>
        <xdr:cNvSpPr/>
      </xdr:nvSpPr>
      <xdr:spPr>
        <a:xfrm>
          <a:off x="12763500" y="1344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166631</xdr:rowOff>
    </xdr:from>
    <xdr:ext cx="378565"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625017" y="13539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3" name="正方形/長方形 682">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701" name="公債費最小値テキスト">
          <a:extLst>
            <a:ext uri="{FF2B5EF4-FFF2-40B4-BE49-F238E27FC236}">
              <a16:creationId xmlns:a16="http://schemas.microsoft.com/office/drawing/2014/main" id="{00000000-0008-0000-0700-0000BD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703" name="公債費最大値テキスト">
          <a:extLst>
            <a:ext uri="{FF2B5EF4-FFF2-40B4-BE49-F238E27FC236}">
              <a16:creationId xmlns:a16="http://schemas.microsoft.com/office/drawing/2014/main" id="{00000000-0008-0000-0700-0000BF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124974</xdr:rowOff>
    </xdr:from>
    <xdr:to>
      <xdr:col>85</xdr:col>
      <xdr:colOff>127000</xdr:colOff>
      <xdr:row>98</xdr:row>
      <xdr:rowOff>134023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5481300" y="16927074"/>
          <a:ext cx="8382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143285</xdr:rowOff>
    </xdr:from>
    <xdr:ext cx="534377" cy="259045"/>
    <xdr:sp macro="" textlink="">
      <xdr:nvSpPr>
        <xdr:cNvPr id="706" name="公債費平均値テキスト">
          <a:extLst>
            <a:ext uri="{FF2B5EF4-FFF2-40B4-BE49-F238E27FC236}">
              <a16:creationId xmlns:a16="http://schemas.microsoft.com/office/drawing/2014/main" id="{00000000-0008-0000-0700-0000C2020000}"/>
            </a:ext>
          </a:extLst>
        </xdr:cNvPr>
        <xdr:cNvSpPr txBox="1"/>
      </xdr:nvSpPr>
      <xdr:spPr>
        <a:xfrm>
          <a:off x="16370300" y="1608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134023</xdr:rowOff>
    </xdr:from>
    <xdr:to>
      <xdr:col>81</xdr:col>
      <xdr:colOff>50800</xdr:colOff>
      <xdr:row>98</xdr:row>
      <xdr:rowOff>150177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4592300" y="16936123"/>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59808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00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150177</xdr:rowOff>
    </xdr:from>
    <xdr:to>
      <xdr:col>76</xdr:col>
      <xdr:colOff>114300</xdr:colOff>
      <xdr:row>99</xdr:row>
      <xdr:rowOff>11494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3703300" y="16952277"/>
          <a:ext cx="889000" cy="3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45597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99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11494</xdr:rowOff>
    </xdr:from>
    <xdr:to>
      <xdr:col>71</xdr:col>
      <xdr:colOff>177800</xdr:colOff>
      <xdr:row>99</xdr:row>
      <xdr:rowOff>33096</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flipV="1">
          <a:off x="12814300" y="16985044"/>
          <a:ext cx="889000" cy="2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129398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0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7" name="フローチャート: 判断 716">
          <a:extLst>
            <a:ext uri="{FF2B5EF4-FFF2-40B4-BE49-F238E27FC236}">
              <a16:creationId xmlns:a16="http://schemas.microsoft.com/office/drawing/2014/main" id="{00000000-0008-0000-0700-0000CD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148086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2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74174</xdr:rowOff>
    </xdr:from>
    <xdr:to>
      <xdr:col>85</xdr:col>
      <xdr:colOff>177800</xdr:colOff>
      <xdr:row>99</xdr:row>
      <xdr:rowOff>4324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6268700" y="1687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160551</xdr:rowOff>
    </xdr:from>
    <xdr:ext cx="534377" cy="259045"/>
    <xdr:sp macro="" textlink="">
      <xdr:nvSpPr>
        <xdr:cNvPr id="725" name="公債費該当値テキスト">
          <a:extLst>
            <a:ext uri="{FF2B5EF4-FFF2-40B4-BE49-F238E27FC236}">
              <a16:creationId xmlns:a16="http://schemas.microsoft.com/office/drawing/2014/main" id="{00000000-0008-0000-0700-0000D5020000}"/>
            </a:ext>
          </a:extLst>
        </xdr:cNvPr>
        <xdr:cNvSpPr txBox="1"/>
      </xdr:nvSpPr>
      <xdr:spPr>
        <a:xfrm>
          <a:off x="16370300" y="167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83223</xdr:rowOff>
    </xdr:from>
    <xdr:to>
      <xdr:col>81</xdr:col>
      <xdr:colOff>101600</xdr:colOff>
      <xdr:row>99</xdr:row>
      <xdr:rowOff>13373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5430500" y="168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4500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214111" y="1697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99377</xdr:rowOff>
    </xdr:from>
    <xdr:to>
      <xdr:col>76</xdr:col>
      <xdr:colOff>165100</xdr:colOff>
      <xdr:row>99</xdr:row>
      <xdr:rowOff>29527</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4541500" y="1690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20654</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4325111" y="1699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132144</xdr:rowOff>
    </xdr:from>
    <xdr:to>
      <xdr:col>72</xdr:col>
      <xdr:colOff>38100</xdr:colOff>
      <xdr:row>99</xdr:row>
      <xdr:rowOff>62294</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3652500" y="1693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53421</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3436111" y="1702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153746</xdr:rowOff>
    </xdr:from>
    <xdr:to>
      <xdr:col>67</xdr:col>
      <xdr:colOff>101600</xdr:colOff>
      <xdr:row>99</xdr:row>
      <xdr:rowOff>83896</xdr:rowOff>
    </xdr:to>
    <xdr:sp macro="" textlink="">
      <xdr:nvSpPr>
        <xdr:cNvPr id="732" name="楕円 731">
          <a:extLst>
            <a:ext uri="{FF2B5EF4-FFF2-40B4-BE49-F238E27FC236}">
              <a16:creationId xmlns:a16="http://schemas.microsoft.com/office/drawing/2014/main" id="{00000000-0008-0000-0700-0000DC020000}"/>
            </a:ext>
          </a:extLst>
        </xdr:cNvPr>
        <xdr:cNvSpPr/>
      </xdr:nvSpPr>
      <xdr:spPr>
        <a:xfrm>
          <a:off x="12763500" y="1695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75023</xdr:rowOff>
    </xdr:from>
    <xdr:ext cx="534377"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2547111" y="17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8" name="諸支出金最小値テキスト">
          <a:extLst>
            <a:ext uri="{FF2B5EF4-FFF2-40B4-BE49-F238E27FC236}">
              <a16:creationId xmlns:a16="http://schemas.microsoft.com/office/drawing/2014/main" id="{00000000-0008-0000-0700-0000F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60" name="諸支出金最大値テキスト">
          <a:extLst>
            <a:ext uri="{FF2B5EF4-FFF2-40B4-BE49-F238E27FC236}">
              <a16:creationId xmlns:a16="http://schemas.microsoft.com/office/drawing/2014/main" id="{00000000-0008-0000-0700-0000F8020000}"/>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63" name="諸支出金平均値テキスト">
          <a:extLst>
            <a:ext uri="{FF2B5EF4-FFF2-40B4-BE49-F238E27FC236}">
              <a16:creationId xmlns:a16="http://schemas.microsoft.com/office/drawing/2014/main" id="{00000000-0008-0000-0700-0000FB020000}"/>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74" name="フローチャート: 判断 773">
          <a:extLst>
            <a:ext uri="{FF2B5EF4-FFF2-40B4-BE49-F238E27FC236}">
              <a16:creationId xmlns:a16="http://schemas.microsoft.com/office/drawing/2014/main" id="{00000000-0008-0000-0700-000006030000}"/>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82" name="諸支出金該当値テキスト">
          <a:extLst>
            <a:ext uri="{FF2B5EF4-FFF2-40B4-BE49-F238E27FC236}">
              <a16:creationId xmlns:a16="http://schemas.microsoft.com/office/drawing/2014/main" id="{00000000-0008-0000-0700-00000E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a:extLst>
            <a:ext uri="{FF2B5EF4-FFF2-40B4-BE49-F238E27FC236}">
              <a16:creationId xmlns:a16="http://schemas.microsoft.com/office/drawing/2014/main" id="{00000000-0008-0000-07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7" name="前年度繰上充用金最小値テキスト">
          <a:extLst>
            <a:ext uri="{FF2B5EF4-FFF2-40B4-BE49-F238E27FC236}">
              <a16:creationId xmlns:a16="http://schemas.microsoft.com/office/drawing/2014/main" id="{00000000-0008-0000-0700-00002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9" name="前年度繰上充用金最大値テキスト">
          <a:extLst>
            <a:ext uri="{FF2B5EF4-FFF2-40B4-BE49-F238E27FC236}">
              <a16:creationId xmlns:a16="http://schemas.microsoft.com/office/drawing/2014/main" id="{00000000-0008-0000-0700-00002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2" name="前年度繰上充用金平均値テキスト">
          <a:extLst>
            <a:ext uri="{FF2B5EF4-FFF2-40B4-BE49-F238E27FC236}">
              <a16:creationId xmlns:a16="http://schemas.microsoft.com/office/drawing/2014/main" id="{00000000-0008-0000-0700-00002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1" name="前年度繰上充用金該当値テキスト">
          <a:extLst>
            <a:ext uri="{FF2B5EF4-FFF2-40B4-BE49-F238E27FC236}">
              <a16:creationId xmlns:a16="http://schemas.microsoft.com/office/drawing/2014/main" id="{00000000-0008-0000-0700-00003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目的別歳出について、民生費の構成割合が最も高く、住民一人当たり</a:t>
          </a:r>
          <a:r>
            <a:rPr kumimoji="1" lang="en-US" altLang="ja-JP" sz="1300">
              <a:latin typeface="ＭＳ Ｐゴシック" panose="020B0600070205080204" pitchFamily="50" charset="-128"/>
              <a:ea typeface="ＭＳ Ｐゴシック" panose="020B0600070205080204" pitchFamily="50" charset="-128"/>
            </a:rPr>
            <a:t>195,343</a:t>
          </a:r>
          <a:r>
            <a:rPr kumimoji="1" lang="ja-JP" altLang="en-US" sz="1300">
              <a:latin typeface="ＭＳ Ｐゴシック" panose="020B0600070205080204" pitchFamily="50" charset="-128"/>
              <a:ea typeface="ＭＳ Ｐゴシック" panose="020B0600070205080204" pitchFamily="50" charset="-128"/>
            </a:rPr>
            <a:t>円である。前年度と比較し増加している主な要因は、定額減税補足給付金の実施（約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億円の増）などの国の社会保障施策に対応したものである。今後もこども館・幼稚園複合施設の建設等により民生費支出が大きくなる見込みである。</a:t>
          </a:r>
        </a:p>
        <a:p>
          <a:r>
            <a:rPr kumimoji="1" lang="ja-JP" altLang="en-US" sz="1300">
              <a:latin typeface="ＭＳ Ｐゴシック" panose="020B0600070205080204" pitchFamily="50" charset="-128"/>
              <a:ea typeface="ＭＳ Ｐゴシック" panose="020B0600070205080204" pitchFamily="50" charset="-128"/>
            </a:rPr>
            <a:t>　全体的に類似団体平均を下回っているが、商工費については令和４年度以降に類似団体平均を上回っている。これは、地域通貨ネギーを活用した物価高騰対策を実施したことによるものだが、基本的には裏付けとなる財源（地方創生臨時交付金、発行収入）があるものであり、財政負担が大きく増加するものではない。令和６年度は大規模なキャンペーンを実施していないため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埼玉県深谷市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年度は標準財政規模に対する実質収支が増加しているが、標準財政規模に対する財政調整基金残高は減少している。標準財政規模が対前年度で</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増加（約</a:t>
          </a:r>
          <a:r>
            <a:rPr kumimoji="1" lang="en-US" altLang="ja-JP" sz="1400">
              <a:latin typeface="ＭＳ ゴシック" pitchFamily="49" charset="-128"/>
              <a:ea typeface="ＭＳ ゴシック" pitchFamily="49" charset="-128"/>
            </a:rPr>
            <a:t>8.5</a:t>
          </a:r>
          <a:r>
            <a:rPr kumimoji="1" lang="ja-JP" altLang="en-US" sz="1400">
              <a:latin typeface="ＭＳ ゴシック" pitchFamily="49" charset="-128"/>
              <a:ea typeface="ＭＳ ゴシック" pitchFamily="49" charset="-128"/>
            </a:rPr>
            <a:t>億円）したのに対し、実質収支は</a:t>
          </a:r>
          <a:r>
            <a:rPr kumimoji="1" lang="en-US" altLang="ja-JP" sz="1400">
              <a:latin typeface="ＭＳ ゴシック" pitchFamily="49" charset="-128"/>
              <a:ea typeface="ＭＳ ゴシック" pitchFamily="49" charset="-128"/>
            </a:rPr>
            <a:t>11.8%</a:t>
          </a:r>
          <a:r>
            <a:rPr kumimoji="1" lang="ja-JP" altLang="en-US" sz="1400">
              <a:latin typeface="ＭＳ ゴシック" pitchFamily="49" charset="-128"/>
              <a:ea typeface="ＭＳ ゴシック" pitchFamily="49" charset="-128"/>
            </a:rPr>
            <a:t>の増加（約</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億円）、財政調整基金残高は</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の増加（約</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億円）であったためである。</a:t>
          </a:r>
        </a:p>
        <a:p>
          <a:r>
            <a:rPr kumimoji="1" lang="ja-JP" altLang="en-US" sz="1400">
              <a:latin typeface="ＭＳ ゴシック" pitchFamily="49" charset="-128"/>
              <a:ea typeface="ＭＳ ゴシック" pitchFamily="49" charset="-128"/>
            </a:rPr>
            <a:t>　財政調整基金残高については、効率的・効果的な事業執行に伴い発生した実質収支について決算時点で積み立てを行っているため、一定規模の財政調整基金を維持している。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埼玉県深谷市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すべての会計において実質赤字は生じておらず、財政健全化法上の水準はクリアしている。</a:t>
          </a:r>
        </a:p>
        <a:p>
          <a:r>
            <a:rPr kumimoji="1" lang="ja-JP" altLang="en-US" sz="1400">
              <a:latin typeface="ＭＳ ゴシック" pitchFamily="49" charset="-128"/>
              <a:ea typeface="ＭＳ ゴシック" pitchFamily="49" charset="-128"/>
            </a:rPr>
            <a:t>　しかしながら、一般会計からの多額の繰入金により収支を維持している会計があり、税率や使用料の適正化について、収支計画等に基づいて適切に実施する必要がある。</a:t>
          </a:r>
        </a:p>
        <a:p>
          <a:r>
            <a:rPr kumimoji="1" lang="ja-JP" altLang="en-US" sz="1400">
              <a:latin typeface="ＭＳ ゴシック" pitchFamily="49" charset="-128"/>
              <a:ea typeface="ＭＳ ゴシック" pitchFamily="49" charset="-128"/>
            </a:rPr>
            <a:t>　一般会計については、今後、少子高齢化社会や人口減少の進展に伴い税収増が見込めないなか、定年延長による人件費の増、大規模事業に係る地方債の償還開始による公債費の増、社会保障関係支出の拡充による扶助費の増など、義務費の増加が継続するものと見込まれるため、より一層健全な財政運営となるよう、適正規模の基金の維持や、財源の確保策の推進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埼玉県深谷市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実質公債費比率はマイナス数値が継続しており、令和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元利償還金等を算入公債費等が上回っていることから生じており、本市においては合併特例債等の交付税措置率の高い地方債の活用と、臨時財政対策債の発行抑制による元利償還金の抑制によるものである。</a:t>
          </a:r>
        </a:p>
        <a:p>
          <a:r>
            <a:rPr kumimoji="1" lang="ja-JP" altLang="en-US" sz="1400">
              <a:latin typeface="ＭＳ ゴシック" pitchFamily="49" charset="-128"/>
              <a:ea typeface="ＭＳ ゴシック" pitchFamily="49" charset="-128"/>
            </a:rPr>
            <a:t>　合併特例債については令和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年度に活用終了するが、引き続き、借入を行う場合は交付税措置率の高い起債を中心に活用し、良好な水準を維持していく。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埼玉県深谷市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のうち、増加要因となる地方債現在高については、起債額を償還額が上回ったことから、前年度比減少となった。公営企業債等繰入見込額については減少傾向にあり、公営企業における経営の健全化がうかがえる。</a:t>
          </a:r>
        </a:p>
        <a:p>
          <a:r>
            <a:rPr kumimoji="1" lang="ja-JP" altLang="en-US" sz="1400">
              <a:latin typeface="ＭＳ ゴシック" pitchFamily="49" charset="-128"/>
              <a:ea typeface="ＭＳ ゴシック" pitchFamily="49" charset="-128"/>
            </a:rPr>
            <a:t>　減少要因となる充当可能財源については、財政見通しに留意した予算編成と、効率的・効果的な事業執行による充当可能基金が増加しているが、過去の起債に係る交付税算入期間の終了に伴い、基準財政需要額算入見込額は減少している。</a:t>
          </a:r>
        </a:p>
        <a:p>
          <a:r>
            <a:rPr kumimoji="1" lang="ja-JP" altLang="en-US" sz="1400">
              <a:latin typeface="ＭＳ ゴシック" pitchFamily="49" charset="-128"/>
              <a:ea typeface="ＭＳ ゴシック" pitchFamily="49" charset="-128"/>
            </a:rPr>
            <a:t>　差引で将来負担比率としてはマイナス数値となり、将来負担なしと判定されている。しかしながら、今後も大規模な普通建設事業が控えていることから、地方債の発行抑制や、コスト削減による充当可能基金の確保を通じ、健全な財政状態の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埼玉県深谷市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決算剰余金などの財政調整基金への積立（約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百万円）、決算剰余金などの公共施設整備基金への積立（約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百万円）、ふるさと納税寄附金などの産業価値創出基金への積立（約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効率的・効果的な予算執行による歳出抑制や交付税の増など、近年の状況により短期的には現在の基金規模を維持できるものの、これまでの大規模事業に係る地方債の償還開始による公債費の増、近年トレンドとなっている人件費や扶助費の増、予定されている大規模事業の実施による財政出動などの要因から、中長期的には減少となる見込みである。今後も引き続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DX</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推進による人件費の抑制や歳入確保策の推進などを通じ、持続可能な財政運営に努める。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産業価値創出基金：産業の特性を活かし、付加価値を創出する事業の財源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まちづくり振興基金：市民の連帯の強化及び地域振興を図る事業の財源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公共施設整備基金：小・中学校施設整備維持事業や深丘園運営事業などの事業に約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百万円を取り崩したが、決算剰余金などを積み立てたため、約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産業価値創出基金：使途にあたる事業に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百万円を取り崩したが、ふるさと納税寄附金として多額の寄附があったことなどの理由により、約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百万円の積立を行ったため、増加した。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まちづくり振興基金：ふるさと納税寄附金など約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百万円を積み立てたが、使途にあたる事業に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ついては、公共施設適正配置の進捗や、各公共施設の更新時期の到来による大規模改修による取崩額の増加が見込まれるため、基金残高を注視しつつ有効活用を図る。まちづくり振興基金については、一部ふるさと納税寄附金を積み立てているが、用途が渋沢栄一の顕彰等に係る事業に限られているため、具体的な活用方法について検討を行い、有効活用を図る。産業価値創出基金をはじめとしたその他の特定目的基金についても、各基金の目的を踏まえ、適切に管理、活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効率的・効果的な予算執行による歳出抑制による決算剰余金の積立や、普通交付税の再算定に伴う追加交付のような増加要因があった一方で、大規模事業の進捗による市費負担の増や人件費・扶助費の増などの減少要因があったことで増加は抑制さ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過去の災害対応時における財政出動の教訓から、最低でも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億円程度の基金残高を維持することとしている。令和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時点では余裕があるように見えるものの、今後予定されている大規模な普通建設事業などの状況を考慮すると、中長期的には減少していく見込であるため、今後も中長期的な財政見通しを踏まえた予算編成やコスト削減を通じ、適正な基金規模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基金運用利子の積立を行ったことで、約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普通建設事業の実施にともない、地方債残高が令和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年ごろにピークを迎える見込みとなっている。一般会計としては令和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年度から公債費が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憶を超えており、今後も継続する見込みであることから、当該基金についても活用を検討し、公債費負担の抑制に努める。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60B037-927D-4CB8-AE5B-B50F3890B7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A60CC2E-B852-45B8-9C17-D48185F712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B40552E-1B59-4D95-988F-E28021EF3219}"/>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5B406E3-FB22-4594-B62D-1A3EDB612C43}"/>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04D83D3-D126-4CF3-8973-96388946FBF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1EFF6F1-31DE-4D49-B62B-0B30C0CA051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48B8EFE-4F32-4958-A79E-481014148677}"/>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2D2F2E5-AC3B-4031-B18E-5358B1A0D2DF}"/>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2E1E5B6-B95D-4E20-8476-44A373587243}"/>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C7FDC8E-D605-49B5-A84C-FBBCB20B325A}"/>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695F13D-1F0D-4FA8-A181-7F57861AB676}"/>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DC35F06-1EC4-4079-A4E2-00D7E429E21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537D049-AC8D-48D9-9E9C-75092363EF7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F3CCE87-C055-40BD-99DB-5DFB401E0F6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9699E13-8734-4527-A500-F8F6CB2E81D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6C408D9-0253-49F7-930B-4F9D10ABF3D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88738DB-6CAE-4C59-AA39-98F1121C234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60DB033-2953-4E53-8FD3-45BB5A2A144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0DC1404-FA54-4F3D-87DF-299A76CBD63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79F5DA2-45D8-410E-9DA2-36108FFFC44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0A348B1-B107-40DB-9F3E-D398B0E98C9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7267328-47EE-4C19-A93D-BD3B93A7C4C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545FEC0-0DF7-4D6D-9270-87AB268E57D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A8335C4-EF1F-4FE3-828C-C6F81C97AEF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353532D-3EDB-4FE9-9312-A22CA31C63FD}"/>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566B1D9-D544-40AA-B631-E0BE2C28BA68}"/>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84E4368-41D9-41E6-ADB2-2D71A328596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276E569-83F5-4FDC-833B-B2AC52AB8D57}"/>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3DCA7F7-9D11-4E7C-94B0-A1B03DCC4474}"/>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5D915A3-8CF9-49B9-AAFC-C36E17C6FFB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98F18E6-B980-4FC8-A5F3-493D1FC51E0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0200A6E-B5F0-44A4-A8B8-67F3E1C47BD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A711EBC-22F8-47E4-9C1C-6CC841368CF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E88B05F-95D3-454C-B7FB-BF2642776EB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5A842B7-2BAA-4AAC-A0F6-AF6FB111396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6A152BF-EC15-44F5-8864-40584D07FBD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A21B12C-E509-47A1-AB06-5778BC683AA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45BD02C-439F-44F0-A0F2-45817F2356EB}"/>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CB6513E-C69E-4D2B-918A-0D00B773344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4827BC1-54CE-4E93-AC05-DDD408A68B7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071CE95-BA9C-4D98-A191-2878737F56C4}"/>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285CAA0-7DD4-40BB-9D6C-3A2755A205DB}"/>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2506D1D-5A83-4454-B7A6-467D3E51A1B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AA51712-0476-446F-AB6C-8A9B396C4DB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70A3AEC-CFE0-4203-B461-F912ABA7EDD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356F979-6891-4AB0-A2BD-BE19865855A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B7F0771-8860-4C9E-B098-8165DE89A23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67065E8-7C28-4A63-9C0D-38F21B2E300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A8F3D7E-CDC6-4C5C-86EC-78A81FC8F9A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485D00D-B94F-4501-9293-C471407F368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A32FBCE-D4F0-41D2-A8BF-72D03E7353F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F764B1F-831F-4DBE-B9CC-5AECF76AFD2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7CF9856-6AF5-4484-ACCA-564EAA45A0A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1012809-C3F3-48E5-BB61-2D0F71354CA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7DA0EDC-7E84-465F-8748-0DD17DCC9F21}"/>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1E2E664-C860-4429-8592-0A56A31EA6C7}"/>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46FC6FD-9D96-434D-857B-6C172FA2DDC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の上昇となっており、施設の更新よりも減価償却の金額が大きかったことを示している。概ね類似団体平均の推移と同様の推移となっているが、類似団体平均を上回っていることに留意が必要である。</a:t>
          </a:r>
          <a:endParaRPr lang="ja-JP" altLang="ja-JP">
            <a:effectLst/>
          </a:endParaRPr>
        </a:p>
        <a:p>
          <a:r>
            <a:rPr kumimoji="1" lang="ja-JP" altLang="ja-JP" sz="1100">
              <a:solidFill>
                <a:schemeClr val="dk1"/>
              </a:solidFill>
              <a:effectLst/>
              <a:latin typeface="+mn-lt"/>
              <a:ea typeface="+mn-ea"/>
              <a:cs typeface="+mn-cs"/>
            </a:rPr>
            <a:t>　本市では公共施設適正配置計画に基づき公共施設の統廃合に着手しており、本指標を注視しつつ、計画的かつ効果的な施設の適正配置を進める。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11F44D8-15CC-4B10-8232-245B011A518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3EDCD67-CE6D-4101-A1FE-EBC2CD200A3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5FE3D6B-0F31-4614-BA63-C3D87AB55A3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2A941D4-27BB-4EAE-BE34-33011B12722B}"/>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FAB0C42-8A91-4DD0-91A6-D59282C24E34}"/>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7839734-3188-415D-86E6-A00404D20E46}"/>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1D57154-8E6F-4FF5-93B0-E4E36DACB872}"/>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5E362F6-3C5F-4AB7-9E17-8D3CBB7A1DBB}"/>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6D6BFD4-7753-4941-9E8C-BC2A604CF733}"/>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218953F-9373-4415-B8AC-8387EB454A9B}"/>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8CEB759-08A0-4EA6-9993-ED3810A462E3}"/>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308B4B8-CEB1-4EE0-974C-52AF668DFDE9}"/>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99B2BBC-22B0-4B81-9E67-A5A272082E3C}"/>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B10671F-4AD6-4880-B04B-982A3C8897E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C25294E-729F-48A1-949B-95B5311FBDB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BB5B8B2-AE62-44D4-8924-8F2C5E38F947}"/>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34</xdr:row>
      <xdr:rowOff>122555</xdr:rowOff>
    </xdr:to>
    <xdr:cxnSp macro="">
      <xdr:nvCxnSpPr>
        <xdr:cNvPr id="75" name="直線コネクタ 74">
          <a:extLst>
            <a:ext uri="{FF2B5EF4-FFF2-40B4-BE49-F238E27FC236}">
              <a16:creationId xmlns:a16="http://schemas.microsoft.com/office/drawing/2014/main" id="{CF8CB3AC-E694-4732-9966-3C758AD5FD5E}"/>
            </a:ext>
          </a:extLst>
        </xdr:cNvPr>
        <xdr:cNvCxnSpPr/>
      </xdr:nvCxnSpPr>
      <xdr:spPr>
        <a:xfrm flipV="1">
          <a:off x="4306570" y="5084022"/>
          <a:ext cx="1270" cy="1366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126382</xdr:rowOff>
    </xdr:from>
    <xdr:ext cx="405111" cy="259045"/>
    <xdr:sp macro="" textlink="">
      <xdr:nvSpPr>
        <xdr:cNvPr id="76" name="有形固定資産減価償却率最小値テキスト">
          <a:extLst>
            <a:ext uri="{FF2B5EF4-FFF2-40B4-BE49-F238E27FC236}">
              <a16:creationId xmlns:a16="http://schemas.microsoft.com/office/drawing/2014/main" id="{9F901429-41AC-4502-8BA2-A18E4B7CD203}"/>
            </a:ext>
          </a:extLst>
        </xdr:cNvPr>
        <xdr:cNvSpPr txBox="1"/>
      </xdr:nvSpPr>
      <xdr:spPr>
        <a:xfrm>
          <a:off x="4359275" y="644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122555</xdr:rowOff>
    </xdr:from>
    <xdr:to>
      <xdr:col>23</xdr:col>
      <xdr:colOff>174625</xdr:colOff>
      <xdr:row>34</xdr:row>
      <xdr:rowOff>122555</xdr:rowOff>
    </xdr:to>
    <xdr:cxnSp macro="">
      <xdr:nvCxnSpPr>
        <xdr:cNvPr id="77" name="直線コネクタ 76">
          <a:extLst>
            <a:ext uri="{FF2B5EF4-FFF2-40B4-BE49-F238E27FC236}">
              <a16:creationId xmlns:a16="http://schemas.microsoft.com/office/drawing/2014/main" id="{6712BF8A-D367-4D90-BF5A-96FA00D95F44}"/>
            </a:ext>
          </a:extLst>
        </xdr:cNvPr>
        <xdr:cNvCxnSpPr/>
      </xdr:nvCxnSpPr>
      <xdr:spPr>
        <a:xfrm>
          <a:off x="4216400" y="64503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78" name="有形固定資産減価償却率最大値テキスト">
          <a:extLst>
            <a:ext uri="{FF2B5EF4-FFF2-40B4-BE49-F238E27FC236}">
              <a16:creationId xmlns:a16="http://schemas.microsoft.com/office/drawing/2014/main" id="{15A942CD-FE67-42FF-A1CA-1FF8466C6E59}"/>
            </a:ext>
          </a:extLst>
        </xdr:cNvPr>
        <xdr:cNvSpPr txBox="1"/>
      </xdr:nvSpPr>
      <xdr:spPr>
        <a:xfrm>
          <a:off x="4359275" y="486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79" name="直線コネクタ 78">
          <a:extLst>
            <a:ext uri="{FF2B5EF4-FFF2-40B4-BE49-F238E27FC236}">
              <a16:creationId xmlns:a16="http://schemas.microsoft.com/office/drawing/2014/main" id="{268626DE-E142-4DC0-9210-EE3CEDF6D24B}"/>
            </a:ext>
          </a:extLst>
        </xdr:cNvPr>
        <xdr:cNvCxnSpPr/>
      </xdr:nvCxnSpPr>
      <xdr:spPr>
        <a:xfrm>
          <a:off x="4216400" y="508402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167445</xdr:rowOff>
    </xdr:from>
    <xdr:ext cx="405111" cy="259045"/>
    <xdr:sp macro="" textlink="">
      <xdr:nvSpPr>
        <xdr:cNvPr id="80" name="有形固定資産減価償却率平均値テキスト">
          <a:extLst>
            <a:ext uri="{FF2B5EF4-FFF2-40B4-BE49-F238E27FC236}">
              <a16:creationId xmlns:a16="http://schemas.microsoft.com/office/drawing/2014/main" id="{6F1ECDAB-4802-487D-B074-E6297ADF177B}"/>
            </a:ext>
          </a:extLst>
        </xdr:cNvPr>
        <xdr:cNvSpPr txBox="1"/>
      </xdr:nvSpPr>
      <xdr:spPr>
        <a:xfrm>
          <a:off x="4359275" y="55173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81" name="フローチャート: 判断 80">
          <a:extLst>
            <a:ext uri="{FF2B5EF4-FFF2-40B4-BE49-F238E27FC236}">
              <a16:creationId xmlns:a16="http://schemas.microsoft.com/office/drawing/2014/main" id="{6327C0E3-C260-4409-B1FC-1893F9508E71}"/>
            </a:ext>
          </a:extLst>
        </xdr:cNvPr>
        <xdr:cNvSpPr/>
      </xdr:nvSpPr>
      <xdr:spPr>
        <a:xfrm>
          <a:off x="4254500" y="56563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15028</xdr:rowOff>
    </xdr:from>
    <xdr:to>
      <xdr:col>19</xdr:col>
      <xdr:colOff>187325</xdr:colOff>
      <xdr:row>29</xdr:row>
      <xdr:rowOff>116628</xdr:rowOff>
    </xdr:to>
    <xdr:sp macro="" textlink="">
      <xdr:nvSpPr>
        <xdr:cNvPr id="82" name="フローチャート: 判断 81">
          <a:extLst>
            <a:ext uri="{FF2B5EF4-FFF2-40B4-BE49-F238E27FC236}">
              <a16:creationId xmlns:a16="http://schemas.microsoft.com/office/drawing/2014/main" id="{D24812BD-7264-45C3-940C-2A7D9ED91D8C}"/>
            </a:ext>
          </a:extLst>
        </xdr:cNvPr>
        <xdr:cNvSpPr/>
      </xdr:nvSpPr>
      <xdr:spPr>
        <a:xfrm>
          <a:off x="3616325" y="55268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85725</xdr:rowOff>
    </xdr:from>
    <xdr:to>
      <xdr:col>15</xdr:col>
      <xdr:colOff>187325</xdr:colOff>
      <xdr:row>29</xdr:row>
      <xdr:rowOff>15875</xdr:rowOff>
    </xdr:to>
    <xdr:sp macro="" textlink="">
      <xdr:nvSpPr>
        <xdr:cNvPr id="83" name="フローチャート: 判断 82">
          <a:extLst>
            <a:ext uri="{FF2B5EF4-FFF2-40B4-BE49-F238E27FC236}">
              <a16:creationId xmlns:a16="http://schemas.microsoft.com/office/drawing/2014/main" id="{EC229F32-879C-47CD-8433-73AAFDDE7BE5}"/>
            </a:ext>
          </a:extLst>
        </xdr:cNvPr>
        <xdr:cNvSpPr/>
      </xdr:nvSpPr>
      <xdr:spPr>
        <a:xfrm>
          <a:off x="2930525" y="54356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149225</xdr:rowOff>
    </xdr:from>
    <xdr:to>
      <xdr:col>11</xdr:col>
      <xdr:colOff>187325</xdr:colOff>
      <xdr:row>28</xdr:row>
      <xdr:rowOff>79375</xdr:rowOff>
    </xdr:to>
    <xdr:sp macro="" textlink="">
      <xdr:nvSpPr>
        <xdr:cNvPr id="84" name="フローチャート: 判断 83">
          <a:extLst>
            <a:ext uri="{FF2B5EF4-FFF2-40B4-BE49-F238E27FC236}">
              <a16:creationId xmlns:a16="http://schemas.microsoft.com/office/drawing/2014/main" id="{834ABB78-F34B-4A3C-9FE4-2743810E10EB}"/>
            </a:ext>
          </a:extLst>
        </xdr:cNvPr>
        <xdr:cNvSpPr/>
      </xdr:nvSpPr>
      <xdr:spPr>
        <a:xfrm>
          <a:off x="2244725" y="5340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26</xdr:row>
      <xdr:rowOff>97578</xdr:rowOff>
    </xdr:from>
    <xdr:to>
      <xdr:col>7</xdr:col>
      <xdr:colOff>187325</xdr:colOff>
      <xdr:row>27</xdr:row>
      <xdr:rowOff>27728</xdr:rowOff>
    </xdr:to>
    <xdr:sp macro="" textlink="">
      <xdr:nvSpPr>
        <xdr:cNvPr id="85" name="フローチャート: 判断 84">
          <a:extLst>
            <a:ext uri="{FF2B5EF4-FFF2-40B4-BE49-F238E27FC236}">
              <a16:creationId xmlns:a16="http://schemas.microsoft.com/office/drawing/2014/main" id="{DD56C076-069A-4A19-B272-0BD8544122FA}"/>
            </a:ext>
          </a:extLst>
        </xdr:cNvPr>
        <xdr:cNvSpPr/>
      </xdr:nvSpPr>
      <xdr:spPr>
        <a:xfrm>
          <a:off x="1558925" y="5126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AC3E2AB-732A-43DA-A811-57CB415E261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01416D7-7BA4-418D-B2B9-3E6393486BE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F1F8C1B-B6ED-4CE1-A3B9-E0EBBD72871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48CCCB6-CEF4-4435-8D22-F9AF2CEC653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93D8D6C-09D2-4219-847C-5D21742529C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91" name="楕円 90">
          <a:extLst>
            <a:ext uri="{FF2B5EF4-FFF2-40B4-BE49-F238E27FC236}">
              <a16:creationId xmlns:a16="http://schemas.microsoft.com/office/drawing/2014/main" id="{D0A52060-391F-49A9-B2BD-4E4623D67B6B}"/>
            </a:ext>
          </a:extLst>
        </xdr:cNvPr>
        <xdr:cNvSpPr/>
      </xdr:nvSpPr>
      <xdr:spPr>
        <a:xfrm>
          <a:off x="4254500" y="57251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23512</xdr:rowOff>
    </xdr:from>
    <xdr:ext cx="405111" cy="259045"/>
    <xdr:sp macro="" textlink="">
      <xdr:nvSpPr>
        <xdr:cNvPr id="92" name="有形固定資産減価償却率該当値テキスト">
          <a:extLst>
            <a:ext uri="{FF2B5EF4-FFF2-40B4-BE49-F238E27FC236}">
              <a16:creationId xmlns:a16="http://schemas.microsoft.com/office/drawing/2014/main" id="{BF7AF2E0-7CA7-486D-916A-21F1A68CEF61}"/>
            </a:ext>
          </a:extLst>
        </xdr:cNvPr>
        <xdr:cNvSpPr txBox="1"/>
      </xdr:nvSpPr>
      <xdr:spPr>
        <a:xfrm>
          <a:off x="4359275"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94192</xdr:rowOff>
    </xdr:from>
    <xdr:to>
      <xdr:col>19</xdr:col>
      <xdr:colOff>187325</xdr:colOff>
      <xdr:row>30</xdr:row>
      <xdr:rowOff>24342</xdr:rowOff>
    </xdr:to>
    <xdr:sp macro="" textlink="">
      <xdr:nvSpPr>
        <xdr:cNvPr id="93" name="楕円 92">
          <a:extLst>
            <a:ext uri="{FF2B5EF4-FFF2-40B4-BE49-F238E27FC236}">
              <a16:creationId xmlns:a16="http://schemas.microsoft.com/office/drawing/2014/main" id="{E3E5BD99-AEE7-47BA-AF92-A4777A7FC9CD}"/>
            </a:ext>
          </a:extLst>
        </xdr:cNvPr>
        <xdr:cNvSpPr/>
      </xdr:nvSpPr>
      <xdr:spPr>
        <a:xfrm>
          <a:off x="3616325" y="56091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144992</xdr:rowOff>
    </xdr:from>
    <xdr:to>
      <xdr:col>23</xdr:col>
      <xdr:colOff>85725</xdr:colOff>
      <xdr:row>30</xdr:row>
      <xdr:rowOff>95885</xdr:rowOff>
    </xdr:to>
    <xdr:cxnSp macro="">
      <xdr:nvCxnSpPr>
        <xdr:cNvPr id="94" name="直線コネクタ 93">
          <a:extLst>
            <a:ext uri="{FF2B5EF4-FFF2-40B4-BE49-F238E27FC236}">
              <a16:creationId xmlns:a16="http://schemas.microsoft.com/office/drawing/2014/main" id="{C23D2220-6A32-4549-BF7E-D522DB30A21F}"/>
            </a:ext>
          </a:extLst>
        </xdr:cNvPr>
        <xdr:cNvCxnSpPr/>
      </xdr:nvCxnSpPr>
      <xdr:spPr>
        <a:xfrm>
          <a:off x="3673475" y="5656792"/>
          <a:ext cx="628650" cy="11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164888</xdr:rowOff>
    </xdr:from>
    <xdr:to>
      <xdr:col>15</xdr:col>
      <xdr:colOff>187325</xdr:colOff>
      <xdr:row>29</xdr:row>
      <xdr:rowOff>95038</xdr:rowOff>
    </xdr:to>
    <xdr:sp macro="" textlink="">
      <xdr:nvSpPr>
        <xdr:cNvPr id="95" name="楕円 94">
          <a:extLst>
            <a:ext uri="{FF2B5EF4-FFF2-40B4-BE49-F238E27FC236}">
              <a16:creationId xmlns:a16="http://schemas.microsoft.com/office/drawing/2014/main" id="{4506001A-3392-45D6-A6A7-7EB88A20922B}"/>
            </a:ext>
          </a:extLst>
        </xdr:cNvPr>
        <xdr:cNvSpPr/>
      </xdr:nvSpPr>
      <xdr:spPr>
        <a:xfrm>
          <a:off x="2930525" y="55147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44238</xdr:rowOff>
    </xdr:from>
    <xdr:to>
      <xdr:col>19</xdr:col>
      <xdr:colOff>136525</xdr:colOff>
      <xdr:row>29</xdr:row>
      <xdr:rowOff>144992</xdr:rowOff>
    </xdr:to>
    <xdr:cxnSp macro="">
      <xdr:nvCxnSpPr>
        <xdr:cNvPr id="96" name="直線コネクタ 95">
          <a:extLst>
            <a:ext uri="{FF2B5EF4-FFF2-40B4-BE49-F238E27FC236}">
              <a16:creationId xmlns:a16="http://schemas.microsoft.com/office/drawing/2014/main" id="{A007D3D3-B8B0-4699-97F5-3147317B9E86}"/>
            </a:ext>
          </a:extLst>
        </xdr:cNvPr>
        <xdr:cNvCxnSpPr/>
      </xdr:nvCxnSpPr>
      <xdr:spPr>
        <a:xfrm>
          <a:off x="2987675" y="5562388"/>
          <a:ext cx="685800" cy="9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71332</xdr:rowOff>
    </xdr:from>
    <xdr:to>
      <xdr:col>11</xdr:col>
      <xdr:colOff>187325</xdr:colOff>
      <xdr:row>29</xdr:row>
      <xdr:rowOff>1482</xdr:rowOff>
    </xdr:to>
    <xdr:sp macro="" textlink="">
      <xdr:nvSpPr>
        <xdr:cNvPr id="97" name="楕円 96">
          <a:extLst>
            <a:ext uri="{FF2B5EF4-FFF2-40B4-BE49-F238E27FC236}">
              <a16:creationId xmlns:a16="http://schemas.microsoft.com/office/drawing/2014/main" id="{41858C52-CD65-467A-9D7F-A79FC0031413}"/>
            </a:ext>
          </a:extLst>
        </xdr:cNvPr>
        <xdr:cNvSpPr/>
      </xdr:nvSpPr>
      <xdr:spPr>
        <a:xfrm>
          <a:off x="2244725" y="54212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122132</xdr:rowOff>
    </xdr:from>
    <xdr:to>
      <xdr:col>15</xdr:col>
      <xdr:colOff>136525</xdr:colOff>
      <xdr:row>29</xdr:row>
      <xdr:rowOff>44238</xdr:rowOff>
    </xdr:to>
    <xdr:cxnSp macro="">
      <xdr:nvCxnSpPr>
        <xdr:cNvPr id="98" name="直線コネクタ 97">
          <a:extLst>
            <a:ext uri="{FF2B5EF4-FFF2-40B4-BE49-F238E27FC236}">
              <a16:creationId xmlns:a16="http://schemas.microsoft.com/office/drawing/2014/main" id="{C117B9B3-973A-48B5-BC20-052BAE8A4E60}"/>
            </a:ext>
          </a:extLst>
        </xdr:cNvPr>
        <xdr:cNvCxnSpPr/>
      </xdr:nvCxnSpPr>
      <xdr:spPr>
        <a:xfrm>
          <a:off x="2301875" y="5478357"/>
          <a:ext cx="685800" cy="8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134832</xdr:rowOff>
    </xdr:from>
    <xdr:to>
      <xdr:col>7</xdr:col>
      <xdr:colOff>187325</xdr:colOff>
      <xdr:row>28</xdr:row>
      <xdr:rowOff>64982</xdr:rowOff>
    </xdr:to>
    <xdr:sp macro="" textlink="">
      <xdr:nvSpPr>
        <xdr:cNvPr id="99" name="楕円 98">
          <a:extLst>
            <a:ext uri="{FF2B5EF4-FFF2-40B4-BE49-F238E27FC236}">
              <a16:creationId xmlns:a16="http://schemas.microsoft.com/office/drawing/2014/main" id="{075C0EE2-D3B0-4FA6-8DC2-512CE2B5C703}"/>
            </a:ext>
          </a:extLst>
        </xdr:cNvPr>
        <xdr:cNvSpPr/>
      </xdr:nvSpPr>
      <xdr:spPr>
        <a:xfrm>
          <a:off x="1558925" y="53259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14182</xdr:rowOff>
    </xdr:from>
    <xdr:to>
      <xdr:col>11</xdr:col>
      <xdr:colOff>136525</xdr:colOff>
      <xdr:row>28</xdr:row>
      <xdr:rowOff>122132</xdr:rowOff>
    </xdr:to>
    <xdr:cxnSp macro="">
      <xdr:nvCxnSpPr>
        <xdr:cNvPr id="100" name="直線コネクタ 99">
          <a:extLst>
            <a:ext uri="{FF2B5EF4-FFF2-40B4-BE49-F238E27FC236}">
              <a16:creationId xmlns:a16="http://schemas.microsoft.com/office/drawing/2014/main" id="{C706FDB9-C73F-4C35-94B9-90751D1A6196}"/>
            </a:ext>
          </a:extLst>
        </xdr:cNvPr>
        <xdr:cNvCxnSpPr/>
      </xdr:nvCxnSpPr>
      <xdr:spPr>
        <a:xfrm>
          <a:off x="1616075" y="5364057"/>
          <a:ext cx="6858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133155</xdr:rowOff>
    </xdr:from>
    <xdr:ext cx="405111" cy="259045"/>
    <xdr:sp macro="" textlink="">
      <xdr:nvSpPr>
        <xdr:cNvPr id="101" name="n_1aveValue有形固定資産減価償却率">
          <a:extLst>
            <a:ext uri="{FF2B5EF4-FFF2-40B4-BE49-F238E27FC236}">
              <a16:creationId xmlns:a16="http://schemas.microsoft.com/office/drawing/2014/main" id="{C185AFD2-F68F-498B-AD82-354379B9B80E}"/>
            </a:ext>
          </a:extLst>
        </xdr:cNvPr>
        <xdr:cNvSpPr txBox="1"/>
      </xdr:nvSpPr>
      <xdr:spPr>
        <a:xfrm>
          <a:off x="3474094" y="532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32402</xdr:rowOff>
    </xdr:from>
    <xdr:ext cx="405111" cy="259045"/>
    <xdr:sp macro="" textlink="">
      <xdr:nvSpPr>
        <xdr:cNvPr id="102" name="n_2aveValue有形固定資産減価償却率">
          <a:extLst>
            <a:ext uri="{FF2B5EF4-FFF2-40B4-BE49-F238E27FC236}">
              <a16:creationId xmlns:a16="http://schemas.microsoft.com/office/drawing/2014/main" id="{6F735A0B-B7FC-4D4C-A327-FA9A7DD20C41}"/>
            </a:ext>
          </a:extLst>
        </xdr:cNvPr>
        <xdr:cNvSpPr txBox="1"/>
      </xdr:nvSpPr>
      <xdr:spPr>
        <a:xfrm>
          <a:off x="2797819" y="52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103" name="n_3aveValue有形固定資産減価償却率">
          <a:extLst>
            <a:ext uri="{FF2B5EF4-FFF2-40B4-BE49-F238E27FC236}">
              <a16:creationId xmlns:a16="http://schemas.microsoft.com/office/drawing/2014/main" id="{36F90564-1982-4384-A728-A46951477DF6}"/>
            </a:ext>
          </a:extLst>
        </xdr:cNvPr>
        <xdr:cNvSpPr txBox="1"/>
      </xdr:nvSpPr>
      <xdr:spPr>
        <a:xfrm>
          <a:off x="2112019" y="51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44255</xdr:rowOff>
    </xdr:from>
    <xdr:ext cx="405111" cy="259045"/>
    <xdr:sp macro="" textlink="">
      <xdr:nvSpPr>
        <xdr:cNvPr id="104" name="n_4aveValue有形固定資産減価償却率">
          <a:extLst>
            <a:ext uri="{FF2B5EF4-FFF2-40B4-BE49-F238E27FC236}">
              <a16:creationId xmlns:a16="http://schemas.microsoft.com/office/drawing/2014/main" id="{AC38B80E-91BE-4798-9AA4-0B93FAAF58F5}"/>
            </a:ext>
          </a:extLst>
        </xdr:cNvPr>
        <xdr:cNvSpPr txBox="1"/>
      </xdr:nvSpPr>
      <xdr:spPr>
        <a:xfrm>
          <a:off x="1426219" y="491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15469</xdr:rowOff>
    </xdr:from>
    <xdr:ext cx="405111" cy="259045"/>
    <xdr:sp macro="" textlink="">
      <xdr:nvSpPr>
        <xdr:cNvPr id="105" name="n_1mainValue有形固定資産減価償却率">
          <a:extLst>
            <a:ext uri="{FF2B5EF4-FFF2-40B4-BE49-F238E27FC236}">
              <a16:creationId xmlns:a16="http://schemas.microsoft.com/office/drawing/2014/main" id="{DFE8C148-18D2-4D99-A5AB-A0774887FBD7}"/>
            </a:ext>
          </a:extLst>
        </xdr:cNvPr>
        <xdr:cNvSpPr txBox="1"/>
      </xdr:nvSpPr>
      <xdr:spPr>
        <a:xfrm>
          <a:off x="3474094" y="56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86165</xdr:rowOff>
    </xdr:from>
    <xdr:ext cx="405111" cy="259045"/>
    <xdr:sp macro="" textlink="">
      <xdr:nvSpPr>
        <xdr:cNvPr id="106" name="n_2mainValue有形固定資産減価償却率">
          <a:extLst>
            <a:ext uri="{FF2B5EF4-FFF2-40B4-BE49-F238E27FC236}">
              <a16:creationId xmlns:a16="http://schemas.microsoft.com/office/drawing/2014/main" id="{36DB5D54-3C46-406C-835F-4DDD7892F784}"/>
            </a:ext>
          </a:extLst>
        </xdr:cNvPr>
        <xdr:cNvSpPr txBox="1"/>
      </xdr:nvSpPr>
      <xdr:spPr>
        <a:xfrm>
          <a:off x="2797819" y="559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164059</xdr:rowOff>
    </xdr:from>
    <xdr:ext cx="405111" cy="259045"/>
    <xdr:sp macro="" textlink="">
      <xdr:nvSpPr>
        <xdr:cNvPr id="107" name="n_3mainValue有形固定資産減価償却率">
          <a:extLst>
            <a:ext uri="{FF2B5EF4-FFF2-40B4-BE49-F238E27FC236}">
              <a16:creationId xmlns:a16="http://schemas.microsoft.com/office/drawing/2014/main" id="{F9BC6C1D-C7E0-4B45-84DF-EFB35B48FCF2}"/>
            </a:ext>
          </a:extLst>
        </xdr:cNvPr>
        <xdr:cNvSpPr txBox="1"/>
      </xdr:nvSpPr>
      <xdr:spPr>
        <a:xfrm>
          <a:off x="2112019" y="551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56109</xdr:rowOff>
    </xdr:from>
    <xdr:ext cx="405111" cy="259045"/>
    <xdr:sp macro="" textlink="">
      <xdr:nvSpPr>
        <xdr:cNvPr id="108" name="n_4mainValue有形固定資産減価償却率">
          <a:extLst>
            <a:ext uri="{FF2B5EF4-FFF2-40B4-BE49-F238E27FC236}">
              <a16:creationId xmlns:a16="http://schemas.microsoft.com/office/drawing/2014/main" id="{48E529EB-A146-4322-B2A4-344681D99D51}"/>
            </a:ext>
          </a:extLst>
        </xdr:cNvPr>
        <xdr:cNvSpPr txBox="1"/>
      </xdr:nvSpPr>
      <xdr:spPr>
        <a:xfrm>
          <a:off x="1426219" y="540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48B4AC4-8EAC-435C-972D-9F7FF7153B1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0199BB1-6CBE-400B-A3D0-80C2C9D9FA9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39ED7B16-06B2-40D0-AE82-DCB659BA3A7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2DF45B8-37B3-4A73-8E5E-FB763BAF103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E867CB9-4461-4811-A8D2-39E15127D41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6DD9A84-CC08-4559-BCE6-AFD65685B53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47A47899-BF52-4469-A567-222286E5715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98321BA9-E011-4C18-A705-1AA2FF4F787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0ED25ED-61DA-498E-99C0-D525D50CF5C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A6C32D0-8FA9-4473-8216-3BFE01C0A4D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B3E6571-BB34-45A4-8CBB-39A4D6256AC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5FD16AA-319C-4100-8C65-BE7C986A5A0C}"/>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AA1C051-3EBD-4D8D-94A8-A874A676271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a:t>
          </a:r>
          <a:r>
            <a:rPr kumimoji="1" lang="en-US" altLang="ja-JP" sz="1000">
              <a:solidFill>
                <a:schemeClr val="dk1"/>
              </a:solidFill>
              <a:effectLst/>
              <a:latin typeface="+mn-lt"/>
              <a:ea typeface="+mn-ea"/>
              <a:cs typeface="+mn-cs"/>
            </a:rPr>
            <a:t>412.1%</a:t>
          </a:r>
          <a:r>
            <a:rPr kumimoji="1" lang="ja-JP" altLang="ja-JP" sz="1000">
              <a:solidFill>
                <a:schemeClr val="dk1"/>
              </a:solidFill>
              <a:effectLst/>
              <a:latin typeface="+mn-lt"/>
              <a:ea typeface="+mn-ea"/>
              <a:cs typeface="+mn-cs"/>
            </a:rPr>
            <a:t>となっており、類似団体平均と比較して前年同様良好な数値を維持している。主な要因としては、将来負担額から差し引く充当可能基金が他市と比べて大きいことが考えられる。</a:t>
          </a:r>
          <a:endParaRPr lang="ja-JP" altLang="ja-JP" sz="1000">
            <a:effectLst/>
          </a:endParaRPr>
        </a:p>
        <a:p>
          <a:r>
            <a:rPr kumimoji="1" lang="ja-JP" altLang="ja-JP" sz="1000">
              <a:solidFill>
                <a:schemeClr val="dk1"/>
              </a:solidFill>
              <a:effectLst/>
              <a:latin typeface="+mn-lt"/>
              <a:ea typeface="+mn-ea"/>
              <a:cs typeface="+mn-cs"/>
            </a:rPr>
            <a:t>　充当可能基金については扶助費や人件費の増、今後も控えている大規模事業の進捗により減少していく見通しであることから、指標の悪化が懸念される。事業の精査や起債メニューの厳選等を通じ、良好な水準の維持を図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D790877-3F95-4621-8EDE-C3639BFF2CFE}"/>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2C7810A-68CF-4FC2-834D-C1E1E7227FA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93CECD9-AA6A-460D-9A36-C78AC7717461}"/>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19B2299-187B-46D5-A699-95CD4762C96E}"/>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B657B181-D589-4EAE-8E9C-0A7FE1A625F2}"/>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66C0A08-F6D6-4F02-B263-C1F47B303F2F}"/>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4158C0E6-F3AB-4053-A1CD-7FE18B34C75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17D6ECC-26E6-4B05-BBC3-9563B6C2CF53}"/>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DD5D196-C3F1-4B0F-93E6-4F79F8190FF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194C1F2-4E57-45BE-BA5A-0285DB924712}"/>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45557E25-84CB-41D4-8D48-0666C00EF03D}"/>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A03856DE-4A88-43B7-B4AE-67153C3A5F09}"/>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59BCCB00-4228-48DA-87A1-E0F562464006}"/>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EE1D1C6-67C8-4657-9B9A-4998BDB3EA33}"/>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6C259A15-874D-43CC-A029-9DEB581ED9A2}"/>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3B342FCC-3651-4145-B8AF-565EBB34C31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38" name="直線コネクタ 137">
          <a:extLst>
            <a:ext uri="{FF2B5EF4-FFF2-40B4-BE49-F238E27FC236}">
              <a16:creationId xmlns:a16="http://schemas.microsoft.com/office/drawing/2014/main" id="{9BE7272A-B519-4261-8FC8-004A5825BF76}"/>
            </a:ext>
          </a:extLst>
        </xdr:cNvPr>
        <xdr:cNvCxnSpPr/>
      </xdr:nvCxnSpPr>
      <xdr:spPr>
        <a:xfrm flipV="1">
          <a:off x="13326745" y="5150167"/>
          <a:ext cx="1269" cy="1308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39" name="債務償還比率最小値テキスト">
          <a:extLst>
            <a:ext uri="{FF2B5EF4-FFF2-40B4-BE49-F238E27FC236}">
              <a16:creationId xmlns:a16="http://schemas.microsoft.com/office/drawing/2014/main" id="{7DE7414D-B421-40C6-997A-194D9DA8C972}"/>
            </a:ext>
          </a:extLst>
        </xdr:cNvPr>
        <xdr:cNvSpPr txBox="1"/>
      </xdr:nvSpPr>
      <xdr:spPr>
        <a:xfrm>
          <a:off x="13379450" y="646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40" name="直線コネクタ 139">
          <a:extLst>
            <a:ext uri="{FF2B5EF4-FFF2-40B4-BE49-F238E27FC236}">
              <a16:creationId xmlns:a16="http://schemas.microsoft.com/office/drawing/2014/main" id="{8F0FB2EE-D29B-4D84-86B1-762A84FE32B1}"/>
            </a:ext>
          </a:extLst>
        </xdr:cNvPr>
        <xdr:cNvCxnSpPr/>
      </xdr:nvCxnSpPr>
      <xdr:spPr>
        <a:xfrm>
          <a:off x="13255625" y="6459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41" name="債務償還比率最大値テキスト">
          <a:extLst>
            <a:ext uri="{FF2B5EF4-FFF2-40B4-BE49-F238E27FC236}">
              <a16:creationId xmlns:a16="http://schemas.microsoft.com/office/drawing/2014/main" id="{AB265CB0-40F7-4AAF-B9E4-7A72AC4258E9}"/>
            </a:ext>
          </a:extLst>
        </xdr:cNvPr>
        <xdr:cNvSpPr txBox="1"/>
      </xdr:nvSpPr>
      <xdr:spPr>
        <a:xfrm>
          <a:off x="13379450" y="493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42" name="直線コネクタ 141">
          <a:extLst>
            <a:ext uri="{FF2B5EF4-FFF2-40B4-BE49-F238E27FC236}">
              <a16:creationId xmlns:a16="http://schemas.microsoft.com/office/drawing/2014/main" id="{42970226-D8CE-44DA-9A16-D39AFDEEC7FA}"/>
            </a:ext>
          </a:extLst>
        </xdr:cNvPr>
        <xdr:cNvCxnSpPr/>
      </xdr:nvCxnSpPr>
      <xdr:spPr>
        <a:xfrm>
          <a:off x="13255625" y="515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139918</xdr:rowOff>
    </xdr:from>
    <xdr:ext cx="469744" cy="259045"/>
    <xdr:sp macro="" textlink="">
      <xdr:nvSpPr>
        <xdr:cNvPr id="143" name="債務償還比率平均値テキスト">
          <a:extLst>
            <a:ext uri="{FF2B5EF4-FFF2-40B4-BE49-F238E27FC236}">
              <a16:creationId xmlns:a16="http://schemas.microsoft.com/office/drawing/2014/main" id="{114C1744-A0E5-4A36-941F-C1F2F51104A2}"/>
            </a:ext>
          </a:extLst>
        </xdr:cNvPr>
        <xdr:cNvSpPr txBox="1"/>
      </xdr:nvSpPr>
      <xdr:spPr>
        <a:xfrm>
          <a:off x="13379450" y="5819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44" name="フローチャート: 判断 143">
          <a:extLst>
            <a:ext uri="{FF2B5EF4-FFF2-40B4-BE49-F238E27FC236}">
              <a16:creationId xmlns:a16="http://schemas.microsoft.com/office/drawing/2014/main" id="{37A500F3-B62A-4218-B2F6-1CC5328F4543}"/>
            </a:ext>
          </a:extLst>
        </xdr:cNvPr>
        <xdr:cNvSpPr/>
      </xdr:nvSpPr>
      <xdr:spPr>
        <a:xfrm>
          <a:off x="13293725" y="58415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45" name="フローチャート: 判断 144">
          <a:extLst>
            <a:ext uri="{FF2B5EF4-FFF2-40B4-BE49-F238E27FC236}">
              <a16:creationId xmlns:a16="http://schemas.microsoft.com/office/drawing/2014/main" id="{C5CF06C0-9DA7-4CDD-BA45-ED7787426B5B}"/>
            </a:ext>
          </a:extLst>
        </xdr:cNvPr>
        <xdr:cNvSpPr/>
      </xdr:nvSpPr>
      <xdr:spPr>
        <a:xfrm>
          <a:off x="12646025" y="58411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46" name="フローチャート: 判断 145">
          <a:extLst>
            <a:ext uri="{FF2B5EF4-FFF2-40B4-BE49-F238E27FC236}">
              <a16:creationId xmlns:a16="http://schemas.microsoft.com/office/drawing/2014/main" id="{868F2D8B-DFD8-44FB-90B5-DCF0D32179F1}"/>
            </a:ext>
          </a:extLst>
        </xdr:cNvPr>
        <xdr:cNvSpPr/>
      </xdr:nvSpPr>
      <xdr:spPr>
        <a:xfrm>
          <a:off x="11960225" y="58412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47" name="フローチャート: 判断 146">
          <a:extLst>
            <a:ext uri="{FF2B5EF4-FFF2-40B4-BE49-F238E27FC236}">
              <a16:creationId xmlns:a16="http://schemas.microsoft.com/office/drawing/2014/main" id="{1B2E9E8A-B088-451D-951E-D7EF642864EC}"/>
            </a:ext>
          </a:extLst>
        </xdr:cNvPr>
        <xdr:cNvSpPr/>
      </xdr:nvSpPr>
      <xdr:spPr>
        <a:xfrm>
          <a:off x="11274425" y="5779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48" name="フローチャート: 判断 147">
          <a:extLst>
            <a:ext uri="{FF2B5EF4-FFF2-40B4-BE49-F238E27FC236}">
              <a16:creationId xmlns:a16="http://schemas.microsoft.com/office/drawing/2014/main" id="{439782F5-AB13-4DF3-84A8-0D3EC7111470}"/>
            </a:ext>
          </a:extLst>
        </xdr:cNvPr>
        <xdr:cNvSpPr/>
      </xdr:nvSpPr>
      <xdr:spPr>
        <a:xfrm>
          <a:off x="10588625" y="5946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0E9CA9D-478C-45B4-BDDD-AB0A1663D0E7}"/>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45A7F51-4D19-44E5-A6E8-A54A1685798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5E4E345-9E19-4CD1-A573-28F00719211E}"/>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D2165EF-4E11-44E8-8660-14A8EEDCB38A}"/>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FCFD55E-7F35-47DB-97E0-D019C9D9077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71512</xdr:rowOff>
    </xdr:from>
    <xdr:to>
      <xdr:col>76</xdr:col>
      <xdr:colOff>73025</xdr:colOff>
      <xdr:row>29</xdr:row>
      <xdr:rowOff>1662</xdr:rowOff>
    </xdr:to>
    <xdr:sp macro="" textlink="">
      <xdr:nvSpPr>
        <xdr:cNvPr id="154" name="楕円 153">
          <a:extLst>
            <a:ext uri="{FF2B5EF4-FFF2-40B4-BE49-F238E27FC236}">
              <a16:creationId xmlns:a16="http://schemas.microsoft.com/office/drawing/2014/main" id="{417187E4-91B1-416C-901D-BFED1A35D740}"/>
            </a:ext>
          </a:extLst>
        </xdr:cNvPr>
        <xdr:cNvSpPr/>
      </xdr:nvSpPr>
      <xdr:spPr>
        <a:xfrm>
          <a:off x="13293725" y="54213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94389</xdr:rowOff>
    </xdr:from>
    <xdr:ext cx="469744" cy="259045"/>
    <xdr:sp macro="" textlink="">
      <xdr:nvSpPr>
        <xdr:cNvPr id="155" name="債務償還比率該当値テキスト">
          <a:extLst>
            <a:ext uri="{FF2B5EF4-FFF2-40B4-BE49-F238E27FC236}">
              <a16:creationId xmlns:a16="http://schemas.microsoft.com/office/drawing/2014/main" id="{98008B3E-C6A7-4CBB-B206-70AD0F854E10}"/>
            </a:ext>
          </a:extLst>
        </xdr:cNvPr>
        <xdr:cNvSpPr txBox="1"/>
      </xdr:nvSpPr>
      <xdr:spPr>
        <a:xfrm>
          <a:off x="13379450" y="528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127465</xdr:rowOff>
    </xdr:from>
    <xdr:to>
      <xdr:col>72</xdr:col>
      <xdr:colOff>123825</xdr:colOff>
      <xdr:row>29</xdr:row>
      <xdr:rowOff>57615</xdr:rowOff>
    </xdr:to>
    <xdr:sp macro="" textlink="">
      <xdr:nvSpPr>
        <xdr:cNvPr id="156" name="楕円 155">
          <a:extLst>
            <a:ext uri="{FF2B5EF4-FFF2-40B4-BE49-F238E27FC236}">
              <a16:creationId xmlns:a16="http://schemas.microsoft.com/office/drawing/2014/main" id="{69349204-4A8F-4117-AA7E-77C26C04CDEA}"/>
            </a:ext>
          </a:extLst>
        </xdr:cNvPr>
        <xdr:cNvSpPr/>
      </xdr:nvSpPr>
      <xdr:spPr>
        <a:xfrm>
          <a:off x="12646025" y="5477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122312</xdr:rowOff>
    </xdr:from>
    <xdr:to>
      <xdr:col>76</xdr:col>
      <xdr:colOff>22225</xdr:colOff>
      <xdr:row>29</xdr:row>
      <xdr:rowOff>6815</xdr:rowOff>
    </xdr:to>
    <xdr:cxnSp macro="">
      <xdr:nvCxnSpPr>
        <xdr:cNvPr id="157" name="直線コネクタ 156">
          <a:extLst>
            <a:ext uri="{FF2B5EF4-FFF2-40B4-BE49-F238E27FC236}">
              <a16:creationId xmlns:a16="http://schemas.microsoft.com/office/drawing/2014/main" id="{623C4B5E-7DD1-4E0F-AB84-9BD7226444FF}"/>
            </a:ext>
          </a:extLst>
        </xdr:cNvPr>
        <xdr:cNvCxnSpPr/>
      </xdr:nvCxnSpPr>
      <xdr:spPr>
        <a:xfrm flipV="1">
          <a:off x="12693650" y="5478537"/>
          <a:ext cx="638175" cy="4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102457</xdr:rowOff>
    </xdr:from>
    <xdr:to>
      <xdr:col>68</xdr:col>
      <xdr:colOff>123825</xdr:colOff>
      <xdr:row>29</xdr:row>
      <xdr:rowOff>32607</xdr:rowOff>
    </xdr:to>
    <xdr:sp macro="" textlink="">
      <xdr:nvSpPr>
        <xdr:cNvPr id="158" name="楕円 157">
          <a:extLst>
            <a:ext uri="{FF2B5EF4-FFF2-40B4-BE49-F238E27FC236}">
              <a16:creationId xmlns:a16="http://schemas.microsoft.com/office/drawing/2014/main" id="{A9F9C52E-DC94-48CB-83E8-606135EA99CF}"/>
            </a:ext>
          </a:extLst>
        </xdr:cNvPr>
        <xdr:cNvSpPr/>
      </xdr:nvSpPr>
      <xdr:spPr>
        <a:xfrm>
          <a:off x="11960225" y="54586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153257</xdr:rowOff>
    </xdr:from>
    <xdr:to>
      <xdr:col>72</xdr:col>
      <xdr:colOff>73025</xdr:colOff>
      <xdr:row>29</xdr:row>
      <xdr:rowOff>6815</xdr:rowOff>
    </xdr:to>
    <xdr:cxnSp macro="">
      <xdr:nvCxnSpPr>
        <xdr:cNvPr id="159" name="直線コネクタ 158">
          <a:extLst>
            <a:ext uri="{FF2B5EF4-FFF2-40B4-BE49-F238E27FC236}">
              <a16:creationId xmlns:a16="http://schemas.microsoft.com/office/drawing/2014/main" id="{C018891C-DD34-4571-9007-FC1FEB3E5E9A}"/>
            </a:ext>
          </a:extLst>
        </xdr:cNvPr>
        <xdr:cNvCxnSpPr/>
      </xdr:nvCxnSpPr>
      <xdr:spPr>
        <a:xfrm>
          <a:off x="12007850" y="5506307"/>
          <a:ext cx="685800" cy="1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89323</xdr:rowOff>
    </xdr:from>
    <xdr:to>
      <xdr:col>64</xdr:col>
      <xdr:colOff>123825</xdr:colOff>
      <xdr:row>29</xdr:row>
      <xdr:rowOff>19473</xdr:rowOff>
    </xdr:to>
    <xdr:sp macro="" textlink="">
      <xdr:nvSpPr>
        <xdr:cNvPr id="160" name="楕円 159">
          <a:extLst>
            <a:ext uri="{FF2B5EF4-FFF2-40B4-BE49-F238E27FC236}">
              <a16:creationId xmlns:a16="http://schemas.microsoft.com/office/drawing/2014/main" id="{8E4B2D35-AF9D-49C4-B188-68033D39ED88}"/>
            </a:ext>
          </a:extLst>
        </xdr:cNvPr>
        <xdr:cNvSpPr/>
      </xdr:nvSpPr>
      <xdr:spPr>
        <a:xfrm>
          <a:off x="11274425" y="54391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140123</xdr:rowOff>
    </xdr:from>
    <xdr:to>
      <xdr:col>68</xdr:col>
      <xdr:colOff>73025</xdr:colOff>
      <xdr:row>28</xdr:row>
      <xdr:rowOff>153257</xdr:rowOff>
    </xdr:to>
    <xdr:cxnSp macro="">
      <xdr:nvCxnSpPr>
        <xdr:cNvPr id="161" name="直線コネクタ 160">
          <a:extLst>
            <a:ext uri="{FF2B5EF4-FFF2-40B4-BE49-F238E27FC236}">
              <a16:creationId xmlns:a16="http://schemas.microsoft.com/office/drawing/2014/main" id="{7BD3EB65-CF5D-42A8-8068-480EC3C50E63}"/>
            </a:ext>
          </a:extLst>
        </xdr:cNvPr>
        <xdr:cNvCxnSpPr/>
      </xdr:nvCxnSpPr>
      <xdr:spPr>
        <a:xfrm>
          <a:off x="11322050" y="5496348"/>
          <a:ext cx="68580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160041</xdr:rowOff>
    </xdr:from>
    <xdr:to>
      <xdr:col>60</xdr:col>
      <xdr:colOff>123825</xdr:colOff>
      <xdr:row>30</xdr:row>
      <xdr:rowOff>90191</xdr:rowOff>
    </xdr:to>
    <xdr:sp macro="" textlink="">
      <xdr:nvSpPr>
        <xdr:cNvPr id="162" name="楕円 161">
          <a:extLst>
            <a:ext uri="{FF2B5EF4-FFF2-40B4-BE49-F238E27FC236}">
              <a16:creationId xmlns:a16="http://schemas.microsoft.com/office/drawing/2014/main" id="{C0146F3E-91FC-49B1-87B4-6258F5EEBB5E}"/>
            </a:ext>
          </a:extLst>
        </xdr:cNvPr>
        <xdr:cNvSpPr/>
      </xdr:nvSpPr>
      <xdr:spPr>
        <a:xfrm>
          <a:off x="10588625" y="567819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140123</xdr:rowOff>
    </xdr:from>
    <xdr:to>
      <xdr:col>64</xdr:col>
      <xdr:colOff>73025</xdr:colOff>
      <xdr:row>30</xdr:row>
      <xdr:rowOff>39391</xdr:rowOff>
    </xdr:to>
    <xdr:cxnSp macro="">
      <xdr:nvCxnSpPr>
        <xdr:cNvPr id="163" name="直線コネクタ 162">
          <a:extLst>
            <a:ext uri="{FF2B5EF4-FFF2-40B4-BE49-F238E27FC236}">
              <a16:creationId xmlns:a16="http://schemas.microsoft.com/office/drawing/2014/main" id="{B6423BD6-48A2-4666-97E7-11EDBC8734F7}"/>
            </a:ext>
          </a:extLst>
        </xdr:cNvPr>
        <xdr:cNvCxnSpPr/>
      </xdr:nvCxnSpPr>
      <xdr:spPr>
        <a:xfrm flipV="1">
          <a:off x="10636250" y="5496348"/>
          <a:ext cx="685800" cy="2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88705</xdr:rowOff>
    </xdr:from>
    <xdr:ext cx="469744" cy="259045"/>
    <xdr:sp macro="" textlink="">
      <xdr:nvSpPr>
        <xdr:cNvPr id="164" name="n_1aveValue債務償還比率">
          <a:extLst>
            <a:ext uri="{FF2B5EF4-FFF2-40B4-BE49-F238E27FC236}">
              <a16:creationId xmlns:a16="http://schemas.microsoft.com/office/drawing/2014/main" id="{638EC8D7-2237-40E9-9B4F-992D875C5D6C}"/>
            </a:ext>
          </a:extLst>
        </xdr:cNvPr>
        <xdr:cNvSpPr txBox="1"/>
      </xdr:nvSpPr>
      <xdr:spPr>
        <a:xfrm>
          <a:off x="12465127" y="592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82408</xdr:rowOff>
    </xdr:from>
    <xdr:ext cx="469744" cy="259045"/>
    <xdr:sp macro="" textlink="">
      <xdr:nvSpPr>
        <xdr:cNvPr id="165" name="n_2aveValue債務償還比率">
          <a:extLst>
            <a:ext uri="{FF2B5EF4-FFF2-40B4-BE49-F238E27FC236}">
              <a16:creationId xmlns:a16="http://schemas.microsoft.com/office/drawing/2014/main" id="{FA19F000-1ADD-4C90-9B47-B8FF524B007D}"/>
            </a:ext>
          </a:extLst>
        </xdr:cNvPr>
        <xdr:cNvSpPr txBox="1"/>
      </xdr:nvSpPr>
      <xdr:spPr>
        <a:xfrm>
          <a:off x="11788852" y="592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21057</xdr:rowOff>
    </xdr:from>
    <xdr:ext cx="469744" cy="259045"/>
    <xdr:sp macro="" textlink="">
      <xdr:nvSpPr>
        <xdr:cNvPr id="166" name="n_3aveValue債務償還比率">
          <a:extLst>
            <a:ext uri="{FF2B5EF4-FFF2-40B4-BE49-F238E27FC236}">
              <a16:creationId xmlns:a16="http://schemas.microsoft.com/office/drawing/2014/main" id="{19932788-2F73-4635-9654-050771F1A01F}"/>
            </a:ext>
          </a:extLst>
        </xdr:cNvPr>
        <xdr:cNvSpPr txBox="1"/>
      </xdr:nvSpPr>
      <xdr:spPr>
        <a:xfrm>
          <a:off x="11103052" y="585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32222</xdr:rowOff>
    </xdr:from>
    <xdr:ext cx="469744" cy="259045"/>
    <xdr:sp macro="" textlink="">
      <xdr:nvSpPr>
        <xdr:cNvPr id="167" name="n_4aveValue債務償還比率">
          <a:extLst>
            <a:ext uri="{FF2B5EF4-FFF2-40B4-BE49-F238E27FC236}">
              <a16:creationId xmlns:a16="http://schemas.microsoft.com/office/drawing/2014/main" id="{2BBE4E43-4734-4228-84B4-2A0D413FF49F}"/>
            </a:ext>
          </a:extLst>
        </xdr:cNvPr>
        <xdr:cNvSpPr txBox="1"/>
      </xdr:nvSpPr>
      <xdr:spPr>
        <a:xfrm>
          <a:off x="10417252" y="602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74142</xdr:rowOff>
    </xdr:from>
    <xdr:ext cx="469744" cy="259045"/>
    <xdr:sp macro="" textlink="">
      <xdr:nvSpPr>
        <xdr:cNvPr id="168" name="n_1mainValue債務償還比率">
          <a:extLst>
            <a:ext uri="{FF2B5EF4-FFF2-40B4-BE49-F238E27FC236}">
              <a16:creationId xmlns:a16="http://schemas.microsoft.com/office/drawing/2014/main" id="{4CCDA386-39FF-4A78-8317-6AD4DE74E5F9}"/>
            </a:ext>
          </a:extLst>
        </xdr:cNvPr>
        <xdr:cNvSpPr txBox="1"/>
      </xdr:nvSpPr>
      <xdr:spPr>
        <a:xfrm>
          <a:off x="12465127" y="52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49134</xdr:rowOff>
    </xdr:from>
    <xdr:ext cx="469744" cy="259045"/>
    <xdr:sp macro="" textlink="">
      <xdr:nvSpPr>
        <xdr:cNvPr id="169" name="n_2mainValue債務償還比率">
          <a:extLst>
            <a:ext uri="{FF2B5EF4-FFF2-40B4-BE49-F238E27FC236}">
              <a16:creationId xmlns:a16="http://schemas.microsoft.com/office/drawing/2014/main" id="{CAC9742B-1B0C-49B0-B1B7-9183DB056E4F}"/>
            </a:ext>
          </a:extLst>
        </xdr:cNvPr>
        <xdr:cNvSpPr txBox="1"/>
      </xdr:nvSpPr>
      <xdr:spPr>
        <a:xfrm>
          <a:off x="11788852" y="523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36000</xdr:rowOff>
    </xdr:from>
    <xdr:ext cx="469744" cy="259045"/>
    <xdr:sp macro="" textlink="">
      <xdr:nvSpPr>
        <xdr:cNvPr id="170" name="n_3mainValue債務償還比率">
          <a:extLst>
            <a:ext uri="{FF2B5EF4-FFF2-40B4-BE49-F238E27FC236}">
              <a16:creationId xmlns:a16="http://schemas.microsoft.com/office/drawing/2014/main" id="{B8E17C58-51BB-4165-81A6-4B539D15DBAE}"/>
            </a:ext>
          </a:extLst>
        </xdr:cNvPr>
        <xdr:cNvSpPr txBox="1"/>
      </xdr:nvSpPr>
      <xdr:spPr>
        <a:xfrm>
          <a:off x="11103052" y="522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106718</xdr:rowOff>
    </xdr:from>
    <xdr:ext cx="469744" cy="259045"/>
    <xdr:sp macro="" textlink="">
      <xdr:nvSpPr>
        <xdr:cNvPr id="171" name="n_4mainValue債務償還比率">
          <a:extLst>
            <a:ext uri="{FF2B5EF4-FFF2-40B4-BE49-F238E27FC236}">
              <a16:creationId xmlns:a16="http://schemas.microsoft.com/office/drawing/2014/main" id="{6F7C2479-F983-4A25-A4C9-AB5BEC761AD6}"/>
            </a:ext>
          </a:extLst>
        </xdr:cNvPr>
        <xdr:cNvSpPr txBox="1"/>
      </xdr:nvSpPr>
      <xdr:spPr>
        <a:xfrm>
          <a:off x="10417252" y="545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E825B430-FE40-4A8B-ABBA-1D7B02A87FD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9766D95A-AFAA-4552-917B-FD4F559A182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0E51F53F-D523-4A8D-8110-1D2497380C93}"/>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DAFA1970-C1BA-4021-82D7-6B29D0A64E5E}"/>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CD656C45-0CCF-4A6D-B664-5451F846CBB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205B7DB3-FA1D-4DD6-8D7A-D1B456DD17DC}"/>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220E19-21EF-479B-AE93-0D8B25BB743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DBE33C-7A55-48A2-8A5C-AA39BAA5119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A750C65-A8AD-4DEF-833B-2383D825CDA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198D42-F98C-45EF-8FA7-AC09B8BA66A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02853E-EF8F-4552-9524-6B1B9C1E1C5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51590A-E35D-4B08-A24C-3E674444CE4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864602-76F7-4102-BEA0-918586C641D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B35A0B-2F82-460B-ADAD-6933C7390DE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C1E1A1-854F-4968-9F19-6C4F0701324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158C16-4643-4A65-8489-24FF70757FB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0AF510-D81C-46BB-BEFF-B47848F8CC4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F8FBB8-412C-493F-98EF-05319C0735A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2595D6-BD39-4549-8318-0938894ACDA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F52166-E28F-4E86-BFC9-6AFB0E5B1AC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7D6678-FE9C-423B-867A-C8AAF7E82D0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4242E55-29AF-49C6-A4AC-5DDBD9209F4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06F3BC-3C74-4D65-97B7-7E8C1F57F58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7839889-3731-4D8D-B0CF-F01884B73A3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F0060E4-47FD-4379-9645-D14296E3FC9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63DBE7A-EDEF-4596-8913-A2200DA0976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3D85DA-F7A8-47E8-982F-E15864C3AB8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3FED8D-442A-4513-883D-1657FEDE968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93A453-8C07-4CC0-A675-BE0082EC05A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8A408E5-C446-4E79-870D-890CC4A0836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971236-C402-4F42-8B4B-C309B5472A9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5588E2-B728-49CC-90C8-9D7003F12E7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EFCD19-D4B3-4BF5-96B0-C0B394E4E56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8E350C-F497-4C5C-B86E-64B240145EB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B9C24A3-FFEF-4644-AA54-ADD0A2D41FC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F250FD-D83E-4C51-A4D4-09404A940BE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A32379-565B-4BE2-A83C-19DED5CC07A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2B0EF7-447C-4273-8430-21C80533BE6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88A1EC1-4508-47C4-937E-5623BA8D3BA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053330-72CE-490A-BD11-B8A7720E98C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DC541E-44EB-487C-909A-EBD11846441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634FF3-9E5B-4C4B-990C-E234879D548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8EAE2D-5FC9-491F-A82B-F32EE5A387F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991F8B4-1F2D-4DB5-AD5D-5FE2AEE6745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F06CCA-944F-4328-AF84-64D14A514DA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79EC968-B343-4C3F-B978-DF86DE61F54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4AC75B-49DD-454D-B00A-E9856C964D2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5AE9F6C9-5529-4D9F-AC58-8C8FA3EFDFE2}"/>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2BE5F513-6CC6-4033-A370-C7B3CCC4C15A}"/>
            </a:ext>
          </a:extLst>
        </xdr:cNvPr>
        <xdr:cNvCxnSpPr/>
      </xdr:nvCxnSpPr>
      <xdr:spPr>
        <a:xfrm>
          <a:off x="6858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E8546B09-524D-40BB-A38E-D390F84E45A6}"/>
            </a:ext>
          </a:extLst>
        </xdr:cNvPr>
        <xdr:cNvSpPr txBox="1"/>
      </xdr:nvSpPr>
      <xdr:spPr>
        <a:xfrm>
          <a:off x="339891" y="6531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2EBA1E97-5A04-4F42-BE55-828889C98106}"/>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F8C7B08E-C4DC-4CB8-A48A-C5DE73AAC87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AB5210D9-7ECA-4396-B1B5-5FDC6A331E28}"/>
            </a:ext>
          </a:extLst>
        </xdr:cNvPr>
        <xdr:cNvCxnSpPr/>
      </xdr:nvCxnSpPr>
      <xdr:spPr>
        <a:xfrm>
          <a:off x="6858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E6EAE1A5-62B5-4130-A94D-71B2E5496493}"/>
            </a:ext>
          </a:extLst>
        </xdr:cNvPr>
        <xdr:cNvSpPr txBox="1"/>
      </xdr:nvSpPr>
      <xdr:spPr>
        <a:xfrm>
          <a:off x="339891" y="5455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FA2DC5BC-4BD7-449B-BE8B-79C29B230CE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A02CCDBE-988D-4EB0-99A4-3BB5D4A0389A}"/>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4498D711-9767-42E0-8E6D-81B04493AB0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7620</xdr:rowOff>
    </xdr:from>
    <xdr:to>
      <xdr:col>24</xdr:col>
      <xdr:colOff>62865</xdr:colOff>
      <xdr:row>41</xdr:row>
      <xdr:rowOff>127635</xdr:rowOff>
    </xdr:to>
    <xdr:cxnSp macro="">
      <xdr:nvCxnSpPr>
        <xdr:cNvPr id="53" name="直線コネクタ 52">
          <a:extLst>
            <a:ext uri="{FF2B5EF4-FFF2-40B4-BE49-F238E27FC236}">
              <a16:creationId xmlns:a16="http://schemas.microsoft.com/office/drawing/2014/main" id="{BE93EC50-AB00-44AF-9816-F44B0375DD3E}"/>
            </a:ext>
          </a:extLst>
        </xdr:cNvPr>
        <xdr:cNvCxnSpPr/>
      </xdr:nvCxnSpPr>
      <xdr:spPr>
        <a:xfrm flipV="1">
          <a:off x="4180840" y="5687695"/>
          <a:ext cx="0" cy="1085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131462</xdr:rowOff>
    </xdr:from>
    <xdr:ext cx="405111" cy="259045"/>
    <xdr:sp macro="" textlink="">
      <xdr:nvSpPr>
        <xdr:cNvPr id="54" name="【道路】&#10;有形固定資産減価償却率最小値テキスト">
          <a:extLst>
            <a:ext uri="{FF2B5EF4-FFF2-40B4-BE49-F238E27FC236}">
              <a16:creationId xmlns:a16="http://schemas.microsoft.com/office/drawing/2014/main" id="{6FDB7CA1-77F4-4311-A3B0-3338CC6F5524}"/>
            </a:ext>
          </a:extLst>
        </xdr:cNvPr>
        <xdr:cNvSpPr txBox="1"/>
      </xdr:nvSpPr>
      <xdr:spPr>
        <a:xfrm>
          <a:off x="4219575"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5" name="直線コネクタ 54">
          <a:extLst>
            <a:ext uri="{FF2B5EF4-FFF2-40B4-BE49-F238E27FC236}">
              <a16:creationId xmlns:a16="http://schemas.microsoft.com/office/drawing/2014/main" id="{F3A02094-A649-4655-9514-0FF15D26947D}"/>
            </a:ext>
          </a:extLst>
        </xdr:cNvPr>
        <xdr:cNvCxnSpPr/>
      </xdr:nvCxnSpPr>
      <xdr:spPr>
        <a:xfrm>
          <a:off x="4105275" y="67729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125747</xdr:rowOff>
    </xdr:from>
    <xdr:ext cx="405111" cy="259045"/>
    <xdr:sp macro="" textlink="">
      <xdr:nvSpPr>
        <xdr:cNvPr id="56" name="【道路】&#10;有形固定資産減価償却率最大値テキスト">
          <a:extLst>
            <a:ext uri="{FF2B5EF4-FFF2-40B4-BE49-F238E27FC236}">
              <a16:creationId xmlns:a16="http://schemas.microsoft.com/office/drawing/2014/main" id="{4EAEAB18-F916-47BF-AA5B-4C56F40A1028}"/>
            </a:ext>
          </a:extLst>
        </xdr:cNvPr>
        <xdr:cNvSpPr txBox="1"/>
      </xdr:nvSpPr>
      <xdr:spPr>
        <a:xfrm>
          <a:off x="4219575"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7620</xdr:rowOff>
    </xdr:from>
    <xdr:to>
      <xdr:col>24</xdr:col>
      <xdr:colOff>152400</xdr:colOff>
      <xdr:row>35</xdr:row>
      <xdr:rowOff>7620</xdr:rowOff>
    </xdr:to>
    <xdr:cxnSp macro="">
      <xdr:nvCxnSpPr>
        <xdr:cNvPr id="57" name="直線コネクタ 56">
          <a:extLst>
            <a:ext uri="{FF2B5EF4-FFF2-40B4-BE49-F238E27FC236}">
              <a16:creationId xmlns:a16="http://schemas.microsoft.com/office/drawing/2014/main" id="{7F406407-25E4-4900-8177-2D399B207741}"/>
            </a:ext>
          </a:extLst>
        </xdr:cNvPr>
        <xdr:cNvCxnSpPr/>
      </xdr:nvCxnSpPr>
      <xdr:spPr>
        <a:xfrm>
          <a:off x="4105275" y="5687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128287</xdr:rowOff>
    </xdr:from>
    <xdr:ext cx="405111" cy="259045"/>
    <xdr:sp macro="" textlink="">
      <xdr:nvSpPr>
        <xdr:cNvPr id="58" name="【道路】&#10;有形固定資産減価償却率平均値テキスト">
          <a:extLst>
            <a:ext uri="{FF2B5EF4-FFF2-40B4-BE49-F238E27FC236}">
              <a16:creationId xmlns:a16="http://schemas.microsoft.com/office/drawing/2014/main" id="{2609CCBD-C670-4D8A-976C-0A493597E143}"/>
            </a:ext>
          </a:extLst>
        </xdr:cNvPr>
        <xdr:cNvSpPr txBox="1"/>
      </xdr:nvSpPr>
      <xdr:spPr>
        <a:xfrm>
          <a:off x="4219575" y="5963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59" name="フローチャート: 判断 58">
          <a:extLst>
            <a:ext uri="{FF2B5EF4-FFF2-40B4-BE49-F238E27FC236}">
              <a16:creationId xmlns:a16="http://schemas.microsoft.com/office/drawing/2014/main" id="{CC2208D3-C0E8-444C-A0A5-5A2AA7632478}"/>
            </a:ext>
          </a:extLst>
        </xdr:cNvPr>
        <xdr:cNvSpPr/>
      </xdr:nvSpPr>
      <xdr:spPr>
        <a:xfrm>
          <a:off x="4124325" y="61029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xdr:rowOff>
    </xdr:from>
    <xdr:to>
      <xdr:col>20</xdr:col>
      <xdr:colOff>38100</xdr:colOff>
      <xdr:row>37</xdr:row>
      <xdr:rowOff>115570</xdr:rowOff>
    </xdr:to>
    <xdr:sp macro="" textlink="">
      <xdr:nvSpPr>
        <xdr:cNvPr id="60" name="フローチャート: 判断 59">
          <a:extLst>
            <a:ext uri="{FF2B5EF4-FFF2-40B4-BE49-F238E27FC236}">
              <a16:creationId xmlns:a16="http://schemas.microsoft.com/office/drawing/2014/main" id="{D47977E5-79B6-4354-B4C0-E7C9CFD00EFD}"/>
            </a:ext>
          </a:extLst>
        </xdr:cNvPr>
        <xdr:cNvSpPr/>
      </xdr:nvSpPr>
      <xdr:spPr>
        <a:xfrm>
          <a:off x="3381375" y="6011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88265</xdr:rowOff>
    </xdr:from>
    <xdr:to>
      <xdr:col>15</xdr:col>
      <xdr:colOff>101600</xdr:colOff>
      <xdr:row>37</xdr:row>
      <xdr:rowOff>18415</xdr:rowOff>
    </xdr:to>
    <xdr:sp macro="" textlink="">
      <xdr:nvSpPr>
        <xdr:cNvPr id="61" name="フローチャート: 判断 60">
          <a:extLst>
            <a:ext uri="{FF2B5EF4-FFF2-40B4-BE49-F238E27FC236}">
              <a16:creationId xmlns:a16="http://schemas.microsoft.com/office/drawing/2014/main" id="{472DE4E1-B9A5-46E6-B48A-7B74E3E0E74D}"/>
            </a:ext>
          </a:extLst>
        </xdr:cNvPr>
        <xdr:cNvSpPr/>
      </xdr:nvSpPr>
      <xdr:spPr>
        <a:xfrm>
          <a:off x="2571750" y="59239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162560</xdr:rowOff>
    </xdr:from>
    <xdr:to>
      <xdr:col>10</xdr:col>
      <xdr:colOff>165100</xdr:colOff>
      <xdr:row>36</xdr:row>
      <xdr:rowOff>92710</xdr:rowOff>
    </xdr:to>
    <xdr:sp macro="" textlink="">
      <xdr:nvSpPr>
        <xdr:cNvPr id="62" name="フローチャート: 判断 61">
          <a:extLst>
            <a:ext uri="{FF2B5EF4-FFF2-40B4-BE49-F238E27FC236}">
              <a16:creationId xmlns:a16="http://schemas.microsoft.com/office/drawing/2014/main" id="{FDC28123-3F93-40EA-87A5-94289A91DD2D}"/>
            </a:ext>
          </a:extLst>
        </xdr:cNvPr>
        <xdr:cNvSpPr/>
      </xdr:nvSpPr>
      <xdr:spPr>
        <a:xfrm>
          <a:off x="1781175" y="58362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25400</xdr:rowOff>
    </xdr:from>
    <xdr:to>
      <xdr:col>6</xdr:col>
      <xdr:colOff>38100</xdr:colOff>
      <xdr:row>35</xdr:row>
      <xdr:rowOff>127000</xdr:rowOff>
    </xdr:to>
    <xdr:sp macro="" textlink="">
      <xdr:nvSpPr>
        <xdr:cNvPr id="63" name="フローチャート: 判断 62">
          <a:extLst>
            <a:ext uri="{FF2B5EF4-FFF2-40B4-BE49-F238E27FC236}">
              <a16:creationId xmlns:a16="http://schemas.microsoft.com/office/drawing/2014/main" id="{243F0CDC-94B2-43F5-8B9C-EF9F9663C2A8}"/>
            </a:ext>
          </a:extLst>
        </xdr:cNvPr>
        <xdr:cNvSpPr/>
      </xdr:nvSpPr>
      <xdr:spPr>
        <a:xfrm>
          <a:off x="981075" y="5705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433F3F11-2CFC-4057-9EBC-D5CA13C3178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EF31B724-3960-424E-B9E1-6E93B516DD6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8CA365B-8E0F-4CF9-A52D-6E964C85FD9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69A9736-2C60-4A2B-92F2-34382B1DFF2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0EDF35-5538-42A3-AABC-CD6B3621330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133985</xdr:rowOff>
    </xdr:from>
    <xdr:to>
      <xdr:col>24</xdr:col>
      <xdr:colOff>114300</xdr:colOff>
      <xdr:row>40</xdr:row>
      <xdr:rowOff>64135</xdr:rowOff>
    </xdr:to>
    <xdr:sp macro="" textlink="">
      <xdr:nvSpPr>
        <xdr:cNvPr id="69" name="楕円 68">
          <a:extLst>
            <a:ext uri="{FF2B5EF4-FFF2-40B4-BE49-F238E27FC236}">
              <a16:creationId xmlns:a16="http://schemas.microsoft.com/office/drawing/2014/main" id="{10ED944D-F70C-442C-AC2E-AE65CE3B378F}"/>
            </a:ext>
          </a:extLst>
        </xdr:cNvPr>
        <xdr:cNvSpPr/>
      </xdr:nvSpPr>
      <xdr:spPr>
        <a:xfrm>
          <a:off x="4124325" y="64585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112412</xdr:rowOff>
    </xdr:from>
    <xdr:ext cx="405111" cy="259045"/>
    <xdr:sp macro="" textlink="">
      <xdr:nvSpPr>
        <xdr:cNvPr id="70" name="【道路】&#10;有形固定資産減価償却率該当値テキスト">
          <a:extLst>
            <a:ext uri="{FF2B5EF4-FFF2-40B4-BE49-F238E27FC236}">
              <a16:creationId xmlns:a16="http://schemas.microsoft.com/office/drawing/2014/main" id="{613366B9-658C-4239-BF93-4D09C8585F6F}"/>
            </a:ext>
          </a:extLst>
        </xdr:cNvPr>
        <xdr:cNvSpPr txBox="1"/>
      </xdr:nvSpPr>
      <xdr:spPr>
        <a:xfrm>
          <a:off x="4219575"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1" name="楕円 70">
          <a:extLst>
            <a:ext uri="{FF2B5EF4-FFF2-40B4-BE49-F238E27FC236}">
              <a16:creationId xmlns:a16="http://schemas.microsoft.com/office/drawing/2014/main" id="{D8D50B61-1D0C-4B76-8A89-1A9C9C30BF47}"/>
            </a:ext>
          </a:extLst>
        </xdr:cNvPr>
        <xdr:cNvSpPr/>
      </xdr:nvSpPr>
      <xdr:spPr>
        <a:xfrm>
          <a:off x="3381375" y="6353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76200</xdr:rowOff>
    </xdr:from>
    <xdr:to>
      <xdr:col>24</xdr:col>
      <xdr:colOff>63500</xdr:colOff>
      <xdr:row>40</xdr:row>
      <xdr:rowOff>13335</xdr:rowOff>
    </xdr:to>
    <xdr:cxnSp macro="">
      <xdr:nvCxnSpPr>
        <xdr:cNvPr id="72" name="直線コネクタ 71">
          <a:extLst>
            <a:ext uri="{FF2B5EF4-FFF2-40B4-BE49-F238E27FC236}">
              <a16:creationId xmlns:a16="http://schemas.microsoft.com/office/drawing/2014/main" id="{EA6FB375-4537-4624-B628-BB2CD2FF4244}"/>
            </a:ext>
          </a:extLst>
        </xdr:cNvPr>
        <xdr:cNvCxnSpPr/>
      </xdr:nvCxnSpPr>
      <xdr:spPr>
        <a:xfrm>
          <a:off x="3429000" y="6400800"/>
          <a:ext cx="752475" cy="9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88265</xdr:rowOff>
    </xdr:from>
    <xdr:to>
      <xdr:col>15</xdr:col>
      <xdr:colOff>101600</xdr:colOff>
      <xdr:row>39</xdr:row>
      <xdr:rowOff>18415</xdr:rowOff>
    </xdr:to>
    <xdr:sp macro="" textlink="">
      <xdr:nvSpPr>
        <xdr:cNvPr id="73" name="楕円 72">
          <a:extLst>
            <a:ext uri="{FF2B5EF4-FFF2-40B4-BE49-F238E27FC236}">
              <a16:creationId xmlns:a16="http://schemas.microsoft.com/office/drawing/2014/main" id="{641B3FF6-AA27-4838-A046-D65BA311E12D}"/>
            </a:ext>
          </a:extLst>
        </xdr:cNvPr>
        <xdr:cNvSpPr/>
      </xdr:nvSpPr>
      <xdr:spPr>
        <a:xfrm>
          <a:off x="2571750" y="6247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139065</xdr:rowOff>
    </xdr:from>
    <xdr:to>
      <xdr:col>19</xdr:col>
      <xdr:colOff>177800</xdr:colOff>
      <xdr:row>39</xdr:row>
      <xdr:rowOff>76200</xdr:rowOff>
    </xdr:to>
    <xdr:cxnSp macro="">
      <xdr:nvCxnSpPr>
        <xdr:cNvPr id="74" name="直線コネクタ 73">
          <a:extLst>
            <a:ext uri="{FF2B5EF4-FFF2-40B4-BE49-F238E27FC236}">
              <a16:creationId xmlns:a16="http://schemas.microsoft.com/office/drawing/2014/main" id="{D4C9BD5B-FD46-4BCF-85F6-393DDEE9F0A5}"/>
            </a:ext>
          </a:extLst>
        </xdr:cNvPr>
        <xdr:cNvCxnSpPr/>
      </xdr:nvCxnSpPr>
      <xdr:spPr>
        <a:xfrm>
          <a:off x="2619375" y="6304915"/>
          <a:ext cx="809625" cy="9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145415</xdr:rowOff>
    </xdr:from>
    <xdr:to>
      <xdr:col>10</xdr:col>
      <xdr:colOff>165100</xdr:colOff>
      <xdr:row>38</xdr:row>
      <xdr:rowOff>75565</xdr:rowOff>
    </xdr:to>
    <xdr:sp macro="" textlink="">
      <xdr:nvSpPr>
        <xdr:cNvPr id="75" name="楕円 74">
          <a:extLst>
            <a:ext uri="{FF2B5EF4-FFF2-40B4-BE49-F238E27FC236}">
              <a16:creationId xmlns:a16="http://schemas.microsoft.com/office/drawing/2014/main" id="{42418FF7-1771-49FF-8432-A05F9E78B520}"/>
            </a:ext>
          </a:extLst>
        </xdr:cNvPr>
        <xdr:cNvSpPr/>
      </xdr:nvSpPr>
      <xdr:spPr>
        <a:xfrm>
          <a:off x="1781175" y="61429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24765</xdr:rowOff>
    </xdr:from>
    <xdr:to>
      <xdr:col>15</xdr:col>
      <xdr:colOff>50800</xdr:colOff>
      <xdr:row>38</xdr:row>
      <xdr:rowOff>139065</xdr:rowOff>
    </xdr:to>
    <xdr:cxnSp macro="">
      <xdr:nvCxnSpPr>
        <xdr:cNvPr id="76" name="直線コネクタ 75">
          <a:extLst>
            <a:ext uri="{FF2B5EF4-FFF2-40B4-BE49-F238E27FC236}">
              <a16:creationId xmlns:a16="http://schemas.microsoft.com/office/drawing/2014/main" id="{7101F3C3-4726-422F-B76A-0EE73E6C79E7}"/>
            </a:ext>
          </a:extLst>
        </xdr:cNvPr>
        <xdr:cNvCxnSpPr/>
      </xdr:nvCxnSpPr>
      <xdr:spPr>
        <a:xfrm>
          <a:off x="1828800" y="6190615"/>
          <a:ext cx="79057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77" name="楕円 76">
          <a:extLst>
            <a:ext uri="{FF2B5EF4-FFF2-40B4-BE49-F238E27FC236}">
              <a16:creationId xmlns:a16="http://schemas.microsoft.com/office/drawing/2014/main" id="{9752CED0-77C9-4572-B906-1B03F7935D66}"/>
            </a:ext>
          </a:extLst>
        </xdr:cNvPr>
        <xdr:cNvSpPr/>
      </xdr:nvSpPr>
      <xdr:spPr>
        <a:xfrm>
          <a:off x="981075" y="60115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64770</xdr:rowOff>
    </xdr:from>
    <xdr:to>
      <xdr:col>10</xdr:col>
      <xdr:colOff>114300</xdr:colOff>
      <xdr:row>38</xdr:row>
      <xdr:rowOff>24765</xdr:rowOff>
    </xdr:to>
    <xdr:cxnSp macro="">
      <xdr:nvCxnSpPr>
        <xdr:cNvPr id="78" name="直線コネクタ 77">
          <a:extLst>
            <a:ext uri="{FF2B5EF4-FFF2-40B4-BE49-F238E27FC236}">
              <a16:creationId xmlns:a16="http://schemas.microsoft.com/office/drawing/2014/main" id="{A9424CC1-04CB-4A83-AA8A-F507E363682B}"/>
            </a:ext>
          </a:extLst>
        </xdr:cNvPr>
        <xdr:cNvCxnSpPr/>
      </xdr:nvCxnSpPr>
      <xdr:spPr>
        <a:xfrm>
          <a:off x="1028700" y="6068695"/>
          <a:ext cx="8001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132097</xdr:rowOff>
    </xdr:from>
    <xdr:ext cx="405111" cy="259045"/>
    <xdr:sp macro="" textlink="">
      <xdr:nvSpPr>
        <xdr:cNvPr id="79" name="n_1aveValue【道路】&#10;有形固定資産減価償却率">
          <a:extLst>
            <a:ext uri="{FF2B5EF4-FFF2-40B4-BE49-F238E27FC236}">
              <a16:creationId xmlns:a16="http://schemas.microsoft.com/office/drawing/2014/main" id="{970B2D8A-00D7-46DA-9B63-D3054CAD28C1}"/>
            </a:ext>
          </a:extLst>
        </xdr:cNvPr>
        <xdr:cNvSpPr txBox="1"/>
      </xdr:nvSpPr>
      <xdr:spPr>
        <a:xfrm>
          <a:off x="32391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34942</xdr:rowOff>
    </xdr:from>
    <xdr:ext cx="405111" cy="259045"/>
    <xdr:sp macro="" textlink="">
      <xdr:nvSpPr>
        <xdr:cNvPr id="80" name="n_2aveValue【道路】&#10;有形固定資産減価償却率">
          <a:extLst>
            <a:ext uri="{FF2B5EF4-FFF2-40B4-BE49-F238E27FC236}">
              <a16:creationId xmlns:a16="http://schemas.microsoft.com/office/drawing/2014/main" id="{6BC60584-4D88-42A2-B237-A9618C3F7373}"/>
            </a:ext>
          </a:extLst>
        </xdr:cNvPr>
        <xdr:cNvSpPr txBox="1"/>
      </xdr:nvSpPr>
      <xdr:spPr>
        <a:xfrm>
          <a:off x="2439044" y="571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1" name="n_3aveValue【道路】&#10;有形固定資産減価償却率">
          <a:extLst>
            <a:ext uri="{FF2B5EF4-FFF2-40B4-BE49-F238E27FC236}">
              <a16:creationId xmlns:a16="http://schemas.microsoft.com/office/drawing/2014/main" id="{F5DDB10D-DA16-4876-8AF7-83A17FD761CE}"/>
            </a:ext>
          </a:extLst>
        </xdr:cNvPr>
        <xdr:cNvSpPr txBox="1"/>
      </xdr:nvSpPr>
      <xdr:spPr>
        <a:xfrm>
          <a:off x="1648469"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2" name="n_4aveValue【道路】&#10;有形固定資産減価償却率">
          <a:extLst>
            <a:ext uri="{FF2B5EF4-FFF2-40B4-BE49-F238E27FC236}">
              <a16:creationId xmlns:a16="http://schemas.microsoft.com/office/drawing/2014/main" id="{F65CF8BE-C5E2-41A0-B9A0-EAB681B6DA15}"/>
            </a:ext>
          </a:extLst>
        </xdr:cNvPr>
        <xdr:cNvSpPr txBox="1"/>
      </xdr:nvSpPr>
      <xdr:spPr>
        <a:xfrm>
          <a:off x="848369" y="549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118127</xdr:rowOff>
    </xdr:from>
    <xdr:ext cx="405111" cy="259045"/>
    <xdr:sp macro="" textlink="">
      <xdr:nvSpPr>
        <xdr:cNvPr id="83" name="n_1mainValue【道路】&#10;有形固定資産減価償却率">
          <a:extLst>
            <a:ext uri="{FF2B5EF4-FFF2-40B4-BE49-F238E27FC236}">
              <a16:creationId xmlns:a16="http://schemas.microsoft.com/office/drawing/2014/main" id="{12E8B03E-34C7-452D-97AB-AAA95C96FA34}"/>
            </a:ext>
          </a:extLst>
        </xdr:cNvPr>
        <xdr:cNvSpPr txBox="1"/>
      </xdr:nvSpPr>
      <xdr:spPr>
        <a:xfrm>
          <a:off x="3239144" y="644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9542</xdr:rowOff>
    </xdr:from>
    <xdr:ext cx="405111" cy="259045"/>
    <xdr:sp macro="" textlink="">
      <xdr:nvSpPr>
        <xdr:cNvPr id="84" name="n_2mainValue【道路】&#10;有形固定資産減価償却率">
          <a:extLst>
            <a:ext uri="{FF2B5EF4-FFF2-40B4-BE49-F238E27FC236}">
              <a16:creationId xmlns:a16="http://schemas.microsoft.com/office/drawing/2014/main" id="{FBE1F83F-20EC-4C50-9534-C0AED9304D1F}"/>
            </a:ext>
          </a:extLst>
        </xdr:cNvPr>
        <xdr:cNvSpPr txBox="1"/>
      </xdr:nvSpPr>
      <xdr:spPr>
        <a:xfrm>
          <a:off x="2439044"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66692</xdr:rowOff>
    </xdr:from>
    <xdr:ext cx="405111" cy="259045"/>
    <xdr:sp macro="" textlink="">
      <xdr:nvSpPr>
        <xdr:cNvPr id="85" name="n_3mainValue【道路】&#10;有形固定資産減価償却率">
          <a:extLst>
            <a:ext uri="{FF2B5EF4-FFF2-40B4-BE49-F238E27FC236}">
              <a16:creationId xmlns:a16="http://schemas.microsoft.com/office/drawing/2014/main" id="{D9BBC106-024D-4228-97D0-006AF052CD28}"/>
            </a:ext>
          </a:extLst>
        </xdr:cNvPr>
        <xdr:cNvSpPr txBox="1"/>
      </xdr:nvSpPr>
      <xdr:spPr>
        <a:xfrm>
          <a:off x="1648469"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106697</xdr:rowOff>
    </xdr:from>
    <xdr:ext cx="405111" cy="259045"/>
    <xdr:sp macro="" textlink="">
      <xdr:nvSpPr>
        <xdr:cNvPr id="86" name="n_4mainValue【道路】&#10;有形固定資産減価償却率">
          <a:extLst>
            <a:ext uri="{FF2B5EF4-FFF2-40B4-BE49-F238E27FC236}">
              <a16:creationId xmlns:a16="http://schemas.microsoft.com/office/drawing/2014/main" id="{0637FDBC-83D6-4224-8D5D-D8EB4E5C3685}"/>
            </a:ext>
          </a:extLst>
        </xdr:cNvPr>
        <xdr:cNvSpPr txBox="1"/>
      </xdr:nvSpPr>
      <xdr:spPr>
        <a:xfrm>
          <a:off x="848369"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FB845AA7-797C-4C47-9040-9FE204BFD1B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10BA0B95-7B1F-41FA-AB7A-77B4C1DED0B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23ACAF1F-1F07-4F44-897E-9E5F785010E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C204D37C-17BD-4517-95E9-7A6943342E3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2F4E45F7-7DCC-40B6-998C-517617F4270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5EAF7344-1CAD-48C3-A453-D0C86B34D00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154C6B5B-AABB-4147-B5A2-5E6E021FAE3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5D388D66-9E92-4165-88C9-5812F0034BA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93390CCE-44B7-48DB-A027-9D63EB90515D}"/>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E86EE88E-E489-4E68-B10D-D255A1387F2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7" name="テキスト ボックス 96">
          <a:extLst>
            <a:ext uri="{FF2B5EF4-FFF2-40B4-BE49-F238E27FC236}">
              <a16:creationId xmlns:a16="http://schemas.microsoft.com/office/drawing/2014/main" id="{E439816E-5A7E-4840-A2D5-E79BE4558C64}"/>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8" name="直線コネクタ 97">
          <a:extLst>
            <a:ext uri="{FF2B5EF4-FFF2-40B4-BE49-F238E27FC236}">
              <a16:creationId xmlns:a16="http://schemas.microsoft.com/office/drawing/2014/main" id="{712FB131-255D-4EC0-A8F5-33B24CFA50EC}"/>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99" name="テキスト ボックス 98">
          <a:extLst>
            <a:ext uri="{FF2B5EF4-FFF2-40B4-BE49-F238E27FC236}">
              <a16:creationId xmlns:a16="http://schemas.microsoft.com/office/drawing/2014/main" id="{4F760050-A5B0-4DEB-8D7D-7AC1DF9F58BA}"/>
            </a:ext>
          </a:extLst>
        </xdr:cNvPr>
        <xdr:cNvSpPr txBox="1"/>
      </xdr:nvSpPr>
      <xdr:spPr>
        <a:xfrm>
          <a:off x="5478976" y="664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0" name="直線コネクタ 99">
          <a:extLst>
            <a:ext uri="{FF2B5EF4-FFF2-40B4-BE49-F238E27FC236}">
              <a16:creationId xmlns:a16="http://schemas.microsoft.com/office/drawing/2014/main" id="{FCB82BDC-A37B-4FA4-AC39-3097562C2286}"/>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1" name="テキスト ボックス 100">
          <a:extLst>
            <a:ext uri="{FF2B5EF4-FFF2-40B4-BE49-F238E27FC236}">
              <a16:creationId xmlns:a16="http://schemas.microsoft.com/office/drawing/2014/main" id="{2AF486F4-83B2-41E8-BAE1-2A7C6CDFD10A}"/>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2" name="直線コネクタ 101">
          <a:extLst>
            <a:ext uri="{FF2B5EF4-FFF2-40B4-BE49-F238E27FC236}">
              <a16:creationId xmlns:a16="http://schemas.microsoft.com/office/drawing/2014/main" id="{AEFBA9FF-3797-42B2-AFE3-D5238B1740EA}"/>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3" name="テキスト ボックス 102">
          <a:extLst>
            <a:ext uri="{FF2B5EF4-FFF2-40B4-BE49-F238E27FC236}">
              <a16:creationId xmlns:a16="http://schemas.microsoft.com/office/drawing/2014/main" id="{0AC5150A-93E9-405D-8F14-A98B7F76AE61}"/>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4" name="直線コネクタ 103">
          <a:extLst>
            <a:ext uri="{FF2B5EF4-FFF2-40B4-BE49-F238E27FC236}">
              <a16:creationId xmlns:a16="http://schemas.microsoft.com/office/drawing/2014/main" id="{0AD4A159-400F-4B7B-97DE-EA8AB70381DF}"/>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5" name="テキスト ボックス 104">
          <a:extLst>
            <a:ext uri="{FF2B5EF4-FFF2-40B4-BE49-F238E27FC236}">
              <a16:creationId xmlns:a16="http://schemas.microsoft.com/office/drawing/2014/main" id="{8E1E1307-BEE6-498D-B821-54C3C4362B72}"/>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E874F6A7-2C76-4FE2-B251-50E2EAD759F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3970EA46-6E5B-4118-B759-9FF2B6A2BBD7}"/>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39ABEEB1-9999-45CE-942B-39F900AF677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09" name="直線コネクタ 108">
          <a:extLst>
            <a:ext uri="{FF2B5EF4-FFF2-40B4-BE49-F238E27FC236}">
              <a16:creationId xmlns:a16="http://schemas.microsoft.com/office/drawing/2014/main" id="{CCE87DE9-C61B-42CE-A7E6-82E84CB517DD}"/>
            </a:ext>
          </a:extLst>
        </xdr:cNvPr>
        <xdr:cNvCxnSpPr/>
      </xdr:nvCxnSpPr>
      <xdr:spPr>
        <a:xfrm flipV="1">
          <a:off x="9429115" y="5464363"/>
          <a:ext cx="0" cy="127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0" name="【道路】&#10;一人当たり延長最小値テキスト">
          <a:extLst>
            <a:ext uri="{FF2B5EF4-FFF2-40B4-BE49-F238E27FC236}">
              <a16:creationId xmlns:a16="http://schemas.microsoft.com/office/drawing/2014/main" id="{8AD84AD7-4F20-4BCD-9AA6-143B81D6F777}"/>
            </a:ext>
          </a:extLst>
        </xdr:cNvPr>
        <xdr:cNvSpPr txBox="1"/>
      </xdr:nvSpPr>
      <xdr:spPr>
        <a:xfrm>
          <a:off x="9467850" y="67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1" name="直線コネクタ 110">
          <a:extLst>
            <a:ext uri="{FF2B5EF4-FFF2-40B4-BE49-F238E27FC236}">
              <a16:creationId xmlns:a16="http://schemas.microsoft.com/office/drawing/2014/main" id="{69F2B9DF-6492-4D4E-8D72-57E7C6FD2FDE}"/>
            </a:ext>
          </a:extLst>
        </xdr:cNvPr>
        <xdr:cNvCxnSpPr/>
      </xdr:nvCxnSpPr>
      <xdr:spPr>
        <a:xfrm>
          <a:off x="9363075" y="6735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2" name="【道路】&#10;一人当たり延長最大値テキスト">
          <a:extLst>
            <a:ext uri="{FF2B5EF4-FFF2-40B4-BE49-F238E27FC236}">
              <a16:creationId xmlns:a16="http://schemas.microsoft.com/office/drawing/2014/main" id="{B3137CBA-4CE7-40A2-B893-2598FDC1F445}"/>
            </a:ext>
          </a:extLst>
        </xdr:cNvPr>
        <xdr:cNvSpPr txBox="1"/>
      </xdr:nvSpPr>
      <xdr:spPr>
        <a:xfrm>
          <a:off x="9467850" y="524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3" name="直線コネクタ 112">
          <a:extLst>
            <a:ext uri="{FF2B5EF4-FFF2-40B4-BE49-F238E27FC236}">
              <a16:creationId xmlns:a16="http://schemas.microsoft.com/office/drawing/2014/main" id="{9441B5DE-63B5-4463-99B1-5C7610D33B70}"/>
            </a:ext>
          </a:extLst>
        </xdr:cNvPr>
        <xdr:cNvCxnSpPr/>
      </xdr:nvCxnSpPr>
      <xdr:spPr>
        <a:xfrm>
          <a:off x="9363075" y="54643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4" name="【道路】&#10;一人当たり延長平均値テキスト">
          <a:extLst>
            <a:ext uri="{FF2B5EF4-FFF2-40B4-BE49-F238E27FC236}">
              <a16:creationId xmlns:a16="http://schemas.microsoft.com/office/drawing/2014/main" id="{3B20EF55-6668-4847-B954-0F3ED021DCE4}"/>
            </a:ext>
          </a:extLst>
        </xdr:cNvPr>
        <xdr:cNvSpPr txBox="1"/>
      </xdr:nvSpPr>
      <xdr:spPr>
        <a:xfrm>
          <a:off x="9467850" y="6122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5" name="フローチャート: 判断 114">
          <a:extLst>
            <a:ext uri="{FF2B5EF4-FFF2-40B4-BE49-F238E27FC236}">
              <a16:creationId xmlns:a16="http://schemas.microsoft.com/office/drawing/2014/main" id="{F35549E0-E65C-4F2C-A8B0-969DA6F0FF4B}"/>
            </a:ext>
          </a:extLst>
        </xdr:cNvPr>
        <xdr:cNvSpPr/>
      </xdr:nvSpPr>
      <xdr:spPr>
        <a:xfrm>
          <a:off x="9401175" y="62586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6" name="フローチャート: 判断 115">
          <a:extLst>
            <a:ext uri="{FF2B5EF4-FFF2-40B4-BE49-F238E27FC236}">
              <a16:creationId xmlns:a16="http://schemas.microsoft.com/office/drawing/2014/main" id="{E33F3FF6-9C60-402B-AD68-13FD3506CEEF}"/>
            </a:ext>
          </a:extLst>
        </xdr:cNvPr>
        <xdr:cNvSpPr/>
      </xdr:nvSpPr>
      <xdr:spPr>
        <a:xfrm>
          <a:off x="8639175" y="62882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7" name="フローチャート: 判断 116">
          <a:extLst>
            <a:ext uri="{FF2B5EF4-FFF2-40B4-BE49-F238E27FC236}">
              <a16:creationId xmlns:a16="http://schemas.microsoft.com/office/drawing/2014/main" id="{7F2476C6-F5DD-40AC-8152-46103824351B}"/>
            </a:ext>
          </a:extLst>
        </xdr:cNvPr>
        <xdr:cNvSpPr/>
      </xdr:nvSpPr>
      <xdr:spPr>
        <a:xfrm>
          <a:off x="7839075" y="62986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18" name="フローチャート: 判断 117">
          <a:extLst>
            <a:ext uri="{FF2B5EF4-FFF2-40B4-BE49-F238E27FC236}">
              <a16:creationId xmlns:a16="http://schemas.microsoft.com/office/drawing/2014/main" id="{085A30E3-0916-431A-99D9-F3E00D7356A2}"/>
            </a:ext>
          </a:extLst>
        </xdr:cNvPr>
        <xdr:cNvSpPr/>
      </xdr:nvSpPr>
      <xdr:spPr>
        <a:xfrm>
          <a:off x="7029450" y="63072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19" name="フローチャート: 判断 118">
          <a:extLst>
            <a:ext uri="{FF2B5EF4-FFF2-40B4-BE49-F238E27FC236}">
              <a16:creationId xmlns:a16="http://schemas.microsoft.com/office/drawing/2014/main" id="{E4D73AF5-9D7B-417E-91B5-18CFE9AD8434}"/>
            </a:ext>
          </a:extLst>
        </xdr:cNvPr>
        <xdr:cNvSpPr/>
      </xdr:nvSpPr>
      <xdr:spPr>
        <a:xfrm>
          <a:off x="6238875" y="66567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A37040F8-F30C-4459-98EC-15F29102AA5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EFCEA36E-D1FB-4E58-ABBD-8F066BE3DA7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AC72000-F39E-4D44-A31C-F923EA926F3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8DC24EA-AA4F-44A4-B75E-D15A312D1D0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FB01FE5-B0A7-4125-B9DF-34CEF11CB1F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150673</xdr:rowOff>
    </xdr:from>
    <xdr:to>
      <xdr:col>55</xdr:col>
      <xdr:colOff>50800</xdr:colOff>
      <xdr:row>40</xdr:row>
      <xdr:rowOff>80823</xdr:rowOff>
    </xdr:to>
    <xdr:sp macro="" textlink="">
      <xdr:nvSpPr>
        <xdr:cNvPr id="125" name="楕円 124">
          <a:extLst>
            <a:ext uri="{FF2B5EF4-FFF2-40B4-BE49-F238E27FC236}">
              <a16:creationId xmlns:a16="http://schemas.microsoft.com/office/drawing/2014/main" id="{0D1AE626-77FF-43C3-8D57-ED00DF917ACD}"/>
            </a:ext>
          </a:extLst>
        </xdr:cNvPr>
        <xdr:cNvSpPr/>
      </xdr:nvSpPr>
      <xdr:spPr>
        <a:xfrm>
          <a:off x="9401175" y="647527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129100</xdr:rowOff>
    </xdr:from>
    <xdr:ext cx="534377" cy="259045"/>
    <xdr:sp macro="" textlink="">
      <xdr:nvSpPr>
        <xdr:cNvPr id="126" name="【道路】&#10;一人当たり延長該当値テキスト">
          <a:extLst>
            <a:ext uri="{FF2B5EF4-FFF2-40B4-BE49-F238E27FC236}">
              <a16:creationId xmlns:a16="http://schemas.microsoft.com/office/drawing/2014/main" id="{44F5B527-2F74-4B75-90EE-198AB4E0E326}"/>
            </a:ext>
          </a:extLst>
        </xdr:cNvPr>
        <xdr:cNvSpPr txBox="1"/>
      </xdr:nvSpPr>
      <xdr:spPr>
        <a:xfrm>
          <a:off x="9467850" y="645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154010</xdr:rowOff>
    </xdr:from>
    <xdr:to>
      <xdr:col>50</xdr:col>
      <xdr:colOff>165100</xdr:colOff>
      <xdr:row>40</xdr:row>
      <xdr:rowOff>84160</xdr:rowOff>
    </xdr:to>
    <xdr:sp macro="" textlink="">
      <xdr:nvSpPr>
        <xdr:cNvPr id="127" name="楕円 126">
          <a:extLst>
            <a:ext uri="{FF2B5EF4-FFF2-40B4-BE49-F238E27FC236}">
              <a16:creationId xmlns:a16="http://schemas.microsoft.com/office/drawing/2014/main" id="{5CB7BFE6-7032-4598-957C-8235AEBE36F5}"/>
            </a:ext>
          </a:extLst>
        </xdr:cNvPr>
        <xdr:cNvSpPr/>
      </xdr:nvSpPr>
      <xdr:spPr>
        <a:xfrm>
          <a:off x="8639175" y="64786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30023</xdr:rowOff>
    </xdr:from>
    <xdr:to>
      <xdr:col>55</xdr:col>
      <xdr:colOff>0</xdr:colOff>
      <xdr:row>40</xdr:row>
      <xdr:rowOff>33360</xdr:rowOff>
    </xdr:to>
    <xdr:cxnSp macro="">
      <xdr:nvCxnSpPr>
        <xdr:cNvPr id="128" name="直線コネクタ 127">
          <a:extLst>
            <a:ext uri="{FF2B5EF4-FFF2-40B4-BE49-F238E27FC236}">
              <a16:creationId xmlns:a16="http://schemas.microsoft.com/office/drawing/2014/main" id="{517316A7-4C3A-4F14-9EA5-0880E443E883}"/>
            </a:ext>
          </a:extLst>
        </xdr:cNvPr>
        <xdr:cNvCxnSpPr/>
      </xdr:nvCxnSpPr>
      <xdr:spPr>
        <a:xfrm flipV="1">
          <a:off x="8686800" y="6513373"/>
          <a:ext cx="74295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156251</xdr:rowOff>
    </xdr:from>
    <xdr:to>
      <xdr:col>46</xdr:col>
      <xdr:colOff>38100</xdr:colOff>
      <xdr:row>40</xdr:row>
      <xdr:rowOff>86401</xdr:rowOff>
    </xdr:to>
    <xdr:sp macro="" textlink="">
      <xdr:nvSpPr>
        <xdr:cNvPr id="129" name="楕円 128">
          <a:extLst>
            <a:ext uri="{FF2B5EF4-FFF2-40B4-BE49-F238E27FC236}">
              <a16:creationId xmlns:a16="http://schemas.microsoft.com/office/drawing/2014/main" id="{7ABC65D8-8304-4541-B652-018C5470DC6B}"/>
            </a:ext>
          </a:extLst>
        </xdr:cNvPr>
        <xdr:cNvSpPr/>
      </xdr:nvSpPr>
      <xdr:spPr>
        <a:xfrm>
          <a:off x="7839075" y="64840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33360</xdr:rowOff>
    </xdr:from>
    <xdr:to>
      <xdr:col>50</xdr:col>
      <xdr:colOff>114300</xdr:colOff>
      <xdr:row>40</xdr:row>
      <xdr:rowOff>35601</xdr:rowOff>
    </xdr:to>
    <xdr:cxnSp macro="">
      <xdr:nvCxnSpPr>
        <xdr:cNvPr id="130" name="直線コネクタ 129">
          <a:extLst>
            <a:ext uri="{FF2B5EF4-FFF2-40B4-BE49-F238E27FC236}">
              <a16:creationId xmlns:a16="http://schemas.microsoft.com/office/drawing/2014/main" id="{B7EA0422-FF52-4EC1-914C-FAE5A860C270}"/>
            </a:ext>
          </a:extLst>
        </xdr:cNvPr>
        <xdr:cNvCxnSpPr/>
      </xdr:nvCxnSpPr>
      <xdr:spPr>
        <a:xfrm flipV="1">
          <a:off x="7886700" y="6516710"/>
          <a:ext cx="800100" cy="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163200</xdr:rowOff>
    </xdr:from>
    <xdr:to>
      <xdr:col>41</xdr:col>
      <xdr:colOff>101600</xdr:colOff>
      <xdr:row>40</xdr:row>
      <xdr:rowOff>93350</xdr:rowOff>
    </xdr:to>
    <xdr:sp macro="" textlink="">
      <xdr:nvSpPr>
        <xdr:cNvPr id="131" name="楕円 130">
          <a:extLst>
            <a:ext uri="{FF2B5EF4-FFF2-40B4-BE49-F238E27FC236}">
              <a16:creationId xmlns:a16="http://schemas.microsoft.com/office/drawing/2014/main" id="{65ABFA28-4B3B-427C-8FC0-372E7941C630}"/>
            </a:ext>
          </a:extLst>
        </xdr:cNvPr>
        <xdr:cNvSpPr/>
      </xdr:nvSpPr>
      <xdr:spPr>
        <a:xfrm>
          <a:off x="7029450" y="6484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35601</xdr:rowOff>
    </xdr:from>
    <xdr:to>
      <xdr:col>45</xdr:col>
      <xdr:colOff>177800</xdr:colOff>
      <xdr:row>40</xdr:row>
      <xdr:rowOff>42550</xdr:rowOff>
    </xdr:to>
    <xdr:cxnSp macro="">
      <xdr:nvCxnSpPr>
        <xdr:cNvPr id="132" name="直線コネクタ 131">
          <a:extLst>
            <a:ext uri="{FF2B5EF4-FFF2-40B4-BE49-F238E27FC236}">
              <a16:creationId xmlns:a16="http://schemas.microsoft.com/office/drawing/2014/main" id="{3C1E6A30-7A12-483C-B4F1-50331D97C43C}"/>
            </a:ext>
          </a:extLst>
        </xdr:cNvPr>
        <xdr:cNvCxnSpPr/>
      </xdr:nvCxnSpPr>
      <xdr:spPr>
        <a:xfrm flipV="1">
          <a:off x="7077075" y="6522126"/>
          <a:ext cx="809625"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163657</xdr:rowOff>
    </xdr:from>
    <xdr:to>
      <xdr:col>36</xdr:col>
      <xdr:colOff>165100</xdr:colOff>
      <xdr:row>40</xdr:row>
      <xdr:rowOff>93807</xdr:rowOff>
    </xdr:to>
    <xdr:sp macro="" textlink="">
      <xdr:nvSpPr>
        <xdr:cNvPr id="133" name="楕円 132">
          <a:extLst>
            <a:ext uri="{FF2B5EF4-FFF2-40B4-BE49-F238E27FC236}">
              <a16:creationId xmlns:a16="http://schemas.microsoft.com/office/drawing/2014/main" id="{95FBD361-2BDB-4658-B357-F6C4D1A61510}"/>
            </a:ext>
          </a:extLst>
        </xdr:cNvPr>
        <xdr:cNvSpPr/>
      </xdr:nvSpPr>
      <xdr:spPr>
        <a:xfrm>
          <a:off x="6238875" y="64850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42550</xdr:rowOff>
    </xdr:from>
    <xdr:to>
      <xdr:col>41</xdr:col>
      <xdr:colOff>50800</xdr:colOff>
      <xdr:row>40</xdr:row>
      <xdr:rowOff>43007</xdr:rowOff>
    </xdr:to>
    <xdr:cxnSp macro="">
      <xdr:nvCxnSpPr>
        <xdr:cNvPr id="134" name="直線コネクタ 133">
          <a:extLst>
            <a:ext uri="{FF2B5EF4-FFF2-40B4-BE49-F238E27FC236}">
              <a16:creationId xmlns:a16="http://schemas.microsoft.com/office/drawing/2014/main" id="{13690EAD-D853-4422-A7EA-8B947BC95105}"/>
            </a:ext>
          </a:extLst>
        </xdr:cNvPr>
        <xdr:cNvCxnSpPr/>
      </xdr:nvCxnSpPr>
      <xdr:spPr>
        <a:xfrm flipV="1">
          <a:off x="6286500" y="6532250"/>
          <a:ext cx="7905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5" name="n_1aveValue【道路】&#10;一人当たり延長">
          <a:extLst>
            <a:ext uri="{FF2B5EF4-FFF2-40B4-BE49-F238E27FC236}">
              <a16:creationId xmlns:a16="http://schemas.microsoft.com/office/drawing/2014/main" id="{E33963A4-5DCA-4469-8E83-A351F12A94F9}"/>
            </a:ext>
          </a:extLst>
        </xdr:cNvPr>
        <xdr:cNvSpPr txBox="1"/>
      </xdr:nvSpPr>
      <xdr:spPr>
        <a:xfrm>
          <a:off x="8429136" y="606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6" name="n_2aveValue【道路】&#10;一人当たり延長">
          <a:extLst>
            <a:ext uri="{FF2B5EF4-FFF2-40B4-BE49-F238E27FC236}">
              <a16:creationId xmlns:a16="http://schemas.microsoft.com/office/drawing/2014/main" id="{D804BE6A-4854-443F-9B4A-6C7578772A00}"/>
            </a:ext>
          </a:extLst>
        </xdr:cNvPr>
        <xdr:cNvSpPr txBox="1"/>
      </xdr:nvSpPr>
      <xdr:spPr>
        <a:xfrm>
          <a:off x="7648086" y="608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7" name="n_3aveValue【道路】&#10;一人当たり延長">
          <a:extLst>
            <a:ext uri="{FF2B5EF4-FFF2-40B4-BE49-F238E27FC236}">
              <a16:creationId xmlns:a16="http://schemas.microsoft.com/office/drawing/2014/main" id="{BB1398A3-D1C2-4B05-900B-FE055187665D}"/>
            </a:ext>
          </a:extLst>
        </xdr:cNvPr>
        <xdr:cNvSpPr txBox="1"/>
      </xdr:nvSpPr>
      <xdr:spPr>
        <a:xfrm>
          <a:off x="6847986" y="609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38" name="n_4aveValue【道路】&#10;一人当たり延長">
          <a:extLst>
            <a:ext uri="{FF2B5EF4-FFF2-40B4-BE49-F238E27FC236}">
              <a16:creationId xmlns:a16="http://schemas.microsoft.com/office/drawing/2014/main" id="{4D1FE4F6-277F-4A6E-831F-E41FA73BD905}"/>
            </a:ext>
          </a:extLst>
        </xdr:cNvPr>
        <xdr:cNvSpPr txBox="1"/>
      </xdr:nvSpPr>
      <xdr:spPr>
        <a:xfrm>
          <a:off x="6038361" y="674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75287</xdr:rowOff>
    </xdr:from>
    <xdr:ext cx="534377" cy="259045"/>
    <xdr:sp macro="" textlink="">
      <xdr:nvSpPr>
        <xdr:cNvPr id="139" name="n_1mainValue【道路】&#10;一人当たり延長">
          <a:extLst>
            <a:ext uri="{FF2B5EF4-FFF2-40B4-BE49-F238E27FC236}">
              <a16:creationId xmlns:a16="http://schemas.microsoft.com/office/drawing/2014/main" id="{F599CB6E-67EA-4649-A930-99D44ADFA00F}"/>
            </a:ext>
          </a:extLst>
        </xdr:cNvPr>
        <xdr:cNvSpPr txBox="1"/>
      </xdr:nvSpPr>
      <xdr:spPr>
        <a:xfrm>
          <a:off x="8429136" y="656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77528</xdr:rowOff>
    </xdr:from>
    <xdr:ext cx="534377" cy="259045"/>
    <xdr:sp macro="" textlink="">
      <xdr:nvSpPr>
        <xdr:cNvPr id="140" name="n_2mainValue【道路】&#10;一人当たり延長">
          <a:extLst>
            <a:ext uri="{FF2B5EF4-FFF2-40B4-BE49-F238E27FC236}">
              <a16:creationId xmlns:a16="http://schemas.microsoft.com/office/drawing/2014/main" id="{D6FF3883-80D4-458F-9104-2D3CD8F531AC}"/>
            </a:ext>
          </a:extLst>
        </xdr:cNvPr>
        <xdr:cNvSpPr txBox="1"/>
      </xdr:nvSpPr>
      <xdr:spPr>
        <a:xfrm>
          <a:off x="7648086" y="656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84477</xdr:rowOff>
    </xdr:from>
    <xdr:ext cx="534377" cy="259045"/>
    <xdr:sp macro="" textlink="">
      <xdr:nvSpPr>
        <xdr:cNvPr id="141" name="n_3mainValue【道路】&#10;一人当たり延長">
          <a:extLst>
            <a:ext uri="{FF2B5EF4-FFF2-40B4-BE49-F238E27FC236}">
              <a16:creationId xmlns:a16="http://schemas.microsoft.com/office/drawing/2014/main" id="{F3BFE6A4-8CDF-48A2-BA9E-0ACCA977BD6D}"/>
            </a:ext>
          </a:extLst>
        </xdr:cNvPr>
        <xdr:cNvSpPr txBox="1"/>
      </xdr:nvSpPr>
      <xdr:spPr>
        <a:xfrm>
          <a:off x="6847986" y="657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110334</xdr:rowOff>
    </xdr:from>
    <xdr:ext cx="534377" cy="259045"/>
    <xdr:sp macro="" textlink="">
      <xdr:nvSpPr>
        <xdr:cNvPr id="142" name="n_4mainValue【道路】&#10;一人当たり延長">
          <a:extLst>
            <a:ext uri="{FF2B5EF4-FFF2-40B4-BE49-F238E27FC236}">
              <a16:creationId xmlns:a16="http://schemas.microsoft.com/office/drawing/2014/main" id="{40E3007A-89AB-4243-A3DA-900059E664A3}"/>
            </a:ext>
          </a:extLst>
        </xdr:cNvPr>
        <xdr:cNvSpPr txBox="1"/>
      </xdr:nvSpPr>
      <xdr:spPr>
        <a:xfrm>
          <a:off x="6038361" y="626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E16ECC28-230B-4D11-8990-7BA231C8374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12D1576C-119B-4B56-A6C0-0F7E736A63F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860E7DF4-1A56-4708-9823-04D3EDE95E0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F4E1CED4-0610-4261-985E-53A023818EA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97985DD2-1CC0-499D-AC67-EFCAE561863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A942A188-851F-4817-9C80-E8F92BE0367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D6B61662-306C-4DE9-B272-ABD33082A26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EBB3C8F0-6E9B-40E9-8A3F-E7BCEA092DE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7B5A9290-5E02-40D8-8961-E5D65D81FDB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E4458B4-E5EF-4D53-9FC1-82397AC059D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88D80AFB-46DE-4D6D-B5A7-94664586E81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92DE6C02-726C-4058-9995-70601848605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7F6D7020-7ECD-4B8A-BC54-7FAA8A3588B5}"/>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DE81A752-7CFC-4C0A-AF5D-71AFA3CA8AF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49872057-B8E7-47F4-82EA-45480289840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11F93263-D1F8-4450-9A21-43DCD26C4177}"/>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41CEC00E-8D76-47C8-A6AA-C572EC4D804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3D8EE877-E069-47CA-9DC6-25C9A05AB631}"/>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4F7678FB-0895-484C-B27B-936F88CAEA6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1C289CCC-6069-45D0-8344-E523D4C1A619}"/>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3F156330-3593-490D-B951-58DBEBF29E40}"/>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2548D58A-CF6A-4295-9EF4-42900A14271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a:extLst>
            <a:ext uri="{FF2B5EF4-FFF2-40B4-BE49-F238E27FC236}">
              <a16:creationId xmlns:a16="http://schemas.microsoft.com/office/drawing/2014/main" id="{4BDBDFC6-8C0B-4138-8C12-126A8F3675EB}"/>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9653D8DE-64F9-4BE8-A5FB-3A96D2DF808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118110</xdr:rowOff>
    </xdr:from>
    <xdr:to>
      <xdr:col>24</xdr:col>
      <xdr:colOff>62865</xdr:colOff>
      <xdr:row>63</xdr:row>
      <xdr:rowOff>7620</xdr:rowOff>
    </xdr:to>
    <xdr:cxnSp macro="">
      <xdr:nvCxnSpPr>
        <xdr:cNvPr id="167" name="直線コネクタ 166">
          <a:extLst>
            <a:ext uri="{FF2B5EF4-FFF2-40B4-BE49-F238E27FC236}">
              <a16:creationId xmlns:a16="http://schemas.microsoft.com/office/drawing/2014/main" id="{F7D44A7B-A734-47B1-B61B-289A75E1E042}"/>
            </a:ext>
          </a:extLst>
        </xdr:cNvPr>
        <xdr:cNvCxnSpPr/>
      </xdr:nvCxnSpPr>
      <xdr:spPr>
        <a:xfrm flipV="1">
          <a:off x="4180840" y="9036685"/>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11447</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77719230-A448-4FBB-B468-AC143B825538}"/>
            </a:ext>
          </a:extLst>
        </xdr:cNvPr>
        <xdr:cNvSpPr txBox="1"/>
      </xdr:nvSpPr>
      <xdr:spPr>
        <a:xfrm>
          <a:off x="4219575" y="1021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xdr:rowOff>
    </xdr:from>
    <xdr:to>
      <xdr:col>24</xdr:col>
      <xdr:colOff>152400</xdr:colOff>
      <xdr:row>63</xdr:row>
      <xdr:rowOff>7620</xdr:rowOff>
    </xdr:to>
    <xdr:cxnSp macro="">
      <xdr:nvCxnSpPr>
        <xdr:cNvPr id="169" name="直線コネクタ 168">
          <a:extLst>
            <a:ext uri="{FF2B5EF4-FFF2-40B4-BE49-F238E27FC236}">
              <a16:creationId xmlns:a16="http://schemas.microsoft.com/office/drawing/2014/main" id="{2F359132-3675-4463-87C8-426B77332663}"/>
            </a:ext>
          </a:extLst>
        </xdr:cNvPr>
        <xdr:cNvCxnSpPr/>
      </xdr:nvCxnSpPr>
      <xdr:spPr>
        <a:xfrm>
          <a:off x="4105275" y="10221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64787</xdr:rowOff>
    </xdr:from>
    <xdr:ext cx="405111" cy="259045"/>
    <xdr:sp macro="" textlink="">
      <xdr:nvSpPr>
        <xdr:cNvPr id="170" name="【橋りょう・トンネル】&#10;有形固定資産減価償却率最大値テキスト">
          <a:extLst>
            <a:ext uri="{FF2B5EF4-FFF2-40B4-BE49-F238E27FC236}">
              <a16:creationId xmlns:a16="http://schemas.microsoft.com/office/drawing/2014/main" id="{31F4E3C4-FF26-40FA-8C56-0857A8204F40}"/>
            </a:ext>
          </a:extLst>
        </xdr:cNvPr>
        <xdr:cNvSpPr txBox="1"/>
      </xdr:nvSpPr>
      <xdr:spPr>
        <a:xfrm>
          <a:off x="4219575" y="882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118110</xdr:rowOff>
    </xdr:from>
    <xdr:to>
      <xdr:col>24</xdr:col>
      <xdr:colOff>152400</xdr:colOff>
      <xdr:row>55</xdr:row>
      <xdr:rowOff>118110</xdr:rowOff>
    </xdr:to>
    <xdr:cxnSp macro="">
      <xdr:nvCxnSpPr>
        <xdr:cNvPr id="171" name="直線コネクタ 170">
          <a:extLst>
            <a:ext uri="{FF2B5EF4-FFF2-40B4-BE49-F238E27FC236}">
              <a16:creationId xmlns:a16="http://schemas.microsoft.com/office/drawing/2014/main" id="{78170AF6-F0C3-45EA-B5BF-C321D2166AAE}"/>
            </a:ext>
          </a:extLst>
        </xdr:cNvPr>
        <xdr:cNvCxnSpPr/>
      </xdr:nvCxnSpPr>
      <xdr:spPr>
        <a:xfrm>
          <a:off x="4105275" y="90366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140987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837CB1F8-991C-4062-9320-1B07A0E6CF72}"/>
            </a:ext>
          </a:extLst>
        </xdr:cNvPr>
        <xdr:cNvSpPr txBox="1"/>
      </xdr:nvSpPr>
      <xdr:spPr>
        <a:xfrm>
          <a:off x="4219575" y="9545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73" name="フローチャート: 判断 172">
          <a:extLst>
            <a:ext uri="{FF2B5EF4-FFF2-40B4-BE49-F238E27FC236}">
              <a16:creationId xmlns:a16="http://schemas.microsoft.com/office/drawing/2014/main" id="{B9409669-9DDE-43D5-95B6-EF22D4525F19}"/>
            </a:ext>
          </a:extLst>
        </xdr:cNvPr>
        <xdr:cNvSpPr/>
      </xdr:nvSpPr>
      <xdr:spPr>
        <a:xfrm>
          <a:off x="4124325" y="9560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124460</xdr:rowOff>
    </xdr:from>
    <xdr:to>
      <xdr:col>20</xdr:col>
      <xdr:colOff>38100</xdr:colOff>
      <xdr:row>59</xdr:row>
      <xdr:rowOff>54610</xdr:rowOff>
    </xdr:to>
    <xdr:sp macro="" textlink="">
      <xdr:nvSpPr>
        <xdr:cNvPr id="174" name="フローチャート: 判断 173">
          <a:extLst>
            <a:ext uri="{FF2B5EF4-FFF2-40B4-BE49-F238E27FC236}">
              <a16:creationId xmlns:a16="http://schemas.microsoft.com/office/drawing/2014/main" id="{71A7A8F9-E133-45CC-8962-A0AEE846D345}"/>
            </a:ext>
          </a:extLst>
        </xdr:cNvPr>
        <xdr:cNvSpPr/>
      </xdr:nvSpPr>
      <xdr:spPr>
        <a:xfrm>
          <a:off x="3381375" y="95224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75" name="フローチャート: 判断 174">
          <a:extLst>
            <a:ext uri="{FF2B5EF4-FFF2-40B4-BE49-F238E27FC236}">
              <a16:creationId xmlns:a16="http://schemas.microsoft.com/office/drawing/2014/main" id="{79F8F13C-15F1-47C8-9A5A-92CF4ABABC2B}"/>
            </a:ext>
          </a:extLst>
        </xdr:cNvPr>
        <xdr:cNvSpPr/>
      </xdr:nvSpPr>
      <xdr:spPr>
        <a:xfrm>
          <a:off x="2571750" y="94989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76" name="フローチャート: 判断 175">
          <a:extLst>
            <a:ext uri="{FF2B5EF4-FFF2-40B4-BE49-F238E27FC236}">
              <a16:creationId xmlns:a16="http://schemas.microsoft.com/office/drawing/2014/main" id="{FBA1CBA8-D925-4CC8-BDE2-A5A04DF20A24}"/>
            </a:ext>
          </a:extLst>
        </xdr:cNvPr>
        <xdr:cNvSpPr/>
      </xdr:nvSpPr>
      <xdr:spPr>
        <a:xfrm>
          <a:off x="1781175" y="946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7" name="フローチャート: 判断 176">
          <a:extLst>
            <a:ext uri="{FF2B5EF4-FFF2-40B4-BE49-F238E27FC236}">
              <a16:creationId xmlns:a16="http://schemas.microsoft.com/office/drawing/2014/main" id="{DA1DC36A-23FA-46D9-AAAD-5621B6A2E080}"/>
            </a:ext>
          </a:extLst>
        </xdr:cNvPr>
        <xdr:cNvSpPr/>
      </xdr:nvSpPr>
      <xdr:spPr>
        <a:xfrm>
          <a:off x="981075" y="9333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BC089BC6-D2AD-4355-807C-A7AFEE395DA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7F88AAE-464D-418D-81EC-A20A573B634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35D6FE2-0809-4746-BE70-E40862852F0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2E80DCA-AA7C-4B2D-8C8F-2A70F27033A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B149AAB-D48D-44E9-8762-F8554FC6426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82550</xdr:rowOff>
    </xdr:from>
    <xdr:to>
      <xdr:col>24</xdr:col>
      <xdr:colOff>114300</xdr:colOff>
      <xdr:row>58</xdr:row>
      <xdr:rowOff>12700</xdr:rowOff>
    </xdr:to>
    <xdr:sp macro="" textlink="">
      <xdr:nvSpPr>
        <xdr:cNvPr id="183" name="楕円 182">
          <a:extLst>
            <a:ext uri="{FF2B5EF4-FFF2-40B4-BE49-F238E27FC236}">
              <a16:creationId xmlns:a16="http://schemas.microsoft.com/office/drawing/2014/main" id="{250C151A-93BD-4754-B2C3-B05E4ED85AD4}"/>
            </a:ext>
          </a:extLst>
        </xdr:cNvPr>
        <xdr:cNvSpPr/>
      </xdr:nvSpPr>
      <xdr:spPr>
        <a:xfrm>
          <a:off x="4124325" y="93249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105427</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164C1E10-B90B-45FA-9C55-DF56AFFC5F9B}"/>
            </a:ext>
          </a:extLst>
        </xdr:cNvPr>
        <xdr:cNvSpPr txBox="1"/>
      </xdr:nvSpPr>
      <xdr:spPr>
        <a:xfrm>
          <a:off x="4219575" y="917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63500</xdr:rowOff>
    </xdr:from>
    <xdr:to>
      <xdr:col>20</xdr:col>
      <xdr:colOff>38100</xdr:colOff>
      <xdr:row>57</xdr:row>
      <xdr:rowOff>165100</xdr:rowOff>
    </xdr:to>
    <xdr:sp macro="" textlink="">
      <xdr:nvSpPr>
        <xdr:cNvPr id="185" name="楕円 184">
          <a:extLst>
            <a:ext uri="{FF2B5EF4-FFF2-40B4-BE49-F238E27FC236}">
              <a16:creationId xmlns:a16="http://schemas.microsoft.com/office/drawing/2014/main" id="{3D50F5C6-A6B9-4834-8854-832E24FC2465}"/>
            </a:ext>
          </a:extLst>
        </xdr:cNvPr>
        <xdr:cNvSpPr/>
      </xdr:nvSpPr>
      <xdr:spPr>
        <a:xfrm>
          <a:off x="3381375" y="9305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114300</xdr:rowOff>
    </xdr:from>
    <xdr:to>
      <xdr:col>24</xdr:col>
      <xdr:colOff>63500</xdr:colOff>
      <xdr:row>57</xdr:row>
      <xdr:rowOff>133350</xdr:rowOff>
    </xdr:to>
    <xdr:cxnSp macro="">
      <xdr:nvCxnSpPr>
        <xdr:cNvPr id="186" name="直線コネクタ 185">
          <a:extLst>
            <a:ext uri="{FF2B5EF4-FFF2-40B4-BE49-F238E27FC236}">
              <a16:creationId xmlns:a16="http://schemas.microsoft.com/office/drawing/2014/main" id="{27155BAB-7C4F-4557-B327-908EC2B460DF}"/>
            </a:ext>
          </a:extLst>
        </xdr:cNvPr>
        <xdr:cNvCxnSpPr/>
      </xdr:nvCxnSpPr>
      <xdr:spPr>
        <a:xfrm>
          <a:off x="3429000" y="9353550"/>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162560</xdr:rowOff>
    </xdr:from>
    <xdr:to>
      <xdr:col>15</xdr:col>
      <xdr:colOff>101600</xdr:colOff>
      <xdr:row>58</xdr:row>
      <xdr:rowOff>92710</xdr:rowOff>
    </xdr:to>
    <xdr:sp macro="" textlink="">
      <xdr:nvSpPr>
        <xdr:cNvPr id="187" name="楕円 186">
          <a:extLst>
            <a:ext uri="{FF2B5EF4-FFF2-40B4-BE49-F238E27FC236}">
              <a16:creationId xmlns:a16="http://schemas.microsoft.com/office/drawing/2014/main" id="{081FF937-3C9D-4FD2-9450-D58D1A8C7A51}"/>
            </a:ext>
          </a:extLst>
        </xdr:cNvPr>
        <xdr:cNvSpPr/>
      </xdr:nvSpPr>
      <xdr:spPr>
        <a:xfrm>
          <a:off x="2571750" y="9398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114300</xdr:rowOff>
    </xdr:from>
    <xdr:to>
      <xdr:col>19</xdr:col>
      <xdr:colOff>177800</xdr:colOff>
      <xdr:row>58</xdr:row>
      <xdr:rowOff>41910</xdr:rowOff>
    </xdr:to>
    <xdr:cxnSp macro="">
      <xdr:nvCxnSpPr>
        <xdr:cNvPr id="188" name="直線コネクタ 187">
          <a:extLst>
            <a:ext uri="{FF2B5EF4-FFF2-40B4-BE49-F238E27FC236}">
              <a16:creationId xmlns:a16="http://schemas.microsoft.com/office/drawing/2014/main" id="{EBFE53A7-A115-488E-A91B-3CC9B6D559CB}"/>
            </a:ext>
          </a:extLst>
        </xdr:cNvPr>
        <xdr:cNvCxnSpPr/>
      </xdr:nvCxnSpPr>
      <xdr:spPr>
        <a:xfrm flipV="1">
          <a:off x="2619375" y="9353550"/>
          <a:ext cx="809625"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93980</xdr:rowOff>
    </xdr:from>
    <xdr:to>
      <xdr:col>10</xdr:col>
      <xdr:colOff>165100</xdr:colOff>
      <xdr:row>58</xdr:row>
      <xdr:rowOff>24130</xdr:rowOff>
    </xdr:to>
    <xdr:sp macro="" textlink="">
      <xdr:nvSpPr>
        <xdr:cNvPr id="189" name="楕円 188">
          <a:extLst>
            <a:ext uri="{FF2B5EF4-FFF2-40B4-BE49-F238E27FC236}">
              <a16:creationId xmlns:a16="http://schemas.microsoft.com/office/drawing/2014/main" id="{AA5E199F-8EAE-4D2E-85CA-638816AA31E6}"/>
            </a:ext>
          </a:extLst>
        </xdr:cNvPr>
        <xdr:cNvSpPr/>
      </xdr:nvSpPr>
      <xdr:spPr>
        <a:xfrm>
          <a:off x="1781175" y="9333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144780</xdr:rowOff>
    </xdr:from>
    <xdr:to>
      <xdr:col>15</xdr:col>
      <xdr:colOff>50800</xdr:colOff>
      <xdr:row>58</xdr:row>
      <xdr:rowOff>41910</xdr:rowOff>
    </xdr:to>
    <xdr:cxnSp macro="">
      <xdr:nvCxnSpPr>
        <xdr:cNvPr id="190" name="直線コネクタ 189">
          <a:extLst>
            <a:ext uri="{FF2B5EF4-FFF2-40B4-BE49-F238E27FC236}">
              <a16:creationId xmlns:a16="http://schemas.microsoft.com/office/drawing/2014/main" id="{F4997FDA-2C2C-40ED-B1B6-A0AD77C758C8}"/>
            </a:ext>
          </a:extLst>
        </xdr:cNvPr>
        <xdr:cNvCxnSpPr/>
      </xdr:nvCxnSpPr>
      <xdr:spPr>
        <a:xfrm>
          <a:off x="1828800" y="9380855"/>
          <a:ext cx="79057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52070</xdr:rowOff>
    </xdr:from>
    <xdr:to>
      <xdr:col>6</xdr:col>
      <xdr:colOff>38100</xdr:colOff>
      <xdr:row>57</xdr:row>
      <xdr:rowOff>153670</xdr:rowOff>
    </xdr:to>
    <xdr:sp macro="" textlink="">
      <xdr:nvSpPr>
        <xdr:cNvPr id="191" name="楕円 190">
          <a:extLst>
            <a:ext uri="{FF2B5EF4-FFF2-40B4-BE49-F238E27FC236}">
              <a16:creationId xmlns:a16="http://schemas.microsoft.com/office/drawing/2014/main" id="{79240EFC-D1E5-4B3D-8697-40E4BE20D572}"/>
            </a:ext>
          </a:extLst>
        </xdr:cNvPr>
        <xdr:cNvSpPr/>
      </xdr:nvSpPr>
      <xdr:spPr>
        <a:xfrm>
          <a:off x="981075" y="92881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102870</xdr:rowOff>
    </xdr:from>
    <xdr:to>
      <xdr:col>10</xdr:col>
      <xdr:colOff>114300</xdr:colOff>
      <xdr:row>57</xdr:row>
      <xdr:rowOff>144780</xdr:rowOff>
    </xdr:to>
    <xdr:cxnSp macro="">
      <xdr:nvCxnSpPr>
        <xdr:cNvPr id="192" name="直線コネクタ 191">
          <a:extLst>
            <a:ext uri="{FF2B5EF4-FFF2-40B4-BE49-F238E27FC236}">
              <a16:creationId xmlns:a16="http://schemas.microsoft.com/office/drawing/2014/main" id="{B115663A-2D3A-4178-8F9D-472F27D1CFFA}"/>
            </a:ext>
          </a:extLst>
        </xdr:cNvPr>
        <xdr:cNvCxnSpPr/>
      </xdr:nvCxnSpPr>
      <xdr:spPr>
        <a:xfrm>
          <a:off x="1028700" y="934529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EE4328C8-2588-40BD-9D59-897D5FCCF39B}"/>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19067</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AE558909-10B8-4653-9C3C-1466EAFB11AE}"/>
            </a:ext>
          </a:extLst>
        </xdr:cNvPr>
        <xdr:cNvSpPr txBox="1"/>
      </xdr:nvSpPr>
      <xdr:spPr>
        <a:xfrm>
          <a:off x="2439044"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156227</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2979ECF2-ED4E-4B0D-B184-64082075633A}"/>
            </a:ext>
          </a:extLst>
        </xdr:cNvPr>
        <xdr:cNvSpPr txBox="1"/>
      </xdr:nvSpPr>
      <xdr:spPr>
        <a:xfrm>
          <a:off x="1648469"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15257</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12B112CD-DCFD-452A-86B1-88D49D64620B}"/>
            </a:ext>
          </a:extLst>
        </xdr:cNvPr>
        <xdr:cNvSpPr txBox="1"/>
      </xdr:nvSpPr>
      <xdr:spPr>
        <a:xfrm>
          <a:off x="848369"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10177</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065B5AE5-29C4-4A84-830D-6358C9FFFDEC}"/>
            </a:ext>
          </a:extLst>
        </xdr:cNvPr>
        <xdr:cNvSpPr txBox="1"/>
      </xdr:nvSpPr>
      <xdr:spPr>
        <a:xfrm>
          <a:off x="3239144" y="908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109237</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95ECB659-01E8-4641-B9D3-5F86DB383870}"/>
            </a:ext>
          </a:extLst>
        </xdr:cNvPr>
        <xdr:cNvSpPr txBox="1"/>
      </xdr:nvSpPr>
      <xdr:spPr>
        <a:xfrm>
          <a:off x="2439044" y="9183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40657</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3C444E73-0E96-442F-AD91-38F8B96EE51F}"/>
            </a:ext>
          </a:extLst>
        </xdr:cNvPr>
        <xdr:cNvSpPr txBox="1"/>
      </xdr:nvSpPr>
      <xdr:spPr>
        <a:xfrm>
          <a:off x="1648469" y="911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170197</xdr:rowOff>
    </xdr:from>
    <xdr:ext cx="405111" cy="259045"/>
    <xdr:sp macro="" textlink="">
      <xdr:nvSpPr>
        <xdr:cNvPr id="200" name="n_4mainValue【橋りょう・トンネル】&#10;有形固定資産減価償却率">
          <a:extLst>
            <a:ext uri="{FF2B5EF4-FFF2-40B4-BE49-F238E27FC236}">
              <a16:creationId xmlns:a16="http://schemas.microsoft.com/office/drawing/2014/main" id="{C4A44372-22CE-407C-852C-EA814A654E16}"/>
            </a:ext>
          </a:extLst>
        </xdr:cNvPr>
        <xdr:cNvSpPr txBox="1"/>
      </xdr:nvSpPr>
      <xdr:spPr>
        <a:xfrm>
          <a:off x="848369" y="907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61C6FF46-10BE-4FEC-9205-95F8F2A2697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5C6BE803-7267-41DB-8A7D-070208F9554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FC39C8B4-0C02-4A8B-A25F-8CB96470BED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7D34B7EA-A769-4FAC-8D94-E0BF1A75768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392B0195-22F2-4E71-BBC4-8F64788BF0F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884AF748-F292-45B8-8E52-3FE3966732B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B45255A3-D9E2-4BA3-B64D-FCFCC1736F7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CF5B11D9-AA2C-435A-937F-0D403B57267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1A3F7291-554B-49C9-A22B-3408BB074C0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FF8BF1F4-5DBC-419A-BD8C-0603BAFCFB1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E6C975CC-4F9D-45D1-9541-49D4B255D7D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a:extLst>
            <a:ext uri="{FF2B5EF4-FFF2-40B4-BE49-F238E27FC236}">
              <a16:creationId xmlns:a16="http://schemas.microsoft.com/office/drawing/2014/main" id="{3FBC1D9A-3651-461C-8095-C970D6AB390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68E94918-BD72-49BE-947C-155259809BD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4" name="テキスト ボックス 213">
          <a:extLst>
            <a:ext uri="{FF2B5EF4-FFF2-40B4-BE49-F238E27FC236}">
              <a16:creationId xmlns:a16="http://schemas.microsoft.com/office/drawing/2014/main" id="{1B8F73A5-E1CA-4FFE-AB8A-583DC40429A6}"/>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212EEF6F-E0F2-4A0C-8900-F2103292250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6" name="テキスト ボックス 215">
          <a:extLst>
            <a:ext uri="{FF2B5EF4-FFF2-40B4-BE49-F238E27FC236}">
              <a16:creationId xmlns:a16="http://schemas.microsoft.com/office/drawing/2014/main" id="{B86EC730-F891-4580-89C0-7D048DF16938}"/>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9EDF2F6C-D4F3-454C-BE58-979399E06B1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8" name="テキスト ボックス 217">
          <a:extLst>
            <a:ext uri="{FF2B5EF4-FFF2-40B4-BE49-F238E27FC236}">
              <a16:creationId xmlns:a16="http://schemas.microsoft.com/office/drawing/2014/main" id="{E74EA18B-B77A-4865-8417-0A0952045735}"/>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06B8C94F-33FC-4259-8251-EC6AC979B547}"/>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a:extLst>
            <a:ext uri="{FF2B5EF4-FFF2-40B4-BE49-F238E27FC236}">
              <a16:creationId xmlns:a16="http://schemas.microsoft.com/office/drawing/2014/main" id="{336DD367-9297-4CC0-A6C1-91D7F88EAFE3}"/>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7828A729-DA6C-4742-8A42-613FAEFACF1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a:extLst>
            <a:ext uri="{FF2B5EF4-FFF2-40B4-BE49-F238E27FC236}">
              <a16:creationId xmlns:a16="http://schemas.microsoft.com/office/drawing/2014/main" id="{8305DC48-AC42-4477-A87E-1B2BC5AE228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8889C89E-15E4-4FAB-A10F-9A0BB3D58F3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4" name="直線コネクタ 223">
          <a:extLst>
            <a:ext uri="{FF2B5EF4-FFF2-40B4-BE49-F238E27FC236}">
              <a16:creationId xmlns:a16="http://schemas.microsoft.com/office/drawing/2014/main" id="{94372949-98D2-42B6-BAEE-C339AFB69F02}"/>
            </a:ext>
          </a:extLst>
        </xdr:cNvPr>
        <xdr:cNvCxnSpPr/>
      </xdr:nvCxnSpPr>
      <xdr:spPr>
        <a:xfrm flipV="1">
          <a:off x="9429115" y="9174168"/>
          <a:ext cx="0" cy="1238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5" name="【橋りょう・トンネル】&#10;一人当たり有形固定資産（償却資産）額最小値テキスト">
          <a:extLst>
            <a:ext uri="{FF2B5EF4-FFF2-40B4-BE49-F238E27FC236}">
              <a16:creationId xmlns:a16="http://schemas.microsoft.com/office/drawing/2014/main" id="{E1C133A6-2A77-4343-9B3F-AC457EEB5C79}"/>
            </a:ext>
          </a:extLst>
        </xdr:cNvPr>
        <xdr:cNvSpPr txBox="1"/>
      </xdr:nvSpPr>
      <xdr:spPr>
        <a:xfrm>
          <a:off x="9467850" y="1041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26" name="直線コネクタ 225">
          <a:extLst>
            <a:ext uri="{FF2B5EF4-FFF2-40B4-BE49-F238E27FC236}">
              <a16:creationId xmlns:a16="http://schemas.microsoft.com/office/drawing/2014/main" id="{59669423-87D5-4F8B-9708-FA6839D280F7}"/>
            </a:ext>
          </a:extLst>
        </xdr:cNvPr>
        <xdr:cNvCxnSpPr/>
      </xdr:nvCxnSpPr>
      <xdr:spPr>
        <a:xfrm>
          <a:off x="9363075" y="10412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27" name="【橋りょう・トンネル】&#10;一人当たり有形固定資産（償却資産）額最大値テキスト">
          <a:extLst>
            <a:ext uri="{FF2B5EF4-FFF2-40B4-BE49-F238E27FC236}">
              <a16:creationId xmlns:a16="http://schemas.microsoft.com/office/drawing/2014/main" id="{8C03C803-AF18-49E9-97D2-F668F3726118}"/>
            </a:ext>
          </a:extLst>
        </xdr:cNvPr>
        <xdr:cNvSpPr txBox="1"/>
      </xdr:nvSpPr>
      <xdr:spPr>
        <a:xfrm>
          <a:off x="9467850" y="89620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28" name="直線コネクタ 227">
          <a:extLst>
            <a:ext uri="{FF2B5EF4-FFF2-40B4-BE49-F238E27FC236}">
              <a16:creationId xmlns:a16="http://schemas.microsoft.com/office/drawing/2014/main" id="{B1B0A4D0-D410-4DE2-BE1D-FE1BA7322250}"/>
            </a:ext>
          </a:extLst>
        </xdr:cNvPr>
        <xdr:cNvCxnSpPr/>
      </xdr:nvCxnSpPr>
      <xdr:spPr>
        <a:xfrm>
          <a:off x="9363075" y="91741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15998</xdr:rowOff>
    </xdr:from>
    <xdr:ext cx="599010" cy="259045"/>
    <xdr:sp macro="" textlink="">
      <xdr:nvSpPr>
        <xdr:cNvPr id="229" name="【橋りょう・トンネル】&#10;一人当たり有形固定資産（償却資産）額平均値テキスト">
          <a:extLst>
            <a:ext uri="{FF2B5EF4-FFF2-40B4-BE49-F238E27FC236}">
              <a16:creationId xmlns:a16="http://schemas.microsoft.com/office/drawing/2014/main" id="{E064CA73-EA58-4CC6-8AA1-7096139C37DD}"/>
            </a:ext>
          </a:extLst>
        </xdr:cNvPr>
        <xdr:cNvSpPr txBox="1"/>
      </xdr:nvSpPr>
      <xdr:spPr>
        <a:xfrm>
          <a:off x="9467850" y="9902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0" name="フローチャート: 判断 229">
          <a:extLst>
            <a:ext uri="{FF2B5EF4-FFF2-40B4-BE49-F238E27FC236}">
              <a16:creationId xmlns:a16="http://schemas.microsoft.com/office/drawing/2014/main" id="{606A7C53-EFA9-4AF2-9FB0-79FCDE5092C7}"/>
            </a:ext>
          </a:extLst>
        </xdr:cNvPr>
        <xdr:cNvSpPr/>
      </xdr:nvSpPr>
      <xdr:spPr>
        <a:xfrm>
          <a:off x="9401175" y="100483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1" name="フローチャート: 判断 230">
          <a:extLst>
            <a:ext uri="{FF2B5EF4-FFF2-40B4-BE49-F238E27FC236}">
              <a16:creationId xmlns:a16="http://schemas.microsoft.com/office/drawing/2014/main" id="{207112C3-9CBA-4DE5-90F7-A4F51F01257E}"/>
            </a:ext>
          </a:extLst>
        </xdr:cNvPr>
        <xdr:cNvSpPr/>
      </xdr:nvSpPr>
      <xdr:spPr>
        <a:xfrm>
          <a:off x="8639175" y="1004783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2" name="フローチャート: 判断 231">
          <a:extLst>
            <a:ext uri="{FF2B5EF4-FFF2-40B4-BE49-F238E27FC236}">
              <a16:creationId xmlns:a16="http://schemas.microsoft.com/office/drawing/2014/main" id="{3ACB7729-628C-4A24-A2C9-5470D7B47B73}"/>
            </a:ext>
          </a:extLst>
        </xdr:cNvPr>
        <xdr:cNvSpPr/>
      </xdr:nvSpPr>
      <xdr:spPr>
        <a:xfrm>
          <a:off x="7839075" y="100570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3" name="フローチャート: 判断 232">
          <a:extLst>
            <a:ext uri="{FF2B5EF4-FFF2-40B4-BE49-F238E27FC236}">
              <a16:creationId xmlns:a16="http://schemas.microsoft.com/office/drawing/2014/main" id="{9EB0C366-BFA9-47E0-ABCA-E607919937CD}"/>
            </a:ext>
          </a:extLst>
        </xdr:cNvPr>
        <xdr:cNvSpPr/>
      </xdr:nvSpPr>
      <xdr:spPr>
        <a:xfrm>
          <a:off x="7029450" y="10060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4" name="フローチャート: 判断 233">
          <a:extLst>
            <a:ext uri="{FF2B5EF4-FFF2-40B4-BE49-F238E27FC236}">
              <a16:creationId xmlns:a16="http://schemas.microsoft.com/office/drawing/2014/main" id="{110AA025-8194-4940-B450-C4087F9303D2}"/>
            </a:ext>
          </a:extLst>
        </xdr:cNvPr>
        <xdr:cNvSpPr/>
      </xdr:nvSpPr>
      <xdr:spPr>
        <a:xfrm>
          <a:off x="6238875" y="101736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F87BEFAB-AE7E-4E42-8EC0-AE2F3D09B2D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DDE08C9-9756-42AA-B495-54D44E906F3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76737A7-1E17-417B-8F75-98B81192A8D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F5BE155-3A7C-418F-BA46-2299B350F2A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4C90055-473E-4889-ADF9-1910153456F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153206</xdr:rowOff>
    </xdr:from>
    <xdr:to>
      <xdr:col>55</xdr:col>
      <xdr:colOff>50800</xdr:colOff>
      <xdr:row>64</xdr:row>
      <xdr:rowOff>83356</xdr:rowOff>
    </xdr:to>
    <xdr:sp macro="" textlink="">
      <xdr:nvSpPr>
        <xdr:cNvPr id="240" name="楕円 239">
          <a:extLst>
            <a:ext uri="{FF2B5EF4-FFF2-40B4-BE49-F238E27FC236}">
              <a16:creationId xmlns:a16="http://schemas.microsoft.com/office/drawing/2014/main" id="{ACD59F5C-C72F-4B72-8A4D-8F235585CFA4}"/>
            </a:ext>
          </a:extLst>
        </xdr:cNvPr>
        <xdr:cNvSpPr/>
      </xdr:nvSpPr>
      <xdr:spPr>
        <a:xfrm>
          <a:off x="9401175" y="1036400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68133</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CB56383F-FFFF-4E84-9706-F645D003F447}"/>
            </a:ext>
          </a:extLst>
        </xdr:cNvPr>
        <xdr:cNvSpPr txBox="1"/>
      </xdr:nvSpPr>
      <xdr:spPr>
        <a:xfrm>
          <a:off x="9467850" y="1027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154156</xdr:rowOff>
    </xdr:from>
    <xdr:to>
      <xdr:col>50</xdr:col>
      <xdr:colOff>165100</xdr:colOff>
      <xdr:row>64</xdr:row>
      <xdr:rowOff>84306</xdr:rowOff>
    </xdr:to>
    <xdr:sp macro="" textlink="">
      <xdr:nvSpPr>
        <xdr:cNvPr id="242" name="楕円 241">
          <a:extLst>
            <a:ext uri="{FF2B5EF4-FFF2-40B4-BE49-F238E27FC236}">
              <a16:creationId xmlns:a16="http://schemas.microsoft.com/office/drawing/2014/main" id="{FE33FC87-76C9-4642-854F-2AE2CCEF657F}"/>
            </a:ext>
          </a:extLst>
        </xdr:cNvPr>
        <xdr:cNvSpPr/>
      </xdr:nvSpPr>
      <xdr:spPr>
        <a:xfrm>
          <a:off x="8639175" y="103649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32556</xdr:rowOff>
    </xdr:from>
    <xdr:to>
      <xdr:col>55</xdr:col>
      <xdr:colOff>0</xdr:colOff>
      <xdr:row>64</xdr:row>
      <xdr:rowOff>33506</xdr:rowOff>
    </xdr:to>
    <xdr:cxnSp macro="">
      <xdr:nvCxnSpPr>
        <xdr:cNvPr id="243" name="直線コネクタ 242">
          <a:extLst>
            <a:ext uri="{FF2B5EF4-FFF2-40B4-BE49-F238E27FC236}">
              <a16:creationId xmlns:a16="http://schemas.microsoft.com/office/drawing/2014/main" id="{F074895C-2EA0-46DB-B8AF-47D0D645591D}"/>
            </a:ext>
          </a:extLst>
        </xdr:cNvPr>
        <xdr:cNvCxnSpPr/>
      </xdr:nvCxnSpPr>
      <xdr:spPr>
        <a:xfrm flipV="1">
          <a:off x="8686800" y="10402106"/>
          <a:ext cx="742950" cy="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156808</xdr:rowOff>
    </xdr:from>
    <xdr:to>
      <xdr:col>46</xdr:col>
      <xdr:colOff>38100</xdr:colOff>
      <xdr:row>64</xdr:row>
      <xdr:rowOff>86958</xdr:rowOff>
    </xdr:to>
    <xdr:sp macro="" textlink="">
      <xdr:nvSpPr>
        <xdr:cNvPr id="244" name="楕円 243">
          <a:extLst>
            <a:ext uri="{FF2B5EF4-FFF2-40B4-BE49-F238E27FC236}">
              <a16:creationId xmlns:a16="http://schemas.microsoft.com/office/drawing/2014/main" id="{7D9744E9-78A2-4175-9C8A-D3652FBEA278}"/>
            </a:ext>
          </a:extLst>
        </xdr:cNvPr>
        <xdr:cNvSpPr/>
      </xdr:nvSpPr>
      <xdr:spPr>
        <a:xfrm>
          <a:off x="7839075" y="103707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33506</xdr:rowOff>
    </xdr:from>
    <xdr:to>
      <xdr:col>50</xdr:col>
      <xdr:colOff>114300</xdr:colOff>
      <xdr:row>64</xdr:row>
      <xdr:rowOff>36158</xdr:rowOff>
    </xdr:to>
    <xdr:cxnSp macro="">
      <xdr:nvCxnSpPr>
        <xdr:cNvPr id="245" name="直線コネクタ 244">
          <a:extLst>
            <a:ext uri="{FF2B5EF4-FFF2-40B4-BE49-F238E27FC236}">
              <a16:creationId xmlns:a16="http://schemas.microsoft.com/office/drawing/2014/main" id="{98A79880-CA11-4B42-A3FA-758FD0C44C3E}"/>
            </a:ext>
          </a:extLst>
        </xdr:cNvPr>
        <xdr:cNvCxnSpPr/>
      </xdr:nvCxnSpPr>
      <xdr:spPr>
        <a:xfrm flipV="1">
          <a:off x="7886700" y="10403056"/>
          <a:ext cx="800100" cy="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157005</xdr:rowOff>
    </xdr:from>
    <xdr:to>
      <xdr:col>41</xdr:col>
      <xdr:colOff>101600</xdr:colOff>
      <xdr:row>64</xdr:row>
      <xdr:rowOff>87155</xdr:rowOff>
    </xdr:to>
    <xdr:sp macro="" textlink="">
      <xdr:nvSpPr>
        <xdr:cNvPr id="246" name="楕円 245">
          <a:extLst>
            <a:ext uri="{FF2B5EF4-FFF2-40B4-BE49-F238E27FC236}">
              <a16:creationId xmlns:a16="http://schemas.microsoft.com/office/drawing/2014/main" id="{9DD8A99D-9D19-4DC4-AEAA-6458C11BFF3D}"/>
            </a:ext>
          </a:extLst>
        </xdr:cNvPr>
        <xdr:cNvSpPr/>
      </xdr:nvSpPr>
      <xdr:spPr>
        <a:xfrm>
          <a:off x="7029450" y="103709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36158</xdr:rowOff>
    </xdr:from>
    <xdr:to>
      <xdr:col>45</xdr:col>
      <xdr:colOff>177800</xdr:colOff>
      <xdr:row>64</xdr:row>
      <xdr:rowOff>36355</xdr:rowOff>
    </xdr:to>
    <xdr:cxnSp macro="">
      <xdr:nvCxnSpPr>
        <xdr:cNvPr id="247" name="直線コネクタ 246">
          <a:extLst>
            <a:ext uri="{FF2B5EF4-FFF2-40B4-BE49-F238E27FC236}">
              <a16:creationId xmlns:a16="http://schemas.microsoft.com/office/drawing/2014/main" id="{545402AD-47BE-4771-834F-E417BF96CB21}"/>
            </a:ext>
          </a:extLst>
        </xdr:cNvPr>
        <xdr:cNvCxnSpPr/>
      </xdr:nvCxnSpPr>
      <xdr:spPr>
        <a:xfrm flipV="1">
          <a:off x="7077075" y="10408883"/>
          <a:ext cx="809625"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157499</xdr:rowOff>
    </xdr:from>
    <xdr:to>
      <xdr:col>36</xdr:col>
      <xdr:colOff>165100</xdr:colOff>
      <xdr:row>64</xdr:row>
      <xdr:rowOff>87649</xdr:rowOff>
    </xdr:to>
    <xdr:sp macro="" textlink="">
      <xdr:nvSpPr>
        <xdr:cNvPr id="248" name="楕円 247">
          <a:extLst>
            <a:ext uri="{FF2B5EF4-FFF2-40B4-BE49-F238E27FC236}">
              <a16:creationId xmlns:a16="http://schemas.microsoft.com/office/drawing/2014/main" id="{80C2506D-8C22-490F-8E24-85CD9CF1A04E}"/>
            </a:ext>
          </a:extLst>
        </xdr:cNvPr>
        <xdr:cNvSpPr/>
      </xdr:nvSpPr>
      <xdr:spPr>
        <a:xfrm>
          <a:off x="6238875" y="103714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36355</xdr:rowOff>
    </xdr:from>
    <xdr:to>
      <xdr:col>41</xdr:col>
      <xdr:colOff>50800</xdr:colOff>
      <xdr:row>64</xdr:row>
      <xdr:rowOff>36849</xdr:rowOff>
    </xdr:to>
    <xdr:cxnSp macro="">
      <xdr:nvCxnSpPr>
        <xdr:cNvPr id="249" name="直線コネクタ 248">
          <a:extLst>
            <a:ext uri="{FF2B5EF4-FFF2-40B4-BE49-F238E27FC236}">
              <a16:creationId xmlns:a16="http://schemas.microsoft.com/office/drawing/2014/main" id="{D79D449E-DB69-45C5-A146-CE3CF2855612}"/>
            </a:ext>
          </a:extLst>
        </xdr:cNvPr>
        <xdr:cNvCxnSpPr/>
      </xdr:nvCxnSpPr>
      <xdr:spPr>
        <a:xfrm flipV="1">
          <a:off x="6286500" y="10409080"/>
          <a:ext cx="790575"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117083</xdr:rowOff>
    </xdr:from>
    <xdr:ext cx="599010" cy="259045"/>
    <xdr:sp macro="" textlink="">
      <xdr:nvSpPr>
        <xdr:cNvPr id="250" name="n_1aveValue【橋りょう・トンネル】&#10;一人当たり有形固定資産（償却資産）額">
          <a:extLst>
            <a:ext uri="{FF2B5EF4-FFF2-40B4-BE49-F238E27FC236}">
              <a16:creationId xmlns:a16="http://schemas.microsoft.com/office/drawing/2014/main" id="{44AFC75A-AF82-4454-B7E1-82EB744B14F7}"/>
            </a:ext>
          </a:extLst>
        </xdr:cNvPr>
        <xdr:cNvSpPr txBox="1"/>
      </xdr:nvSpPr>
      <xdr:spPr>
        <a:xfrm>
          <a:off x="8399995" y="984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123089</xdr:rowOff>
    </xdr:from>
    <xdr:ext cx="599010" cy="259045"/>
    <xdr:sp macro="" textlink="">
      <xdr:nvSpPr>
        <xdr:cNvPr id="251" name="n_2aveValue【橋りょう・トンネル】&#10;一人当たり有形固定資産（償却資産）額">
          <a:extLst>
            <a:ext uri="{FF2B5EF4-FFF2-40B4-BE49-F238E27FC236}">
              <a16:creationId xmlns:a16="http://schemas.microsoft.com/office/drawing/2014/main" id="{1B1B86BD-BAF2-44A3-ABB1-D9E713C51F08}"/>
            </a:ext>
          </a:extLst>
        </xdr:cNvPr>
        <xdr:cNvSpPr txBox="1"/>
      </xdr:nvSpPr>
      <xdr:spPr>
        <a:xfrm>
          <a:off x="7609420" y="985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126847</xdr:rowOff>
    </xdr:from>
    <xdr:ext cx="599010" cy="259045"/>
    <xdr:sp macro="" textlink="">
      <xdr:nvSpPr>
        <xdr:cNvPr id="252" name="n_3aveValue【橋りょう・トンネル】&#10;一人当たり有形固定資産（償却資産）額">
          <a:extLst>
            <a:ext uri="{FF2B5EF4-FFF2-40B4-BE49-F238E27FC236}">
              <a16:creationId xmlns:a16="http://schemas.microsoft.com/office/drawing/2014/main" id="{914C014B-CDDB-46CB-B8AE-CF5E2C947759}"/>
            </a:ext>
          </a:extLst>
        </xdr:cNvPr>
        <xdr:cNvSpPr txBox="1"/>
      </xdr:nvSpPr>
      <xdr:spPr>
        <a:xfrm>
          <a:off x="6818845" y="9848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74651</xdr:rowOff>
    </xdr:from>
    <xdr:ext cx="599010" cy="259045"/>
    <xdr:sp macro="" textlink="">
      <xdr:nvSpPr>
        <xdr:cNvPr id="253" name="n_4aveValue【橋りょう・トンネル】&#10;一人当たり有形固定資産（償却資産）額">
          <a:extLst>
            <a:ext uri="{FF2B5EF4-FFF2-40B4-BE49-F238E27FC236}">
              <a16:creationId xmlns:a16="http://schemas.microsoft.com/office/drawing/2014/main" id="{3E882765-3920-4BB6-A857-C2AF1718534D}"/>
            </a:ext>
          </a:extLst>
        </xdr:cNvPr>
        <xdr:cNvSpPr txBox="1"/>
      </xdr:nvSpPr>
      <xdr:spPr>
        <a:xfrm>
          <a:off x="6009220" y="996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75433</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CE1CF4CF-CE25-416B-8FBB-E08FBF272C33}"/>
            </a:ext>
          </a:extLst>
        </xdr:cNvPr>
        <xdr:cNvSpPr txBox="1"/>
      </xdr:nvSpPr>
      <xdr:spPr>
        <a:xfrm>
          <a:off x="8429136" y="1044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78085</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1B3836D2-343B-401D-9372-07D7EF77422A}"/>
            </a:ext>
          </a:extLst>
        </xdr:cNvPr>
        <xdr:cNvSpPr txBox="1"/>
      </xdr:nvSpPr>
      <xdr:spPr>
        <a:xfrm>
          <a:off x="7648086" y="1045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78282</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0229D79E-70CF-44CE-A30E-5F1836351724}"/>
            </a:ext>
          </a:extLst>
        </xdr:cNvPr>
        <xdr:cNvSpPr txBox="1"/>
      </xdr:nvSpPr>
      <xdr:spPr>
        <a:xfrm>
          <a:off x="6847986" y="1045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78776</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6AA4701C-D6DF-4C7C-9801-CAB6F372C548}"/>
            </a:ext>
          </a:extLst>
        </xdr:cNvPr>
        <xdr:cNvSpPr txBox="1"/>
      </xdr:nvSpPr>
      <xdr:spPr>
        <a:xfrm>
          <a:off x="6038361" y="1045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3D22E448-875C-437B-924C-815F8375E96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9EAACAAE-B6FC-460F-9D1F-C3A97861E93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F9F5E609-E6E5-4727-89D4-E75C243F830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1E159E78-89F3-4004-9E6F-810657F465F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81C15FF9-1CCE-4E2A-84DF-039114343A2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E1068904-24B6-4BD7-8C5E-8641524FFB6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E3BBCB48-06DD-4098-B461-FC67122A6DF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38DC4FE5-FC80-418C-A89F-A9D20D84628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D8944064-D42B-47D2-B819-B6792829C7D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3F915E85-3EE2-4233-B40E-B5AD9B12BCD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A351DDBC-5579-4CB6-B524-7C905467FE8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4360A62F-4CB4-47D8-B0E4-8DDDADBA2EF0}"/>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0" name="テキスト ボックス 269">
          <a:extLst>
            <a:ext uri="{FF2B5EF4-FFF2-40B4-BE49-F238E27FC236}">
              <a16:creationId xmlns:a16="http://schemas.microsoft.com/office/drawing/2014/main" id="{C1480988-C9F9-4928-861C-175B0B3D7868}"/>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A7632511-5C69-4272-8D21-80D5B85B00B1}"/>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FAD36204-562C-4380-BD6C-C358060FED8C}"/>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65A3894C-3994-487B-9AC3-44395C15E94D}"/>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599970B9-0488-4F20-B2BF-C347A4E06425}"/>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52327F3-83AE-4556-AC2F-D478CA18BD8F}"/>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D763F67F-30CE-47DA-AF49-F2D75EC8DAA6}"/>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CC33786A-5ED2-4D1D-BDEB-C6E3137F5A8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D315B4C0-5AB7-4EAA-93EF-E445D983349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1EF28E8F-8BEB-4A84-AF69-772D2F83FC5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0" name="直線コネクタ 279">
          <a:extLst>
            <a:ext uri="{FF2B5EF4-FFF2-40B4-BE49-F238E27FC236}">
              <a16:creationId xmlns:a16="http://schemas.microsoft.com/office/drawing/2014/main" id="{8A572E15-7AD6-4E96-8D19-DC8545D5F4CD}"/>
            </a:ext>
          </a:extLst>
        </xdr:cNvPr>
        <xdr:cNvCxnSpPr/>
      </xdr:nvCxnSpPr>
      <xdr:spPr>
        <a:xfrm flipV="1">
          <a:off x="4180840" y="12951713"/>
          <a:ext cx="0" cy="1013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37760B10-D7A1-4CC1-AAC7-1E25AEE4FC02}"/>
            </a:ext>
          </a:extLst>
        </xdr:cNvPr>
        <xdr:cNvSpPr txBox="1"/>
      </xdr:nvSpPr>
      <xdr:spPr>
        <a:xfrm>
          <a:off x="4219575" y="13972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2" name="直線コネクタ 281">
          <a:extLst>
            <a:ext uri="{FF2B5EF4-FFF2-40B4-BE49-F238E27FC236}">
              <a16:creationId xmlns:a16="http://schemas.microsoft.com/office/drawing/2014/main" id="{BDFD384C-3168-4596-8D5E-CEDD13CB6A13}"/>
            </a:ext>
          </a:extLst>
        </xdr:cNvPr>
        <xdr:cNvCxnSpPr/>
      </xdr:nvCxnSpPr>
      <xdr:spPr>
        <a:xfrm>
          <a:off x="4105275" y="139654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526C5288-6533-4AFF-8DBF-95D0268444F9}"/>
            </a:ext>
          </a:extLst>
        </xdr:cNvPr>
        <xdr:cNvSpPr txBox="1"/>
      </xdr:nvSpPr>
      <xdr:spPr>
        <a:xfrm>
          <a:off x="4219575" y="1273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4" name="直線コネクタ 283">
          <a:extLst>
            <a:ext uri="{FF2B5EF4-FFF2-40B4-BE49-F238E27FC236}">
              <a16:creationId xmlns:a16="http://schemas.microsoft.com/office/drawing/2014/main" id="{9A1B48D5-F3D3-41EE-85BC-6FC55611538A}"/>
            </a:ext>
          </a:extLst>
        </xdr:cNvPr>
        <xdr:cNvCxnSpPr/>
      </xdr:nvCxnSpPr>
      <xdr:spPr>
        <a:xfrm>
          <a:off x="4105275" y="129517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85614</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E76F4EFD-0F81-4EBD-B2B7-21230039B0E3}"/>
            </a:ext>
          </a:extLst>
        </xdr:cNvPr>
        <xdr:cNvSpPr txBox="1"/>
      </xdr:nvSpPr>
      <xdr:spPr>
        <a:xfrm>
          <a:off x="4219575" y="13052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86" name="フローチャート: 判断 285">
          <a:extLst>
            <a:ext uri="{FF2B5EF4-FFF2-40B4-BE49-F238E27FC236}">
              <a16:creationId xmlns:a16="http://schemas.microsoft.com/office/drawing/2014/main" id="{058CB942-FB26-4D0B-9B45-DE9108A43CBE}"/>
            </a:ext>
          </a:extLst>
        </xdr:cNvPr>
        <xdr:cNvSpPr/>
      </xdr:nvSpPr>
      <xdr:spPr>
        <a:xfrm>
          <a:off x="4124325" y="131913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87" name="フローチャート: 判断 286">
          <a:extLst>
            <a:ext uri="{FF2B5EF4-FFF2-40B4-BE49-F238E27FC236}">
              <a16:creationId xmlns:a16="http://schemas.microsoft.com/office/drawing/2014/main" id="{92104D74-A49C-442D-A5C7-55F2802FC51C}"/>
            </a:ext>
          </a:extLst>
        </xdr:cNvPr>
        <xdr:cNvSpPr/>
      </xdr:nvSpPr>
      <xdr:spPr>
        <a:xfrm>
          <a:off x="3381375" y="13183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88" name="フローチャート: 判断 287">
          <a:extLst>
            <a:ext uri="{FF2B5EF4-FFF2-40B4-BE49-F238E27FC236}">
              <a16:creationId xmlns:a16="http://schemas.microsoft.com/office/drawing/2014/main" id="{698EB951-F4AA-40D3-9121-D06B0B25E13C}"/>
            </a:ext>
          </a:extLst>
        </xdr:cNvPr>
        <xdr:cNvSpPr/>
      </xdr:nvSpPr>
      <xdr:spPr>
        <a:xfrm>
          <a:off x="2571750" y="13078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89" name="フローチャート: 判断 288">
          <a:extLst>
            <a:ext uri="{FF2B5EF4-FFF2-40B4-BE49-F238E27FC236}">
              <a16:creationId xmlns:a16="http://schemas.microsoft.com/office/drawing/2014/main" id="{476FFE93-8A2D-43B1-B4EA-6D1B22811790}"/>
            </a:ext>
          </a:extLst>
        </xdr:cNvPr>
        <xdr:cNvSpPr/>
      </xdr:nvSpPr>
      <xdr:spPr>
        <a:xfrm>
          <a:off x="1781175" y="130011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0" name="フローチャート: 判断 289">
          <a:extLst>
            <a:ext uri="{FF2B5EF4-FFF2-40B4-BE49-F238E27FC236}">
              <a16:creationId xmlns:a16="http://schemas.microsoft.com/office/drawing/2014/main" id="{3742C9DD-0727-49B8-8312-4582FD6CBA81}"/>
            </a:ext>
          </a:extLst>
        </xdr:cNvPr>
        <xdr:cNvSpPr/>
      </xdr:nvSpPr>
      <xdr:spPr>
        <a:xfrm>
          <a:off x="981075" y="126512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14CE8858-1F06-4D61-A715-1231DEDCDDB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DC53688D-8201-4C69-B43D-32BEB0C5A5A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F4E213D-2AAC-4523-A9C6-40CBDB36A0C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3CF5506-D8A3-4452-9137-844234FFCE7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A5D22F2-35CC-449F-805A-D5B68829313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149606</xdr:rowOff>
    </xdr:from>
    <xdr:to>
      <xdr:col>24</xdr:col>
      <xdr:colOff>114300</xdr:colOff>
      <xdr:row>82</xdr:row>
      <xdr:rowOff>79756</xdr:rowOff>
    </xdr:to>
    <xdr:sp macro="" textlink="">
      <xdr:nvSpPr>
        <xdr:cNvPr id="296" name="楕円 295">
          <a:extLst>
            <a:ext uri="{FF2B5EF4-FFF2-40B4-BE49-F238E27FC236}">
              <a16:creationId xmlns:a16="http://schemas.microsoft.com/office/drawing/2014/main" id="{BB58A4E2-49F9-431D-9B2C-B8B92B55A713}"/>
            </a:ext>
          </a:extLst>
        </xdr:cNvPr>
        <xdr:cNvSpPr/>
      </xdr:nvSpPr>
      <xdr:spPr>
        <a:xfrm>
          <a:off x="4124325" y="132750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128033</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1CEF34C8-9443-4C5F-BC0A-0EA13F75A857}"/>
            </a:ext>
          </a:extLst>
        </xdr:cNvPr>
        <xdr:cNvSpPr txBox="1"/>
      </xdr:nvSpPr>
      <xdr:spPr>
        <a:xfrm>
          <a:off x="4219575" y="1325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53594</xdr:rowOff>
    </xdr:from>
    <xdr:to>
      <xdr:col>20</xdr:col>
      <xdr:colOff>38100</xdr:colOff>
      <xdr:row>81</xdr:row>
      <xdr:rowOff>155194</xdr:rowOff>
    </xdr:to>
    <xdr:sp macro="" textlink="">
      <xdr:nvSpPr>
        <xdr:cNvPr id="298" name="楕円 297">
          <a:extLst>
            <a:ext uri="{FF2B5EF4-FFF2-40B4-BE49-F238E27FC236}">
              <a16:creationId xmlns:a16="http://schemas.microsoft.com/office/drawing/2014/main" id="{D24159B5-D2DA-4355-851C-B4CAD51EADE6}"/>
            </a:ext>
          </a:extLst>
        </xdr:cNvPr>
        <xdr:cNvSpPr/>
      </xdr:nvSpPr>
      <xdr:spPr>
        <a:xfrm>
          <a:off x="3381375" y="131758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104394</xdr:rowOff>
    </xdr:from>
    <xdr:to>
      <xdr:col>24</xdr:col>
      <xdr:colOff>63500</xdr:colOff>
      <xdr:row>82</xdr:row>
      <xdr:rowOff>28956</xdr:rowOff>
    </xdr:to>
    <xdr:cxnSp macro="">
      <xdr:nvCxnSpPr>
        <xdr:cNvPr id="299" name="直線コネクタ 298">
          <a:extLst>
            <a:ext uri="{FF2B5EF4-FFF2-40B4-BE49-F238E27FC236}">
              <a16:creationId xmlns:a16="http://schemas.microsoft.com/office/drawing/2014/main" id="{F15DC354-8254-467C-BB86-36428DAFF921}"/>
            </a:ext>
          </a:extLst>
        </xdr:cNvPr>
        <xdr:cNvCxnSpPr/>
      </xdr:nvCxnSpPr>
      <xdr:spPr>
        <a:xfrm>
          <a:off x="3429000" y="13233019"/>
          <a:ext cx="752475" cy="8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133604</xdr:rowOff>
    </xdr:from>
    <xdr:to>
      <xdr:col>15</xdr:col>
      <xdr:colOff>101600</xdr:colOff>
      <xdr:row>81</xdr:row>
      <xdr:rowOff>63754</xdr:rowOff>
    </xdr:to>
    <xdr:sp macro="" textlink="">
      <xdr:nvSpPr>
        <xdr:cNvPr id="300" name="楕円 299">
          <a:extLst>
            <a:ext uri="{FF2B5EF4-FFF2-40B4-BE49-F238E27FC236}">
              <a16:creationId xmlns:a16="http://schemas.microsoft.com/office/drawing/2014/main" id="{CD0BD7B6-25A8-4B88-BE85-A439875E9E78}"/>
            </a:ext>
          </a:extLst>
        </xdr:cNvPr>
        <xdr:cNvSpPr/>
      </xdr:nvSpPr>
      <xdr:spPr>
        <a:xfrm>
          <a:off x="2571750" y="130971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12954</xdr:rowOff>
    </xdr:from>
    <xdr:to>
      <xdr:col>19</xdr:col>
      <xdr:colOff>177800</xdr:colOff>
      <xdr:row>81</xdr:row>
      <xdr:rowOff>104394</xdr:rowOff>
    </xdr:to>
    <xdr:cxnSp macro="">
      <xdr:nvCxnSpPr>
        <xdr:cNvPr id="301" name="直線コネクタ 300">
          <a:extLst>
            <a:ext uri="{FF2B5EF4-FFF2-40B4-BE49-F238E27FC236}">
              <a16:creationId xmlns:a16="http://schemas.microsoft.com/office/drawing/2014/main" id="{D24256E3-1B4F-4355-9B4A-1A4B94E416E5}"/>
            </a:ext>
          </a:extLst>
        </xdr:cNvPr>
        <xdr:cNvCxnSpPr/>
      </xdr:nvCxnSpPr>
      <xdr:spPr>
        <a:xfrm>
          <a:off x="2619375" y="13135229"/>
          <a:ext cx="809625"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28448</xdr:rowOff>
    </xdr:from>
    <xdr:to>
      <xdr:col>10</xdr:col>
      <xdr:colOff>165100</xdr:colOff>
      <xdr:row>80</xdr:row>
      <xdr:rowOff>130048</xdr:rowOff>
    </xdr:to>
    <xdr:sp macro="" textlink="">
      <xdr:nvSpPr>
        <xdr:cNvPr id="302" name="楕円 301">
          <a:extLst>
            <a:ext uri="{FF2B5EF4-FFF2-40B4-BE49-F238E27FC236}">
              <a16:creationId xmlns:a16="http://schemas.microsoft.com/office/drawing/2014/main" id="{FFC86C41-2767-4791-A511-D58CE8D9D23E}"/>
            </a:ext>
          </a:extLst>
        </xdr:cNvPr>
        <xdr:cNvSpPr/>
      </xdr:nvSpPr>
      <xdr:spPr>
        <a:xfrm>
          <a:off x="1781175" y="129951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79248</xdr:rowOff>
    </xdr:from>
    <xdr:to>
      <xdr:col>15</xdr:col>
      <xdr:colOff>50800</xdr:colOff>
      <xdr:row>81</xdr:row>
      <xdr:rowOff>12954</xdr:rowOff>
    </xdr:to>
    <xdr:cxnSp macro="">
      <xdr:nvCxnSpPr>
        <xdr:cNvPr id="303" name="直線コネクタ 302">
          <a:extLst>
            <a:ext uri="{FF2B5EF4-FFF2-40B4-BE49-F238E27FC236}">
              <a16:creationId xmlns:a16="http://schemas.microsoft.com/office/drawing/2014/main" id="{397589DC-DBBB-43F5-8632-AF0E06CDDE5E}"/>
            </a:ext>
          </a:extLst>
        </xdr:cNvPr>
        <xdr:cNvCxnSpPr/>
      </xdr:nvCxnSpPr>
      <xdr:spPr>
        <a:xfrm>
          <a:off x="1828800" y="13042773"/>
          <a:ext cx="790575" cy="9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99313</xdr:rowOff>
    </xdr:from>
    <xdr:to>
      <xdr:col>6</xdr:col>
      <xdr:colOff>38100</xdr:colOff>
      <xdr:row>80</xdr:row>
      <xdr:rowOff>29463</xdr:rowOff>
    </xdr:to>
    <xdr:sp macro="" textlink="">
      <xdr:nvSpPr>
        <xdr:cNvPr id="304" name="楕円 303">
          <a:extLst>
            <a:ext uri="{FF2B5EF4-FFF2-40B4-BE49-F238E27FC236}">
              <a16:creationId xmlns:a16="http://schemas.microsoft.com/office/drawing/2014/main" id="{3F113140-03B8-4C0E-A65E-AF88D6004051}"/>
            </a:ext>
          </a:extLst>
        </xdr:cNvPr>
        <xdr:cNvSpPr/>
      </xdr:nvSpPr>
      <xdr:spPr>
        <a:xfrm>
          <a:off x="981075" y="129040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150113</xdr:rowOff>
    </xdr:from>
    <xdr:to>
      <xdr:col>10</xdr:col>
      <xdr:colOff>114300</xdr:colOff>
      <xdr:row>80</xdr:row>
      <xdr:rowOff>79248</xdr:rowOff>
    </xdr:to>
    <xdr:cxnSp macro="">
      <xdr:nvCxnSpPr>
        <xdr:cNvPr id="305" name="直線コネクタ 304">
          <a:extLst>
            <a:ext uri="{FF2B5EF4-FFF2-40B4-BE49-F238E27FC236}">
              <a16:creationId xmlns:a16="http://schemas.microsoft.com/office/drawing/2014/main" id="{2E08FE94-38E3-44BA-A9C6-483464F338B3}"/>
            </a:ext>
          </a:extLst>
        </xdr:cNvPr>
        <xdr:cNvCxnSpPr/>
      </xdr:nvCxnSpPr>
      <xdr:spPr>
        <a:xfrm>
          <a:off x="1028700" y="12951713"/>
          <a:ext cx="800100" cy="9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150892</xdr:rowOff>
    </xdr:from>
    <xdr:ext cx="405111" cy="259045"/>
    <xdr:sp macro="" textlink="">
      <xdr:nvSpPr>
        <xdr:cNvPr id="306" name="n_1aveValue【公営住宅】&#10;有形固定資産減価償却率">
          <a:extLst>
            <a:ext uri="{FF2B5EF4-FFF2-40B4-BE49-F238E27FC236}">
              <a16:creationId xmlns:a16="http://schemas.microsoft.com/office/drawing/2014/main" id="{213F1E8D-7843-4A41-BC49-AFAEEA1E7B74}"/>
            </a:ext>
          </a:extLst>
        </xdr:cNvPr>
        <xdr:cNvSpPr txBox="1"/>
      </xdr:nvSpPr>
      <xdr:spPr>
        <a:xfrm>
          <a:off x="3239144" y="1327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61992</xdr:rowOff>
    </xdr:from>
    <xdr:ext cx="405111" cy="259045"/>
    <xdr:sp macro="" textlink="">
      <xdr:nvSpPr>
        <xdr:cNvPr id="307" name="n_2aveValue【公営住宅】&#10;有形固定資産減価償却率">
          <a:extLst>
            <a:ext uri="{FF2B5EF4-FFF2-40B4-BE49-F238E27FC236}">
              <a16:creationId xmlns:a16="http://schemas.microsoft.com/office/drawing/2014/main" id="{F3A75B5B-B4D6-41E2-873D-2CF1AA2FE1AD}"/>
            </a:ext>
          </a:extLst>
        </xdr:cNvPr>
        <xdr:cNvSpPr txBox="1"/>
      </xdr:nvSpPr>
      <xdr:spPr>
        <a:xfrm>
          <a:off x="2439044" y="1286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130319</xdr:rowOff>
    </xdr:from>
    <xdr:ext cx="405111" cy="259045"/>
    <xdr:sp macro="" textlink="">
      <xdr:nvSpPr>
        <xdr:cNvPr id="308" name="n_3aveValue【公営住宅】&#10;有形固定資産減価償却率">
          <a:extLst>
            <a:ext uri="{FF2B5EF4-FFF2-40B4-BE49-F238E27FC236}">
              <a16:creationId xmlns:a16="http://schemas.microsoft.com/office/drawing/2014/main" id="{AE8028D1-32B0-4035-A65E-5BC9A6AEB6F7}"/>
            </a:ext>
          </a:extLst>
        </xdr:cNvPr>
        <xdr:cNvSpPr txBox="1"/>
      </xdr:nvSpPr>
      <xdr:spPr>
        <a:xfrm>
          <a:off x="1648469" y="13093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09" name="n_4aveValue【公営住宅】&#10;有形固定資産減価償却率">
          <a:extLst>
            <a:ext uri="{FF2B5EF4-FFF2-40B4-BE49-F238E27FC236}">
              <a16:creationId xmlns:a16="http://schemas.microsoft.com/office/drawing/2014/main" id="{009E9FB8-6274-4202-B0FB-529499780D9F}"/>
            </a:ext>
          </a:extLst>
        </xdr:cNvPr>
        <xdr:cNvSpPr txBox="1"/>
      </xdr:nvSpPr>
      <xdr:spPr>
        <a:xfrm>
          <a:off x="848369" y="1244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271</xdr:rowOff>
    </xdr:from>
    <xdr:ext cx="405111" cy="259045"/>
    <xdr:sp macro="" textlink="">
      <xdr:nvSpPr>
        <xdr:cNvPr id="310" name="n_1mainValue【公営住宅】&#10;有形固定資産減価償却率">
          <a:extLst>
            <a:ext uri="{FF2B5EF4-FFF2-40B4-BE49-F238E27FC236}">
              <a16:creationId xmlns:a16="http://schemas.microsoft.com/office/drawing/2014/main" id="{2F095D92-5177-4BF7-8850-59BD9216BF5A}"/>
            </a:ext>
          </a:extLst>
        </xdr:cNvPr>
        <xdr:cNvSpPr txBox="1"/>
      </xdr:nvSpPr>
      <xdr:spPr>
        <a:xfrm>
          <a:off x="3239144" y="1296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54881</xdr:rowOff>
    </xdr:from>
    <xdr:ext cx="405111" cy="259045"/>
    <xdr:sp macro="" textlink="">
      <xdr:nvSpPr>
        <xdr:cNvPr id="311" name="n_2mainValue【公営住宅】&#10;有形固定資産減価償却率">
          <a:extLst>
            <a:ext uri="{FF2B5EF4-FFF2-40B4-BE49-F238E27FC236}">
              <a16:creationId xmlns:a16="http://schemas.microsoft.com/office/drawing/2014/main" id="{536D4339-2E64-47DA-84C2-3522DDAB9540}"/>
            </a:ext>
          </a:extLst>
        </xdr:cNvPr>
        <xdr:cNvSpPr txBox="1"/>
      </xdr:nvSpPr>
      <xdr:spPr>
        <a:xfrm>
          <a:off x="2439044" y="13180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146575</xdr:rowOff>
    </xdr:from>
    <xdr:ext cx="405111" cy="259045"/>
    <xdr:sp macro="" textlink="">
      <xdr:nvSpPr>
        <xdr:cNvPr id="312" name="n_3mainValue【公営住宅】&#10;有形固定資産減価償却率">
          <a:extLst>
            <a:ext uri="{FF2B5EF4-FFF2-40B4-BE49-F238E27FC236}">
              <a16:creationId xmlns:a16="http://schemas.microsoft.com/office/drawing/2014/main" id="{7539221A-B108-43F9-9855-0DF62795670B}"/>
            </a:ext>
          </a:extLst>
        </xdr:cNvPr>
        <xdr:cNvSpPr txBox="1"/>
      </xdr:nvSpPr>
      <xdr:spPr>
        <a:xfrm>
          <a:off x="1648469" y="1278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20590</xdr:rowOff>
    </xdr:from>
    <xdr:ext cx="405111" cy="259045"/>
    <xdr:sp macro="" textlink="">
      <xdr:nvSpPr>
        <xdr:cNvPr id="313" name="n_4mainValue【公営住宅】&#10;有形固定資産減価償却率">
          <a:extLst>
            <a:ext uri="{FF2B5EF4-FFF2-40B4-BE49-F238E27FC236}">
              <a16:creationId xmlns:a16="http://schemas.microsoft.com/office/drawing/2014/main" id="{F7EEA134-9397-4623-8133-3199BAEF6EA3}"/>
            </a:ext>
          </a:extLst>
        </xdr:cNvPr>
        <xdr:cNvSpPr txBox="1"/>
      </xdr:nvSpPr>
      <xdr:spPr>
        <a:xfrm>
          <a:off x="848369" y="12984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3611A042-1609-4078-A1D6-33A81D489A1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3E7E82A0-18D2-4A4D-A6EE-A2CA596FA9D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65F4CDC1-F13C-406C-B3C3-6AE1A7A09AD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43175357-B02E-4376-840D-718B9E729BE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108B46D7-2A70-4FF4-A47C-F7EDD707F82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CC86B419-3F6A-4244-8516-3C89338D8DF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99AB34E6-943E-46E1-967D-7DCCCE6BA8E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2B1412DA-D564-4156-BC36-F07E453173A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D82739DC-BF03-4A2C-A448-42FD55D6A8F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AF244349-73D0-4549-9C59-7FE1473A01D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4" name="直線コネクタ 323">
          <a:extLst>
            <a:ext uri="{FF2B5EF4-FFF2-40B4-BE49-F238E27FC236}">
              <a16:creationId xmlns:a16="http://schemas.microsoft.com/office/drawing/2014/main" id="{421C2262-AB81-4C94-870E-85293B0BC3D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5" name="テキスト ボックス 324">
          <a:extLst>
            <a:ext uri="{FF2B5EF4-FFF2-40B4-BE49-F238E27FC236}">
              <a16:creationId xmlns:a16="http://schemas.microsoft.com/office/drawing/2014/main" id="{D52BAF25-DBCF-42C6-A0D5-94C647FA2BC6}"/>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6" name="直線コネクタ 325">
          <a:extLst>
            <a:ext uri="{FF2B5EF4-FFF2-40B4-BE49-F238E27FC236}">
              <a16:creationId xmlns:a16="http://schemas.microsoft.com/office/drawing/2014/main" id="{ACC4639D-B9A7-48E4-9891-F5C04DE2179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7" name="テキスト ボックス 326">
          <a:extLst>
            <a:ext uri="{FF2B5EF4-FFF2-40B4-BE49-F238E27FC236}">
              <a16:creationId xmlns:a16="http://schemas.microsoft.com/office/drawing/2014/main" id="{7DFE689B-BA6B-44BA-988C-8CEDAB7EC705}"/>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8" name="直線コネクタ 327">
          <a:extLst>
            <a:ext uri="{FF2B5EF4-FFF2-40B4-BE49-F238E27FC236}">
              <a16:creationId xmlns:a16="http://schemas.microsoft.com/office/drawing/2014/main" id="{A743620A-BD37-4315-84BD-8C865AA9D42C}"/>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9" name="テキスト ボックス 328">
          <a:extLst>
            <a:ext uri="{FF2B5EF4-FFF2-40B4-BE49-F238E27FC236}">
              <a16:creationId xmlns:a16="http://schemas.microsoft.com/office/drawing/2014/main" id="{12497F72-B5C6-4DDD-8666-4CE0A45EC80E}"/>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0" name="直線コネクタ 329">
          <a:extLst>
            <a:ext uri="{FF2B5EF4-FFF2-40B4-BE49-F238E27FC236}">
              <a16:creationId xmlns:a16="http://schemas.microsoft.com/office/drawing/2014/main" id="{58F9DA0B-4F30-4ACF-9050-C97735D98826}"/>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1" name="テキスト ボックス 330">
          <a:extLst>
            <a:ext uri="{FF2B5EF4-FFF2-40B4-BE49-F238E27FC236}">
              <a16:creationId xmlns:a16="http://schemas.microsoft.com/office/drawing/2014/main" id="{C5B6BC04-E67E-4F59-BC43-DF9DC54DE92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F2D51142-372C-4929-B93D-8F1AD4CA723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3C87BAF6-2EAF-4179-9C7C-8C3C12912BE6}"/>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公営住宅】&#10;一人当たり面積グラフ枠">
          <a:extLst>
            <a:ext uri="{FF2B5EF4-FFF2-40B4-BE49-F238E27FC236}">
              <a16:creationId xmlns:a16="http://schemas.microsoft.com/office/drawing/2014/main" id="{8EEF92A8-F051-4918-A1D3-82C69DE7D10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5" name="直線コネクタ 334">
          <a:extLst>
            <a:ext uri="{FF2B5EF4-FFF2-40B4-BE49-F238E27FC236}">
              <a16:creationId xmlns:a16="http://schemas.microsoft.com/office/drawing/2014/main" id="{AE4BCA89-C583-4609-88AB-3734D654657E}"/>
            </a:ext>
          </a:extLst>
        </xdr:cNvPr>
        <xdr:cNvCxnSpPr/>
      </xdr:nvCxnSpPr>
      <xdr:spPr>
        <a:xfrm flipV="1">
          <a:off x="9429115" y="12753212"/>
          <a:ext cx="0" cy="1134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36" name="【公営住宅】&#10;一人当たり面積最小値テキスト">
          <a:extLst>
            <a:ext uri="{FF2B5EF4-FFF2-40B4-BE49-F238E27FC236}">
              <a16:creationId xmlns:a16="http://schemas.microsoft.com/office/drawing/2014/main" id="{BCD13115-2138-424E-B2FC-72B21F8CFEB6}"/>
            </a:ext>
          </a:extLst>
        </xdr:cNvPr>
        <xdr:cNvSpPr txBox="1"/>
      </xdr:nvSpPr>
      <xdr:spPr>
        <a:xfrm>
          <a:off x="9467850" y="1389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37" name="直線コネクタ 336">
          <a:extLst>
            <a:ext uri="{FF2B5EF4-FFF2-40B4-BE49-F238E27FC236}">
              <a16:creationId xmlns:a16="http://schemas.microsoft.com/office/drawing/2014/main" id="{C1BFC1E6-8664-4106-9B8E-7C29EF2D02F8}"/>
            </a:ext>
          </a:extLst>
        </xdr:cNvPr>
        <xdr:cNvCxnSpPr/>
      </xdr:nvCxnSpPr>
      <xdr:spPr>
        <a:xfrm>
          <a:off x="9363075" y="138880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38" name="【公営住宅】&#10;一人当たり面積最大値テキスト">
          <a:extLst>
            <a:ext uri="{FF2B5EF4-FFF2-40B4-BE49-F238E27FC236}">
              <a16:creationId xmlns:a16="http://schemas.microsoft.com/office/drawing/2014/main" id="{46D058F3-41A0-474C-8368-FADE58927974}"/>
            </a:ext>
          </a:extLst>
        </xdr:cNvPr>
        <xdr:cNvSpPr txBox="1"/>
      </xdr:nvSpPr>
      <xdr:spPr>
        <a:xfrm>
          <a:off x="9467850" y="12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39" name="直線コネクタ 338">
          <a:extLst>
            <a:ext uri="{FF2B5EF4-FFF2-40B4-BE49-F238E27FC236}">
              <a16:creationId xmlns:a16="http://schemas.microsoft.com/office/drawing/2014/main" id="{12C37182-16AE-45CB-8980-936FD95303F9}"/>
            </a:ext>
          </a:extLst>
        </xdr:cNvPr>
        <xdr:cNvCxnSpPr/>
      </xdr:nvCxnSpPr>
      <xdr:spPr>
        <a:xfrm>
          <a:off x="9363075" y="127532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140022</xdr:rowOff>
    </xdr:from>
    <xdr:ext cx="469744" cy="259045"/>
    <xdr:sp macro="" textlink="">
      <xdr:nvSpPr>
        <xdr:cNvPr id="340" name="【公営住宅】&#10;一人当たり面積平均値テキスト">
          <a:extLst>
            <a:ext uri="{FF2B5EF4-FFF2-40B4-BE49-F238E27FC236}">
              <a16:creationId xmlns:a16="http://schemas.microsoft.com/office/drawing/2014/main" id="{16ADD47D-3E08-4406-A6ED-F22C2E495688}"/>
            </a:ext>
          </a:extLst>
        </xdr:cNvPr>
        <xdr:cNvSpPr txBox="1"/>
      </xdr:nvSpPr>
      <xdr:spPr>
        <a:xfrm>
          <a:off x="9467850" y="13430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1" name="フローチャート: 判断 340">
          <a:extLst>
            <a:ext uri="{FF2B5EF4-FFF2-40B4-BE49-F238E27FC236}">
              <a16:creationId xmlns:a16="http://schemas.microsoft.com/office/drawing/2014/main" id="{7316ADC7-C5C5-4807-AE42-AD2FDDC6F18A}"/>
            </a:ext>
          </a:extLst>
        </xdr:cNvPr>
        <xdr:cNvSpPr/>
      </xdr:nvSpPr>
      <xdr:spPr>
        <a:xfrm>
          <a:off x="9401175" y="135664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2" name="フローチャート: 判断 341">
          <a:extLst>
            <a:ext uri="{FF2B5EF4-FFF2-40B4-BE49-F238E27FC236}">
              <a16:creationId xmlns:a16="http://schemas.microsoft.com/office/drawing/2014/main" id="{91FE20F4-5E81-46A0-9AED-6B04B99B28CE}"/>
            </a:ext>
          </a:extLst>
        </xdr:cNvPr>
        <xdr:cNvSpPr/>
      </xdr:nvSpPr>
      <xdr:spPr>
        <a:xfrm>
          <a:off x="8639175" y="13565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3" name="フローチャート: 判断 342">
          <a:extLst>
            <a:ext uri="{FF2B5EF4-FFF2-40B4-BE49-F238E27FC236}">
              <a16:creationId xmlns:a16="http://schemas.microsoft.com/office/drawing/2014/main" id="{639ACB8A-0152-4295-A990-1FA13E244220}"/>
            </a:ext>
          </a:extLst>
        </xdr:cNvPr>
        <xdr:cNvSpPr/>
      </xdr:nvSpPr>
      <xdr:spPr>
        <a:xfrm>
          <a:off x="7839075" y="135723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4" name="フローチャート: 判断 343">
          <a:extLst>
            <a:ext uri="{FF2B5EF4-FFF2-40B4-BE49-F238E27FC236}">
              <a16:creationId xmlns:a16="http://schemas.microsoft.com/office/drawing/2014/main" id="{2CD8C92B-732C-4DEA-A9B9-5ABDCA312401}"/>
            </a:ext>
          </a:extLst>
        </xdr:cNvPr>
        <xdr:cNvSpPr/>
      </xdr:nvSpPr>
      <xdr:spPr>
        <a:xfrm>
          <a:off x="7029450" y="135746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5" name="フローチャート: 判断 344">
          <a:extLst>
            <a:ext uri="{FF2B5EF4-FFF2-40B4-BE49-F238E27FC236}">
              <a16:creationId xmlns:a16="http://schemas.microsoft.com/office/drawing/2014/main" id="{D98F966B-DA91-4D29-945E-66037540E61C}"/>
            </a:ext>
          </a:extLst>
        </xdr:cNvPr>
        <xdr:cNvSpPr/>
      </xdr:nvSpPr>
      <xdr:spPr>
        <a:xfrm>
          <a:off x="6238875" y="136103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5CEE6C3B-8E79-4822-AF9C-69053545589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CD9804DF-D15F-46D8-936F-BF850798BA7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7EDC3646-8971-4271-9208-96476E05F54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65777B6-3DBF-4B98-9E85-F9C3F528135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015F6AA-E133-4F6E-9CB4-DBAAE3F6057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64109</xdr:rowOff>
    </xdr:from>
    <xdr:to>
      <xdr:col>55</xdr:col>
      <xdr:colOff>50800</xdr:colOff>
      <xdr:row>85</xdr:row>
      <xdr:rowOff>165709</xdr:rowOff>
    </xdr:to>
    <xdr:sp macro="" textlink="">
      <xdr:nvSpPr>
        <xdr:cNvPr id="351" name="楕円 350">
          <a:extLst>
            <a:ext uri="{FF2B5EF4-FFF2-40B4-BE49-F238E27FC236}">
              <a16:creationId xmlns:a16="http://schemas.microsoft.com/office/drawing/2014/main" id="{B627D05A-20A1-42F3-A6F6-9AC9556AE97E}"/>
            </a:ext>
          </a:extLst>
        </xdr:cNvPr>
        <xdr:cNvSpPr/>
      </xdr:nvSpPr>
      <xdr:spPr>
        <a:xfrm>
          <a:off x="9401175" y="1384043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150486</xdr:rowOff>
    </xdr:from>
    <xdr:ext cx="469744" cy="259045"/>
    <xdr:sp macro="" textlink="">
      <xdr:nvSpPr>
        <xdr:cNvPr id="352" name="【公営住宅】&#10;一人当たり面積該当値テキスト">
          <a:extLst>
            <a:ext uri="{FF2B5EF4-FFF2-40B4-BE49-F238E27FC236}">
              <a16:creationId xmlns:a16="http://schemas.microsoft.com/office/drawing/2014/main" id="{425D3937-AA41-48F6-A93A-B52B3A4C13E3}"/>
            </a:ext>
          </a:extLst>
        </xdr:cNvPr>
        <xdr:cNvSpPr txBox="1"/>
      </xdr:nvSpPr>
      <xdr:spPr>
        <a:xfrm>
          <a:off x="9467850" y="1376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64567</xdr:rowOff>
    </xdr:from>
    <xdr:to>
      <xdr:col>50</xdr:col>
      <xdr:colOff>165100</xdr:colOff>
      <xdr:row>85</xdr:row>
      <xdr:rowOff>166167</xdr:rowOff>
    </xdr:to>
    <xdr:sp macro="" textlink="">
      <xdr:nvSpPr>
        <xdr:cNvPr id="353" name="楕円 352">
          <a:extLst>
            <a:ext uri="{FF2B5EF4-FFF2-40B4-BE49-F238E27FC236}">
              <a16:creationId xmlns:a16="http://schemas.microsoft.com/office/drawing/2014/main" id="{2B61CFA7-C4A9-4047-8506-1DDA2B404299}"/>
            </a:ext>
          </a:extLst>
        </xdr:cNvPr>
        <xdr:cNvSpPr/>
      </xdr:nvSpPr>
      <xdr:spPr>
        <a:xfrm>
          <a:off x="8639175" y="138408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114909</xdr:rowOff>
    </xdr:from>
    <xdr:to>
      <xdr:col>55</xdr:col>
      <xdr:colOff>0</xdr:colOff>
      <xdr:row>85</xdr:row>
      <xdr:rowOff>115367</xdr:rowOff>
    </xdr:to>
    <xdr:cxnSp macro="">
      <xdr:nvCxnSpPr>
        <xdr:cNvPr id="354" name="直線コネクタ 353">
          <a:extLst>
            <a:ext uri="{FF2B5EF4-FFF2-40B4-BE49-F238E27FC236}">
              <a16:creationId xmlns:a16="http://schemas.microsoft.com/office/drawing/2014/main" id="{DA209E1C-2AEB-48F5-ABAF-8CB66CCF4C18}"/>
            </a:ext>
          </a:extLst>
        </xdr:cNvPr>
        <xdr:cNvCxnSpPr/>
      </xdr:nvCxnSpPr>
      <xdr:spPr>
        <a:xfrm flipV="1">
          <a:off x="8686800" y="13888059"/>
          <a:ext cx="74295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62737</xdr:rowOff>
    </xdr:from>
    <xdr:to>
      <xdr:col>46</xdr:col>
      <xdr:colOff>38100</xdr:colOff>
      <xdr:row>85</xdr:row>
      <xdr:rowOff>164337</xdr:rowOff>
    </xdr:to>
    <xdr:sp macro="" textlink="">
      <xdr:nvSpPr>
        <xdr:cNvPr id="355" name="楕円 354">
          <a:extLst>
            <a:ext uri="{FF2B5EF4-FFF2-40B4-BE49-F238E27FC236}">
              <a16:creationId xmlns:a16="http://schemas.microsoft.com/office/drawing/2014/main" id="{0359942B-6121-4616-8F19-67EAF3DE2126}"/>
            </a:ext>
          </a:extLst>
        </xdr:cNvPr>
        <xdr:cNvSpPr/>
      </xdr:nvSpPr>
      <xdr:spPr>
        <a:xfrm>
          <a:off x="7839075" y="13839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113537</xdr:rowOff>
    </xdr:from>
    <xdr:to>
      <xdr:col>50</xdr:col>
      <xdr:colOff>114300</xdr:colOff>
      <xdr:row>85</xdr:row>
      <xdr:rowOff>115367</xdr:rowOff>
    </xdr:to>
    <xdr:cxnSp macro="">
      <xdr:nvCxnSpPr>
        <xdr:cNvPr id="356" name="直線コネクタ 355">
          <a:extLst>
            <a:ext uri="{FF2B5EF4-FFF2-40B4-BE49-F238E27FC236}">
              <a16:creationId xmlns:a16="http://schemas.microsoft.com/office/drawing/2014/main" id="{6A8DEEF5-9370-44D2-A07E-907C6DB637FB}"/>
            </a:ext>
          </a:extLst>
        </xdr:cNvPr>
        <xdr:cNvCxnSpPr/>
      </xdr:nvCxnSpPr>
      <xdr:spPr>
        <a:xfrm>
          <a:off x="7886700" y="13886687"/>
          <a:ext cx="8001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63195</xdr:rowOff>
    </xdr:from>
    <xdr:to>
      <xdr:col>41</xdr:col>
      <xdr:colOff>101600</xdr:colOff>
      <xdr:row>85</xdr:row>
      <xdr:rowOff>164795</xdr:rowOff>
    </xdr:to>
    <xdr:sp macro="" textlink="">
      <xdr:nvSpPr>
        <xdr:cNvPr id="357" name="楕円 356">
          <a:extLst>
            <a:ext uri="{FF2B5EF4-FFF2-40B4-BE49-F238E27FC236}">
              <a16:creationId xmlns:a16="http://schemas.microsoft.com/office/drawing/2014/main" id="{AD22928C-423C-4525-821D-F103C17DBAE6}"/>
            </a:ext>
          </a:extLst>
        </xdr:cNvPr>
        <xdr:cNvSpPr/>
      </xdr:nvSpPr>
      <xdr:spPr>
        <a:xfrm>
          <a:off x="7029450" y="13839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113537</xdr:rowOff>
    </xdr:from>
    <xdr:to>
      <xdr:col>45</xdr:col>
      <xdr:colOff>177800</xdr:colOff>
      <xdr:row>85</xdr:row>
      <xdr:rowOff>113995</xdr:rowOff>
    </xdr:to>
    <xdr:cxnSp macro="">
      <xdr:nvCxnSpPr>
        <xdr:cNvPr id="358" name="直線コネクタ 357">
          <a:extLst>
            <a:ext uri="{FF2B5EF4-FFF2-40B4-BE49-F238E27FC236}">
              <a16:creationId xmlns:a16="http://schemas.microsoft.com/office/drawing/2014/main" id="{1EB10EF6-34EB-405D-B6D8-1B7DE49F0AD3}"/>
            </a:ext>
          </a:extLst>
        </xdr:cNvPr>
        <xdr:cNvCxnSpPr/>
      </xdr:nvCxnSpPr>
      <xdr:spPr>
        <a:xfrm flipV="1">
          <a:off x="7077075" y="13886687"/>
          <a:ext cx="80962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63195</xdr:rowOff>
    </xdr:from>
    <xdr:to>
      <xdr:col>36</xdr:col>
      <xdr:colOff>165100</xdr:colOff>
      <xdr:row>85</xdr:row>
      <xdr:rowOff>164795</xdr:rowOff>
    </xdr:to>
    <xdr:sp macro="" textlink="">
      <xdr:nvSpPr>
        <xdr:cNvPr id="359" name="楕円 358">
          <a:extLst>
            <a:ext uri="{FF2B5EF4-FFF2-40B4-BE49-F238E27FC236}">
              <a16:creationId xmlns:a16="http://schemas.microsoft.com/office/drawing/2014/main" id="{CE8EA2FE-23DC-4862-98FA-CA9379764B9E}"/>
            </a:ext>
          </a:extLst>
        </xdr:cNvPr>
        <xdr:cNvSpPr/>
      </xdr:nvSpPr>
      <xdr:spPr>
        <a:xfrm>
          <a:off x="6238875" y="13839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113995</xdr:rowOff>
    </xdr:from>
    <xdr:to>
      <xdr:col>41</xdr:col>
      <xdr:colOff>50800</xdr:colOff>
      <xdr:row>85</xdr:row>
      <xdr:rowOff>113995</xdr:rowOff>
    </xdr:to>
    <xdr:cxnSp macro="">
      <xdr:nvCxnSpPr>
        <xdr:cNvPr id="360" name="直線コネクタ 359">
          <a:extLst>
            <a:ext uri="{FF2B5EF4-FFF2-40B4-BE49-F238E27FC236}">
              <a16:creationId xmlns:a16="http://schemas.microsoft.com/office/drawing/2014/main" id="{5D06961F-DB0F-4794-B753-09624139EB5B}"/>
            </a:ext>
          </a:extLst>
        </xdr:cNvPr>
        <xdr:cNvCxnSpPr/>
      </xdr:nvCxnSpPr>
      <xdr:spPr>
        <a:xfrm>
          <a:off x="6286500" y="138871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62907</xdr:rowOff>
    </xdr:from>
    <xdr:ext cx="469744" cy="259045"/>
    <xdr:sp macro="" textlink="">
      <xdr:nvSpPr>
        <xdr:cNvPr id="361" name="n_1aveValue【公営住宅】&#10;一人当たり面積">
          <a:extLst>
            <a:ext uri="{FF2B5EF4-FFF2-40B4-BE49-F238E27FC236}">
              <a16:creationId xmlns:a16="http://schemas.microsoft.com/office/drawing/2014/main" id="{1E470A16-F4DE-4C78-9349-02051C55F5BD}"/>
            </a:ext>
          </a:extLst>
        </xdr:cNvPr>
        <xdr:cNvSpPr txBox="1"/>
      </xdr:nvSpPr>
      <xdr:spPr>
        <a:xfrm>
          <a:off x="8458277" y="1335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66564</xdr:rowOff>
    </xdr:from>
    <xdr:ext cx="469744" cy="259045"/>
    <xdr:sp macro="" textlink="">
      <xdr:nvSpPr>
        <xdr:cNvPr id="362" name="n_2aveValue【公営住宅】&#10;一人当たり面積">
          <a:extLst>
            <a:ext uri="{FF2B5EF4-FFF2-40B4-BE49-F238E27FC236}">
              <a16:creationId xmlns:a16="http://schemas.microsoft.com/office/drawing/2014/main" id="{7DB5FFBD-EB99-4101-BA76-DFEB4B3FD163}"/>
            </a:ext>
          </a:extLst>
        </xdr:cNvPr>
        <xdr:cNvSpPr txBox="1"/>
      </xdr:nvSpPr>
      <xdr:spPr>
        <a:xfrm>
          <a:off x="7677227" y="13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63" name="n_3aveValue【公営住宅】&#10;一人当たり面積">
          <a:extLst>
            <a:ext uri="{FF2B5EF4-FFF2-40B4-BE49-F238E27FC236}">
              <a16:creationId xmlns:a16="http://schemas.microsoft.com/office/drawing/2014/main" id="{D658197D-DF53-4B7E-9050-D2DBB85CB9F7}"/>
            </a:ext>
          </a:extLst>
        </xdr:cNvPr>
        <xdr:cNvSpPr txBox="1"/>
      </xdr:nvSpPr>
      <xdr:spPr>
        <a:xfrm>
          <a:off x="6867602" y="133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110913</xdr:rowOff>
    </xdr:from>
    <xdr:ext cx="469744" cy="259045"/>
    <xdr:sp macro="" textlink="">
      <xdr:nvSpPr>
        <xdr:cNvPr id="364" name="n_4aveValue【公営住宅】&#10;一人当たり面積">
          <a:extLst>
            <a:ext uri="{FF2B5EF4-FFF2-40B4-BE49-F238E27FC236}">
              <a16:creationId xmlns:a16="http://schemas.microsoft.com/office/drawing/2014/main" id="{412063DB-04C5-493B-947A-AF95A52AA651}"/>
            </a:ext>
          </a:extLst>
        </xdr:cNvPr>
        <xdr:cNvSpPr txBox="1"/>
      </xdr:nvSpPr>
      <xdr:spPr>
        <a:xfrm>
          <a:off x="6067502" y="1339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157294</xdr:rowOff>
    </xdr:from>
    <xdr:ext cx="469744" cy="259045"/>
    <xdr:sp macro="" textlink="">
      <xdr:nvSpPr>
        <xdr:cNvPr id="365" name="n_1mainValue【公営住宅】&#10;一人当たり面積">
          <a:extLst>
            <a:ext uri="{FF2B5EF4-FFF2-40B4-BE49-F238E27FC236}">
              <a16:creationId xmlns:a16="http://schemas.microsoft.com/office/drawing/2014/main" id="{E0B5C1CF-71F0-49D9-AA99-EF8C0FD8D04B}"/>
            </a:ext>
          </a:extLst>
        </xdr:cNvPr>
        <xdr:cNvSpPr txBox="1"/>
      </xdr:nvSpPr>
      <xdr:spPr>
        <a:xfrm>
          <a:off x="8458277" y="1393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155464</xdr:rowOff>
    </xdr:from>
    <xdr:ext cx="469744" cy="259045"/>
    <xdr:sp macro="" textlink="">
      <xdr:nvSpPr>
        <xdr:cNvPr id="366" name="n_2mainValue【公営住宅】&#10;一人当たり面積">
          <a:extLst>
            <a:ext uri="{FF2B5EF4-FFF2-40B4-BE49-F238E27FC236}">
              <a16:creationId xmlns:a16="http://schemas.microsoft.com/office/drawing/2014/main" id="{0C86D6F3-2B00-4170-8428-888097F99079}"/>
            </a:ext>
          </a:extLst>
        </xdr:cNvPr>
        <xdr:cNvSpPr txBox="1"/>
      </xdr:nvSpPr>
      <xdr:spPr>
        <a:xfrm>
          <a:off x="7677227"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155922</xdr:rowOff>
    </xdr:from>
    <xdr:ext cx="469744" cy="259045"/>
    <xdr:sp macro="" textlink="">
      <xdr:nvSpPr>
        <xdr:cNvPr id="367" name="n_3mainValue【公営住宅】&#10;一人当たり面積">
          <a:extLst>
            <a:ext uri="{FF2B5EF4-FFF2-40B4-BE49-F238E27FC236}">
              <a16:creationId xmlns:a16="http://schemas.microsoft.com/office/drawing/2014/main" id="{A8C8A5B7-B10D-4CFF-8BFF-FC18366D2BEC}"/>
            </a:ext>
          </a:extLst>
        </xdr:cNvPr>
        <xdr:cNvSpPr txBox="1"/>
      </xdr:nvSpPr>
      <xdr:spPr>
        <a:xfrm>
          <a:off x="6867602" y="139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155922</xdr:rowOff>
    </xdr:from>
    <xdr:ext cx="469744" cy="259045"/>
    <xdr:sp macro="" textlink="">
      <xdr:nvSpPr>
        <xdr:cNvPr id="368" name="n_4mainValue【公営住宅】&#10;一人当たり面積">
          <a:extLst>
            <a:ext uri="{FF2B5EF4-FFF2-40B4-BE49-F238E27FC236}">
              <a16:creationId xmlns:a16="http://schemas.microsoft.com/office/drawing/2014/main" id="{0652BC9D-45B4-4FBC-894E-4EEC34D6034F}"/>
            </a:ext>
          </a:extLst>
        </xdr:cNvPr>
        <xdr:cNvSpPr txBox="1"/>
      </xdr:nvSpPr>
      <xdr:spPr>
        <a:xfrm>
          <a:off x="6067502" y="139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2FFCF06A-57D8-49C6-AF12-1EE7C04F515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0" name="正方形/長方形 369">
          <a:extLst>
            <a:ext uri="{FF2B5EF4-FFF2-40B4-BE49-F238E27FC236}">
              <a16:creationId xmlns:a16="http://schemas.microsoft.com/office/drawing/2014/main" id="{AFB93941-9594-45BC-8A9A-E5ABFE17F75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1" name="正方形/長方形 370">
          <a:extLst>
            <a:ext uri="{FF2B5EF4-FFF2-40B4-BE49-F238E27FC236}">
              <a16:creationId xmlns:a16="http://schemas.microsoft.com/office/drawing/2014/main" id="{FABE71A8-D272-4263-8FCB-A853E3C2350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2" name="正方形/長方形 371">
          <a:extLst>
            <a:ext uri="{FF2B5EF4-FFF2-40B4-BE49-F238E27FC236}">
              <a16:creationId xmlns:a16="http://schemas.microsoft.com/office/drawing/2014/main" id="{CB96F72A-4FB8-4467-B73B-1B9E321DE8E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3" name="正方形/長方形 372">
          <a:extLst>
            <a:ext uri="{FF2B5EF4-FFF2-40B4-BE49-F238E27FC236}">
              <a16:creationId xmlns:a16="http://schemas.microsoft.com/office/drawing/2014/main" id="{338C14EF-0988-4CFC-B382-51570983E5A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4" name="正方形/長方形 373">
          <a:extLst>
            <a:ext uri="{FF2B5EF4-FFF2-40B4-BE49-F238E27FC236}">
              <a16:creationId xmlns:a16="http://schemas.microsoft.com/office/drawing/2014/main" id="{0C9156E5-5FC9-45B4-948E-24E23E58263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5" name="正方形/長方形 374">
          <a:extLst>
            <a:ext uri="{FF2B5EF4-FFF2-40B4-BE49-F238E27FC236}">
              <a16:creationId xmlns:a16="http://schemas.microsoft.com/office/drawing/2014/main" id="{F7B7675C-6B4F-4AB4-8A18-03FB102A3F2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正方形/長方形 375">
          <a:extLst>
            <a:ext uri="{FF2B5EF4-FFF2-40B4-BE49-F238E27FC236}">
              <a16:creationId xmlns:a16="http://schemas.microsoft.com/office/drawing/2014/main" id="{6DFC84F6-243C-4634-AD11-D86AA34C833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7" name="正方形/長方形 376">
          <a:extLst>
            <a:ext uri="{FF2B5EF4-FFF2-40B4-BE49-F238E27FC236}">
              <a16:creationId xmlns:a16="http://schemas.microsoft.com/office/drawing/2014/main" id="{4E6A706E-AF4A-41CC-A550-61AF46ECD85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8" name="正方形/長方形 377">
          <a:extLst>
            <a:ext uri="{FF2B5EF4-FFF2-40B4-BE49-F238E27FC236}">
              <a16:creationId xmlns:a16="http://schemas.microsoft.com/office/drawing/2014/main" id="{7CE5324B-15B4-48E7-9338-B95BE7F618A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9" name="正方形/長方形 378">
          <a:extLst>
            <a:ext uri="{FF2B5EF4-FFF2-40B4-BE49-F238E27FC236}">
              <a16:creationId xmlns:a16="http://schemas.microsoft.com/office/drawing/2014/main" id="{EE1F9AA4-BA58-4D73-BA01-42910D93F28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0" name="正方形/長方形 379">
          <a:extLst>
            <a:ext uri="{FF2B5EF4-FFF2-40B4-BE49-F238E27FC236}">
              <a16:creationId xmlns:a16="http://schemas.microsoft.com/office/drawing/2014/main" id="{B8FE2E2D-BF31-4279-B869-2592EF04ABB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1" name="正方形/長方形 380">
          <a:extLst>
            <a:ext uri="{FF2B5EF4-FFF2-40B4-BE49-F238E27FC236}">
              <a16:creationId xmlns:a16="http://schemas.microsoft.com/office/drawing/2014/main" id="{5B9C074C-EAEE-42F6-9232-44ECBD862F7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2" name="正方形/長方形 381">
          <a:extLst>
            <a:ext uri="{FF2B5EF4-FFF2-40B4-BE49-F238E27FC236}">
              <a16:creationId xmlns:a16="http://schemas.microsoft.com/office/drawing/2014/main" id="{5B6A6002-B8C9-4537-A8C4-CFB73716448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3" name="正方形/長方形 382">
          <a:extLst>
            <a:ext uri="{FF2B5EF4-FFF2-40B4-BE49-F238E27FC236}">
              <a16:creationId xmlns:a16="http://schemas.microsoft.com/office/drawing/2014/main" id="{DDDE6304-FE96-43B9-A52A-F8F108D007C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4" name="正方形/長方形 383">
          <a:extLst>
            <a:ext uri="{FF2B5EF4-FFF2-40B4-BE49-F238E27FC236}">
              <a16:creationId xmlns:a16="http://schemas.microsoft.com/office/drawing/2014/main" id="{80BC451F-E43A-4150-BF72-FCDD615DECC9}"/>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5" name="正方形/長方形 384">
          <a:extLst>
            <a:ext uri="{FF2B5EF4-FFF2-40B4-BE49-F238E27FC236}">
              <a16:creationId xmlns:a16="http://schemas.microsoft.com/office/drawing/2014/main" id="{86EA972F-396F-455B-945F-5272DEE616C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6" name="正方形/長方形 385">
          <a:extLst>
            <a:ext uri="{FF2B5EF4-FFF2-40B4-BE49-F238E27FC236}">
              <a16:creationId xmlns:a16="http://schemas.microsoft.com/office/drawing/2014/main" id="{DEEEF511-E7D2-439F-92BD-3D5C2F245FC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7" name="正方形/長方形 386">
          <a:extLst>
            <a:ext uri="{FF2B5EF4-FFF2-40B4-BE49-F238E27FC236}">
              <a16:creationId xmlns:a16="http://schemas.microsoft.com/office/drawing/2014/main" id="{367DD902-48F1-4724-BA7B-08EA2F7C869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8" name="正方形/長方形 387">
          <a:extLst>
            <a:ext uri="{FF2B5EF4-FFF2-40B4-BE49-F238E27FC236}">
              <a16:creationId xmlns:a16="http://schemas.microsoft.com/office/drawing/2014/main" id="{CE09B4F8-80B9-4606-B9C8-E8B95BF2243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9" name="正方形/長方形 388">
          <a:extLst>
            <a:ext uri="{FF2B5EF4-FFF2-40B4-BE49-F238E27FC236}">
              <a16:creationId xmlns:a16="http://schemas.microsoft.com/office/drawing/2014/main" id="{B43D7D02-662B-4797-A99A-5C44DCCAA76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0" name="正方形/長方形 389">
          <a:extLst>
            <a:ext uri="{FF2B5EF4-FFF2-40B4-BE49-F238E27FC236}">
              <a16:creationId xmlns:a16="http://schemas.microsoft.com/office/drawing/2014/main" id="{D1BFFED1-9F6E-40AC-996D-E517F15750A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1" name="正方形/長方形 390">
          <a:extLst>
            <a:ext uri="{FF2B5EF4-FFF2-40B4-BE49-F238E27FC236}">
              <a16:creationId xmlns:a16="http://schemas.microsoft.com/office/drawing/2014/main" id="{8F85E9E7-F179-4330-AB1E-07D98799049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2" name="正方形/長方形 391">
          <a:extLst>
            <a:ext uri="{FF2B5EF4-FFF2-40B4-BE49-F238E27FC236}">
              <a16:creationId xmlns:a16="http://schemas.microsoft.com/office/drawing/2014/main" id="{C2345CD0-A425-4AF3-99FF-5C44CEBE450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3" name="テキスト ボックス 392">
          <a:extLst>
            <a:ext uri="{FF2B5EF4-FFF2-40B4-BE49-F238E27FC236}">
              <a16:creationId xmlns:a16="http://schemas.microsoft.com/office/drawing/2014/main" id="{6A032F0A-3478-4180-B492-13D7CA63EF4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4" name="直線コネクタ 393">
          <a:extLst>
            <a:ext uri="{FF2B5EF4-FFF2-40B4-BE49-F238E27FC236}">
              <a16:creationId xmlns:a16="http://schemas.microsoft.com/office/drawing/2014/main" id="{4D4D6D9A-8256-4238-BE63-D78BE7301FE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5" name="テキスト ボックス 394">
          <a:extLst>
            <a:ext uri="{FF2B5EF4-FFF2-40B4-BE49-F238E27FC236}">
              <a16:creationId xmlns:a16="http://schemas.microsoft.com/office/drawing/2014/main" id="{34EDC321-9574-4870-862B-40AC1AD2004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6" name="直線コネクタ 395">
          <a:extLst>
            <a:ext uri="{FF2B5EF4-FFF2-40B4-BE49-F238E27FC236}">
              <a16:creationId xmlns:a16="http://schemas.microsoft.com/office/drawing/2014/main" id="{4B91B4FF-83E4-4BB3-964E-625306113F8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7" name="テキスト ボックス 396">
          <a:extLst>
            <a:ext uri="{FF2B5EF4-FFF2-40B4-BE49-F238E27FC236}">
              <a16:creationId xmlns:a16="http://schemas.microsoft.com/office/drawing/2014/main" id="{675A3956-C0CC-4DAD-BB69-F588562C94C1}"/>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8" name="直線コネクタ 397">
          <a:extLst>
            <a:ext uri="{FF2B5EF4-FFF2-40B4-BE49-F238E27FC236}">
              <a16:creationId xmlns:a16="http://schemas.microsoft.com/office/drawing/2014/main" id="{EF24C4E9-20BA-43F9-B62A-BA9A6E1A9B7F}"/>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9" name="テキスト ボックス 398">
          <a:extLst>
            <a:ext uri="{FF2B5EF4-FFF2-40B4-BE49-F238E27FC236}">
              <a16:creationId xmlns:a16="http://schemas.microsoft.com/office/drawing/2014/main" id="{F0C70C81-7139-40DF-BAE1-0C3A2898877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0" name="直線コネクタ 399">
          <a:extLst>
            <a:ext uri="{FF2B5EF4-FFF2-40B4-BE49-F238E27FC236}">
              <a16:creationId xmlns:a16="http://schemas.microsoft.com/office/drawing/2014/main" id="{15C3F782-C3E3-4CE6-AC2C-8502AD55773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1" name="テキスト ボックス 400">
          <a:extLst>
            <a:ext uri="{FF2B5EF4-FFF2-40B4-BE49-F238E27FC236}">
              <a16:creationId xmlns:a16="http://schemas.microsoft.com/office/drawing/2014/main" id="{05776F9C-A50D-436B-81A8-F6354BF2AF2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2" name="直線コネクタ 401">
          <a:extLst>
            <a:ext uri="{FF2B5EF4-FFF2-40B4-BE49-F238E27FC236}">
              <a16:creationId xmlns:a16="http://schemas.microsoft.com/office/drawing/2014/main" id="{0429DA2E-B828-4543-BBDD-1B1933D1842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3" name="テキスト ボックス 402">
          <a:extLst>
            <a:ext uri="{FF2B5EF4-FFF2-40B4-BE49-F238E27FC236}">
              <a16:creationId xmlns:a16="http://schemas.microsoft.com/office/drawing/2014/main" id="{28065233-744C-4597-A4F4-F188903184D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4" name="直線コネクタ 403">
          <a:extLst>
            <a:ext uri="{FF2B5EF4-FFF2-40B4-BE49-F238E27FC236}">
              <a16:creationId xmlns:a16="http://schemas.microsoft.com/office/drawing/2014/main" id="{21AF9E6F-2429-433C-98A1-08A2DB752A5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5" name="テキスト ボックス 404">
          <a:extLst>
            <a:ext uri="{FF2B5EF4-FFF2-40B4-BE49-F238E27FC236}">
              <a16:creationId xmlns:a16="http://schemas.microsoft.com/office/drawing/2014/main" id="{7F6C3C1B-9C19-4633-92BC-51104CDB208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C819EC73-E1E8-4F03-9E85-8811FD58BA8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077ADAE6-5BAA-4875-A0C4-F0A706D8386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6CD3C654-DCF7-4784-A371-20C4E48A80A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409" name="直線コネクタ 408">
          <a:extLst>
            <a:ext uri="{FF2B5EF4-FFF2-40B4-BE49-F238E27FC236}">
              <a16:creationId xmlns:a16="http://schemas.microsoft.com/office/drawing/2014/main" id="{55E38417-AAB6-4454-B34D-7E2650445FE7}"/>
            </a:ext>
          </a:extLst>
        </xdr:cNvPr>
        <xdr:cNvCxnSpPr/>
      </xdr:nvCxnSpPr>
      <xdr:spPr>
        <a:xfrm flipV="1">
          <a:off x="14696439" y="554482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293C49C5-380D-4E53-BC78-FCE366075F5A}"/>
            </a:ext>
          </a:extLst>
        </xdr:cNvPr>
        <xdr:cNvSpPr txBox="1"/>
      </xdr:nvSpPr>
      <xdr:spPr>
        <a:xfrm>
          <a:off x="14735175" y="683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411" name="直線コネクタ 410">
          <a:extLst>
            <a:ext uri="{FF2B5EF4-FFF2-40B4-BE49-F238E27FC236}">
              <a16:creationId xmlns:a16="http://schemas.microsoft.com/office/drawing/2014/main" id="{7B6E7283-6CE5-48F4-8CC2-2940166682DA}"/>
            </a:ext>
          </a:extLst>
        </xdr:cNvPr>
        <xdr:cNvCxnSpPr/>
      </xdr:nvCxnSpPr>
      <xdr:spPr>
        <a:xfrm>
          <a:off x="14611350" y="684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38FC6CEE-78E9-4CCE-90A9-1DE86B7AE22D}"/>
            </a:ext>
          </a:extLst>
        </xdr:cNvPr>
        <xdr:cNvSpPr txBox="1"/>
      </xdr:nvSpPr>
      <xdr:spPr>
        <a:xfrm>
          <a:off x="14735175" y="53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413" name="直線コネクタ 412">
          <a:extLst>
            <a:ext uri="{FF2B5EF4-FFF2-40B4-BE49-F238E27FC236}">
              <a16:creationId xmlns:a16="http://schemas.microsoft.com/office/drawing/2014/main" id="{19B1ACF9-9656-4695-8AB2-A9A678E70414}"/>
            </a:ext>
          </a:extLst>
        </xdr:cNvPr>
        <xdr:cNvCxnSpPr/>
      </xdr:nvCxnSpPr>
      <xdr:spPr>
        <a:xfrm>
          <a:off x="14611350" y="55448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55262</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FB6F3BDD-8111-49C7-819D-F44189C5C638}"/>
            </a:ext>
          </a:extLst>
        </xdr:cNvPr>
        <xdr:cNvSpPr txBox="1"/>
      </xdr:nvSpPr>
      <xdr:spPr>
        <a:xfrm>
          <a:off x="14735175" y="6056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415" name="フローチャート: 判断 414">
          <a:extLst>
            <a:ext uri="{FF2B5EF4-FFF2-40B4-BE49-F238E27FC236}">
              <a16:creationId xmlns:a16="http://schemas.microsoft.com/office/drawing/2014/main" id="{B2F56AA6-B4DD-46A7-B7A9-9AD918F63994}"/>
            </a:ext>
          </a:extLst>
        </xdr:cNvPr>
        <xdr:cNvSpPr/>
      </xdr:nvSpPr>
      <xdr:spPr>
        <a:xfrm>
          <a:off x="14649450" y="6077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416" name="フローチャート: 判断 415">
          <a:extLst>
            <a:ext uri="{FF2B5EF4-FFF2-40B4-BE49-F238E27FC236}">
              <a16:creationId xmlns:a16="http://schemas.microsoft.com/office/drawing/2014/main" id="{A5373999-5702-48B0-B489-1323FD0E16F4}"/>
            </a:ext>
          </a:extLst>
        </xdr:cNvPr>
        <xdr:cNvSpPr/>
      </xdr:nvSpPr>
      <xdr:spPr>
        <a:xfrm>
          <a:off x="13887450" y="6153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17" name="フローチャート: 判断 416">
          <a:extLst>
            <a:ext uri="{FF2B5EF4-FFF2-40B4-BE49-F238E27FC236}">
              <a16:creationId xmlns:a16="http://schemas.microsoft.com/office/drawing/2014/main" id="{754A33AC-3987-4A62-99A0-F454E4DA34A4}"/>
            </a:ext>
          </a:extLst>
        </xdr:cNvPr>
        <xdr:cNvSpPr/>
      </xdr:nvSpPr>
      <xdr:spPr>
        <a:xfrm>
          <a:off x="13096875"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418" name="フローチャート: 判断 417">
          <a:extLst>
            <a:ext uri="{FF2B5EF4-FFF2-40B4-BE49-F238E27FC236}">
              <a16:creationId xmlns:a16="http://schemas.microsoft.com/office/drawing/2014/main" id="{5BE0A8C7-A765-4500-915D-620C8AFFDD2A}"/>
            </a:ext>
          </a:extLst>
        </xdr:cNvPr>
        <xdr:cNvSpPr/>
      </xdr:nvSpPr>
      <xdr:spPr>
        <a:xfrm>
          <a:off x="12296775" y="6048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19" name="フローチャート: 判断 418">
          <a:extLst>
            <a:ext uri="{FF2B5EF4-FFF2-40B4-BE49-F238E27FC236}">
              <a16:creationId xmlns:a16="http://schemas.microsoft.com/office/drawing/2014/main" id="{D40660AD-5909-4D59-80EA-135D3103F08C}"/>
            </a:ext>
          </a:extLst>
        </xdr:cNvPr>
        <xdr:cNvSpPr/>
      </xdr:nvSpPr>
      <xdr:spPr>
        <a:xfrm>
          <a:off x="11487150" y="5925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AE0FD61F-C135-4B24-AA05-DE5EE0A5A0C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AF937DD0-D85E-4F61-9625-E303FF06AE0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D3F6065E-34C7-47AB-B03F-97DE3F8CB49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DB18DA99-AD26-41E2-8AE5-DF450BA6AB5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D18C4AB9-88AD-4570-8385-259B741B150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44450</xdr:rowOff>
    </xdr:from>
    <xdr:to>
      <xdr:col>85</xdr:col>
      <xdr:colOff>177800</xdr:colOff>
      <xdr:row>36</xdr:row>
      <xdr:rowOff>146050</xdr:rowOff>
    </xdr:to>
    <xdr:sp macro="" textlink="">
      <xdr:nvSpPr>
        <xdr:cNvPr id="425" name="楕円 424">
          <a:extLst>
            <a:ext uri="{FF2B5EF4-FFF2-40B4-BE49-F238E27FC236}">
              <a16:creationId xmlns:a16="http://schemas.microsoft.com/office/drawing/2014/main" id="{69420D59-A101-479D-83C2-E6BC2EBC111E}"/>
            </a:ext>
          </a:extLst>
        </xdr:cNvPr>
        <xdr:cNvSpPr/>
      </xdr:nvSpPr>
      <xdr:spPr>
        <a:xfrm>
          <a:off x="14649450" y="5886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67327</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3AFF93B7-96DA-4726-A0B2-06A3D6173973}"/>
            </a:ext>
          </a:extLst>
        </xdr:cNvPr>
        <xdr:cNvSpPr txBox="1"/>
      </xdr:nvSpPr>
      <xdr:spPr>
        <a:xfrm>
          <a:off x="14735175" y="574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154940</xdr:rowOff>
    </xdr:from>
    <xdr:to>
      <xdr:col>81</xdr:col>
      <xdr:colOff>101600</xdr:colOff>
      <xdr:row>36</xdr:row>
      <xdr:rowOff>85090</xdr:rowOff>
    </xdr:to>
    <xdr:sp macro="" textlink="">
      <xdr:nvSpPr>
        <xdr:cNvPr id="427" name="楕円 426">
          <a:extLst>
            <a:ext uri="{FF2B5EF4-FFF2-40B4-BE49-F238E27FC236}">
              <a16:creationId xmlns:a16="http://schemas.microsoft.com/office/drawing/2014/main" id="{6568A1F7-EDF7-4098-A5B7-6194A5733FFB}"/>
            </a:ext>
          </a:extLst>
        </xdr:cNvPr>
        <xdr:cNvSpPr/>
      </xdr:nvSpPr>
      <xdr:spPr>
        <a:xfrm>
          <a:off x="13887450" y="5831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34290</xdr:rowOff>
    </xdr:from>
    <xdr:to>
      <xdr:col>85</xdr:col>
      <xdr:colOff>127000</xdr:colOff>
      <xdr:row>36</xdr:row>
      <xdr:rowOff>95250</xdr:rowOff>
    </xdr:to>
    <xdr:cxnSp macro="">
      <xdr:nvCxnSpPr>
        <xdr:cNvPr id="428" name="直線コネクタ 427">
          <a:extLst>
            <a:ext uri="{FF2B5EF4-FFF2-40B4-BE49-F238E27FC236}">
              <a16:creationId xmlns:a16="http://schemas.microsoft.com/office/drawing/2014/main" id="{25263644-62BB-43FB-9F44-778F35ACA17C}"/>
            </a:ext>
          </a:extLst>
        </xdr:cNvPr>
        <xdr:cNvCxnSpPr/>
      </xdr:nvCxnSpPr>
      <xdr:spPr>
        <a:xfrm>
          <a:off x="13935075" y="5869940"/>
          <a:ext cx="762000"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82550</xdr:rowOff>
    </xdr:from>
    <xdr:to>
      <xdr:col>76</xdr:col>
      <xdr:colOff>165100</xdr:colOff>
      <xdr:row>36</xdr:row>
      <xdr:rowOff>12700</xdr:rowOff>
    </xdr:to>
    <xdr:sp macro="" textlink="">
      <xdr:nvSpPr>
        <xdr:cNvPr id="429" name="楕円 428">
          <a:extLst>
            <a:ext uri="{FF2B5EF4-FFF2-40B4-BE49-F238E27FC236}">
              <a16:creationId xmlns:a16="http://schemas.microsoft.com/office/drawing/2014/main" id="{165FD949-3265-4E00-99C7-336871E63924}"/>
            </a:ext>
          </a:extLst>
        </xdr:cNvPr>
        <xdr:cNvSpPr/>
      </xdr:nvSpPr>
      <xdr:spPr>
        <a:xfrm>
          <a:off x="13096875" y="57626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133350</xdr:rowOff>
    </xdr:from>
    <xdr:to>
      <xdr:col>81</xdr:col>
      <xdr:colOff>50800</xdr:colOff>
      <xdr:row>36</xdr:row>
      <xdr:rowOff>34290</xdr:rowOff>
    </xdr:to>
    <xdr:cxnSp macro="">
      <xdr:nvCxnSpPr>
        <xdr:cNvPr id="430" name="直線コネクタ 429">
          <a:extLst>
            <a:ext uri="{FF2B5EF4-FFF2-40B4-BE49-F238E27FC236}">
              <a16:creationId xmlns:a16="http://schemas.microsoft.com/office/drawing/2014/main" id="{C208FBF3-489B-46B7-97F0-6D77EA8F47B0}"/>
            </a:ext>
          </a:extLst>
        </xdr:cNvPr>
        <xdr:cNvCxnSpPr/>
      </xdr:nvCxnSpPr>
      <xdr:spPr>
        <a:xfrm>
          <a:off x="13144500" y="5810250"/>
          <a:ext cx="79057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15875</xdr:rowOff>
    </xdr:from>
    <xdr:to>
      <xdr:col>72</xdr:col>
      <xdr:colOff>38100</xdr:colOff>
      <xdr:row>35</xdr:row>
      <xdr:rowOff>117475</xdr:rowOff>
    </xdr:to>
    <xdr:sp macro="" textlink="">
      <xdr:nvSpPr>
        <xdr:cNvPr id="431" name="楕円 430">
          <a:extLst>
            <a:ext uri="{FF2B5EF4-FFF2-40B4-BE49-F238E27FC236}">
              <a16:creationId xmlns:a16="http://schemas.microsoft.com/office/drawing/2014/main" id="{A976C5E8-51F7-4073-8AAD-00D34433B769}"/>
            </a:ext>
          </a:extLst>
        </xdr:cNvPr>
        <xdr:cNvSpPr/>
      </xdr:nvSpPr>
      <xdr:spPr>
        <a:xfrm>
          <a:off x="12296775" y="5692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66675</xdr:rowOff>
    </xdr:from>
    <xdr:to>
      <xdr:col>76</xdr:col>
      <xdr:colOff>114300</xdr:colOff>
      <xdr:row>35</xdr:row>
      <xdr:rowOff>133350</xdr:rowOff>
    </xdr:to>
    <xdr:cxnSp macro="">
      <xdr:nvCxnSpPr>
        <xdr:cNvPr id="432" name="直線コネクタ 431">
          <a:extLst>
            <a:ext uri="{FF2B5EF4-FFF2-40B4-BE49-F238E27FC236}">
              <a16:creationId xmlns:a16="http://schemas.microsoft.com/office/drawing/2014/main" id="{49E6741D-23B3-45C0-BDB0-51E3736D36FA}"/>
            </a:ext>
          </a:extLst>
        </xdr:cNvPr>
        <xdr:cNvCxnSpPr/>
      </xdr:nvCxnSpPr>
      <xdr:spPr>
        <a:xfrm>
          <a:off x="12344400" y="5740400"/>
          <a:ext cx="8001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90170</xdr:rowOff>
    </xdr:from>
    <xdr:to>
      <xdr:col>67</xdr:col>
      <xdr:colOff>101600</xdr:colOff>
      <xdr:row>36</xdr:row>
      <xdr:rowOff>20320</xdr:rowOff>
    </xdr:to>
    <xdr:sp macro="" textlink="">
      <xdr:nvSpPr>
        <xdr:cNvPr id="433" name="楕円 432">
          <a:extLst>
            <a:ext uri="{FF2B5EF4-FFF2-40B4-BE49-F238E27FC236}">
              <a16:creationId xmlns:a16="http://schemas.microsoft.com/office/drawing/2014/main" id="{04CA8919-FD6A-4282-A5D7-69CE1D167ACB}"/>
            </a:ext>
          </a:extLst>
        </xdr:cNvPr>
        <xdr:cNvSpPr/>
      </xdr:nvSpPr>
      <xdr:spPr>
        <a:xfrm>
          <a:off x="11487150" y="5763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66675</xdr:rowOff>
    </xdr:from>
    <xdr:to>
      <xdr:col>71</xdr:col>
      <xdr:colOff>177800</xdr:colOff>
      <xdr:row>35</xdr:row>
      <xdr:rowOff>140970</xdr:rowOff>
    </xdr:to>
    <xdr:cxnSp macro="">
      <xdr:nvCxnSpPr>
        <xdr:cNvPr id="434" name="直線コネクタ 433">
          <a:extLst>
            <a:ext uri="{FF2B5EF4-FFF2-40B4-BE49-F238E27FC236}">
              <a16:creationId xmlns:a16="http://schemas.microsoft.com/office/drawing/2014/main" id="{B08C4091-44FF-4B6E-A48D-D0C10FBB6DD4}"/>
            </a:ext>
          </a:extLst>
        </xdr:cNvPr>
        <xdr:cNvCxnSpPr/>
      </xdr:nvCxnSpPr>
      <xdr:spPr>
        <a:xfrm flipV="1">
          <a:off x="11534775" y="5740400"/>
          <a:ext cx="809625" cy="8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74312</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E9B800DC-7F68-4AE5-9092-21078D5BB442}"/>
            </a:ext>
          </a:extLst>
        </xdr:cNvPr>
        <xdr:cNvSpPr txBox="1"/>
      </xdr:nvSpPr>
      <xdr:spPr>
        <a:xfrm>
          <a:off x="13745219"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24782</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30F15EC6-B7B1-48CC-84FB-0CA38E0183E9}"/>
            </a:ext>
          </a:extLst>
        </xdr:cNvPr>
        <xdr:cNvSpPr txBox="1"/>
      </xdr:nvSpPr>
      <xdr:spPr>
        <a:xfrm>
          <a:off x="12964169" y="619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137177</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4B3F43C7-B901-4B7F-BEB2-13785098C885}"/>
            </a:ext>
          </a:extLst>
        </xdr:cNvPr>
        <xdr:cNvSpPr txBox="1"/>
      </xdr:nvSpPr>
      <xdr:spPr>
        <a:xfrm>
          <a:off x="12164069" y="614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11447</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0544DFDB-0A18-4672-B76B-97DED3C5BE6C}"/>
            </a:ext>
          </a:extLst>
        </xdr:cNvPr>
        <xdr:cNvSpPr txBox="1"/>
      </xdr:nvSpPr>
      <xdr:spPr>
        <a:xfrm>
          <a:off x="113544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101617</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7A180EEB-CB09-45E2-81F6-C901E4DA75D6}"/>
            </a:ext>
          </a:extLst>
        </xdr:cNvPr>
        <xdr:cNvSpPr txBox="1"/>
      </xdr:nvSpPr>
      <xdr:spPr>
        <a:xfrm>
          <a:off x="13745219"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29227</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73217847-1803-478D-9291-C4797243856A}"/>
            </a:ext>
          </a:extLst>
        </xdr:cNvPr>
        <xdr:cNvSpPr txBox="1"/>
      </xdr:nvSpPr>
      <xdr:spPr>
        <a:xfrm>
          <a:off x="12964169"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134002</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24F37260-3401-4433-AFA8-B8D14543E909}"/>
            </a:ext>
          </a:extLst>
        </xdr:cNvPr>
        <xdr:cNvSpPr txBox="1"/>
      </xdr:nvSpPr>
      <xdr:spPr>
        <a:xfrm>
          <a:off x="12164069"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36847</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F6EDF22-0CF1-40B5-8DF7-AF1275010024}"/>
            </a:ext>
          </a:extLst>
        </xdr:cNvPr>
        <xdr:cNvSpPr txBox="1"/>
      </xdr:nvSpPr>
      <xdr:spPr>
        <a:xfrm>
          <a:off x="1135444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D22AC9A3-66CB-4EF2-B615-548D84AD9AA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8C3885BE-DFEE-49E8-B124-2ECC365368D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1EE035C9-1EB3-4B11-B71B-89A38D68129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F1F7D07C-9517-43D0-896A-9B92536E388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5483E576-37D4-4CAD-B7B3-10E81BA0F0D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C9381788-4D2D-48BA-8A52-9EC5D6F8259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250D1FB1-465F-4A61-A878-B4E1A5AE6D0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77B9C20E-1172-4AD0-B339-C692CB34946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9105D8F9-3486-473A-A013-5E5E4F21452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A10C17DE-BEA3-48B3-B748-493C8A9F206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3DDFBF8B-53A4-4E03-AB83-857F3E9258A7}"/>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6D60513E-F8C2-41B0-AC7F-EA0B195F2D93}"/>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3F0B80CD-9273-49A4-8074-FA12605B26BE}"/>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482AC2F7-B98F-4675-850F-A2DD9D3014BD}"/>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3A094A2B-0AFB-42C2-B5B1-33A230D7BE8E}"/>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626AE557-1214-45CA-88EF-0A0AC66A1A30}"/>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E1298C63-FACD-4CA9-8DF1-62C13F2C86E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F4CD3CB8-2B4C-46F4-A08C-E1B41BC85E39}"/>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E7B3CBA3-7187-41F4-B2FF-FC6E01A60248}"/>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82B004B7-E3AF-4C6B-9E32-48C286431D5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A595C52A-6CC9-4569-8C98-02750A351D5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B9ADB467-D0D1-40BA-A997-C7C3C673AE62}"/>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811E3A4B-60CA-4E2C-B08B-2F64B2C0489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FF5E20F4-7A6E-401A-B64E-1B6F20A6CCDE}"/>
            </a:ext>
          </a:extLst>
        </xdr:cNvPr>
        <xdr:cNvCxnSpPr/>
      </xdr:nvCxnSpPr>
      <xdr:spPr>
        <a:xfrm flipV="1">
          <a:off x="19954239" y="5422265"/>
          <a:ext cx="0" cy="134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EA304D2A-B26D-4A60-A14D-49FC174C9CA8}"/>
            </a:ext>
          </a:extLst>
        </xdr:cNvPr>
        <xdr:cNvSpPr txBox="1"/>
      </xdr:nvSpPr>
      <xdr:spPr>
        <a:xfrm>
          <a:off x="19992975"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2A6CE34D-C23B-4AB8-899D-A9A4F2628965}"/>
            </a:ext>
          </a:extLst>
        </xdr:cNvPr>
        <xdr:cNvCxnSpPr/>
      </xdr:nvCxnSpPr>
      <xdr:spPr>
        <a:xfrm>
          <a:off x="19878675" y="67697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B3B4B25F-5FD1-42B2-BBEF-1596EEC853C5}"/>
            </a:ext>
          </a:extLst>
        </xdr:cNvPr>
        <xdr:cNvSpPr txBox="1"/>
      </xdr:nvSpPr>
      <xdr:spPr>
        <a:xfrm>
          <a:off x="19992975" y="521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470" name="直線コネクタ 469">
          <a:extLst>
            <a:ext uri="{FF2B5EF4-FFF2-40B4-BE49-F238E27FC236}">
              <a16:creationId xmlns:a16="http://schemas.microsoft.com/office/drawing/2014/main" id="{BA4F971A-21C3-4281-B6FA-120C56789E01}"/>
            </a:ext>
          </a:extLst>
        </xdr:cNvPr>
        <xdr:cNvCxnSpPr/>
      </xdr:nvCxnSpPr>
      <xdr:spPr>
        <a:xfrm>
          <a:off x="198786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97807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15E4ABA5-A5C2-4112-A7AB-445E47E8EF98}"/>
            </a:ext>
          </a:extLst>
        </xdr:cNvPr>
        <xdr:cNvSpPr txBox="1"/>
      </xdr:nvSpPr>
      <xdr:spPr>
        <a:xfrm>
          <a:off x="19992975" y="59366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472" name="フローチャート: 判断 471">
          <a:extLst>
            <a:ext uri="{FF2B5EF4-FFF2-40B4-BE49-F238E27FC236}">
              <a16:creationId xmlns:a16="http://schemas.microsoft.com/office/drawing/2014/main" id="{C45ECE6D-07C2-4628-840B-788E742DEFC9}"/>
            </a:ext>
          </a:extLst>
        </xdr:cNvPr>
        <xdr:cNvSpPr/>
      </xdr:nvSpPr>
      <xdr:spPr>
        <a:xfrm>
          <a:off x="19897725" y="60756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473" name="フローチャート: 判断 472">
          <a:extLst>
            <a:ext uri="{FF2B5EF4-FFF2-40B4-BE49-F238E27FC236}">
              <a16:creationId xmlns:a16="http://schemas.microsoft.com/office/drawing/2014/main" id="{91DFFCC2-8519-49F3-8977-F2D6C23F23BF}"/>
            </a:ext>
          </a:extLst>
        </xdr:cNvPr>
        <xdr:cNvSpPr/>
      </xdr:nvSpPr>
      <xdr:spPr>
        <a:xfrm>
          <a:off x="19154775" y="6087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474" name="フローチャート: 判断 473">
          <a:extLst>
            <a:ext uri="{FF2B5EF4-FFF2-40B4-BE49-F238E27FC236}">
              <a16:creationId xmlns:a16="http://schemas.microsoft.com/office/drawing/2014/main" id="{444C1BDB-7B87-49F4-8D55-00069EF951B4}"/>
            </a:ext>
          </a:extLst>
        </xdr:cNvPr>
        <xdr:cNvSpPr/>
      </xdr:nvSpPr>
      <xdr:spPr>
        <a:xfrm>
          <a:off x="183451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475" name="フローチャート: 判断 474">
          <a:extLst>
            <a:ext uri="{FF2B5EF4-FFF2-40B4-BE49-F238E27FC236}">
              <a16:creationId xmlns:a16="http://schemas.microsoft.com/office/drawing/2014/main" id="{58BCB1D1-A614-4BF5-B100-088C62187F9A}"/>
            </a:ext>
          </a:extLst>
        </xdr:cNvPr>
        <xdr:cNvSpPr/>
      </xdr:nvSpPr>
      <xdr:spPr>
        <a:xfrm>
          <a:off x="17554575" y="60496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76" name="フローチャート: 判断 475">
          <a:extLst>
            <a:ext uri="{FF2B5EF4-FFF2-40B4-BE49-F238E27FC236}">
              <a16:creationId xmlns:a16="http://schemas.microsoft.com/office/drawing/2014/main" id="{F91D8BA7-16EF-4C92-906F-0D09904D8E84}"/>
            </a:ext>
          </a:extLst>
        </xdr:cNvPr>
        <xdr:cNvSpPr/>
      </xdr:nvSpPr>
      <xdr:spPr>
        <a:xfrm>
          <a:off x="16754475" y="6113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7735E4B4-EA0E-4B88-9B6A-524F01FC9E1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C778D634-373A-462C-B4D4-5D48ED9E27F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827E7350-05D2-4E36-A4D0-E782124C406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85842DE3-9C6A-4D25-82F5-337967CA14E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DE5452B-8E3B-4797-90B8-0C82AAEFC4D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xdr:rowOff>
    </xdr:from>
    <xdr:to>
      <xdr:col>116</xdr:col>
      <xdr:colOff>114300</xdr:colOff>
      <xdr:row>38</xdr:row>
      <xdr:rowOff>104140</xdr:rowOff>
    </xdr:to>
    <xdr:sp macro="" textlink="">
      <xdr:nvSpPr>
        <xdr:cNvPr id="482" name="楕円 481">
          <a:extLst>
            <a:ext uri="{FF2B5EF4-FFF2-40B4-BE49-F238E27FC236}">
              <a16:creationId xmlns:a16="http://schemas.microsoft.com/office/drawing/2014/main" id="{06E2BDBE-5CEE-4223-B272-4E7F82049A82}"/>
            </a:ext>
          </a:extLst>
        </xdr:cNvPr>
        <xdr:cNvSpPr/>
      </xdr:nvSpPr>
      <xdr:spPr>
        <a:xfrm>
          <a:off x="19897725" y="6165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152417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F8E4DEB1-B56C-4780-8BA5-C220BD801B48}"/>
            </a:ext>
          </a:extLst>
        </xdr:cNvPr>
        <xdr:cNvSpPr txBox="1"/>
      </xdr:nvSpPr>
      <xdr:spPr>
        <a:xfrm>
          <a:off x="19992975" y="615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10160</xdr:rowOff>
    </xdr:from>
    <xdr:to>
      <xdr:col>112</xdr:col>
      <xdr:colOff>38100</xdr:colOff>
      <xdr:row>38</xdr:row>
      <xdr:rowOff>111760</xdr:rowOff>
    </xdr:to>
    <xdr:sp macro="" textlink="">
      <xdr:nvSpPr>
        <xdr:cNvPr id="484" name="楕円 483">
          <a:extLst>
            <a:ext uri="{FF2B5EF4-FFF2-40B4-BE49-F238E27FC236}">
              <a16:creationId xmlns:a16="http://schemas.microsoft.com/office/drawing/2014/main" id="{12D15B47-598D-4437-B581-9A761747A2D1}"/>
            </a:ext>
          </a:extLst>
        </xdr:cNvPr>
        <xdr:cNvSpPr/>
      </xdr:nvSpPr>
      <xdr:spPr>
        <a:xfrm>
          <a:off x="19154775" y="6169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53340</xdr:rowOff>
    </xdr:from>
    <xdr:to>
      <xdr:col>116</xdr:col>
      <xdr:colOff>63500</xdr:colOff>
      <xdr:row>38</xdr:row>
      <xdr:rowOff>60960</xdr:rowOff>
    </xdr:to>
    <xdr:cxnSp macro="">
      <xdr:nvCxnSpPr>
        <xdr:cNvPr id="485" name="直線コネクタ 484">
          <a:extLst>
            <a:ext uri="{FF2B5EF4-FFF2-40B4-BE49-F238E27FC236}">
              <a16:creationId xmlns:a16="http://schemas.microsoft.com/office/drawing/2014/main" id="{580D5E29-E96B-4859-851D-906E2DF7BF56}"/>
            </a:ext>
          </a:extLst>
        </xdr:cNvPr>
        <xdr:cNvCxnSpPr/>
      </xdr:nvCxnSpPr>
      <xdr:spPr>
        <a:xfrm flipV="1">
          <a:off x="19202400" y="6212840"/>
          <a:ext cx="7524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33020</xdr:rowOff>
    </xdr:from>
    <xdr:to>
      <xdr:col>107</xdr:col>
      <xdr:colOff>101600</xdr:colOff>
      <xdr:row>36</xdr:row>
      <xdr:rowOff>134620</xdr:rowOff>
    </xdr:to>
    <xdr:sp macro="" textlink="">
      <xdr:nvSpPr>
        <xdr:cNvPr id="486" name="楕円 485">
          <a:extLst>
            <a:ext uri="{FF2B5EF4-FFF2-40B4-BE49-F238E27FC236}">
              <a16:creationId xmlns:a16="http://schemas.microsoft.com/office/drawing/2014/main" id="{233AD707-5908-47E9-BD53-888F0EF876DB}"/>
            </a:ext>
          </a:extLst>
        </xdr:cNvPr>
        <xdr:cNvSpPr/>
      </xdr:nvSpPr>
      <xdr:spPr>
        <a:xfrm>
          <a:off x="18345150" y="58686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83820</xdr:rowOff>
    </xdr:from>
    <xdr:to>
      <xdr:col>111</xdr:col>
      <xdr:colOff>177800</xdr:colOff>
      <xdr:row>38</xdr:row>
      <xdr:rowOff>60960</xdr:rowOff>
    </xdr:to>
    <xdr:cxnSp macro="">
      <xdr:nvCxnSpPr>
        <xdr:cNvPr id="487" name="直線コネクタ 486">
          <a:extLst>
            <a:ext uri="{FF2B5EF4-FFF2-40B4-BE49-F238E27FC236}">
              <a16:creationId xmlns:a16="http://schemas.microsoft.com/office/drawing/2014/main" id="{C6CF1BD0-629A-4727-8605-CE314BD442DC}"/>
            </a:ext>
          </a:extLst>
        </xdr:cNvPr>
        <xdr:cNvCxnSpPr/>
      </xdr:nvCxnSpPr>
      <xdr:spPr>
        <a:xfrm>
          <a:off x="18392775" y="5925820"/>
          <a:ext cx="809625"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33020</xdr:rowOff>
    </xdr:from>
    <xdr:to>
      <xdr:col>102</xdr:col>
      <xdr:colOff>165100</xdr:colOff>
      <xdr:row>36</xdr:row>
      <xdr:rowOff>134620</xdr:rowOff>
    </xdr:to>
    <xdr:sp macro="" textlink="">
      <xdr:nvSpPr>
        <xdr:cNvPr id="488" name="楕円 487">
          <a:extLst>
            <a:ext uri="{FF2B5EF4-FFF2-40B4-BE49-F238E27FC236}">
              <a16:creationId xmlns:a16="http://schemas.microsoft.com/office/drawing/2014/main" id="{836537F9-9D36-455C-B0C2-6480C29908E9}"/>
            </a:ext>
          </a:extLst>
        </xdr:cNvPr>
        <xdr:cNvSpPr/>
      </xdr:nvSpPr>
      <xdr:spPr>
        <a:xfrm>
          <a:off x="17554575" y="5868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83820</xdr:rowOff>
    </xdr:from>
    <xdr:to>
      <xdr:col>107</xdr:col>
      <xdr:colOff>50800</xdr:colOff>
      <xdr:row>36</xdr:row>
      <xdr:rowOff>83820</xdr:rowOff>
    </xdr:to>
    <xdr:cxnSp macro="">
      <xdr:nvCxnSpPr>
        <xdr:cNvPr id="489" name="直線コネクタ 488">
          <a:extLst>
            <a:ext uri="{FF2B5EF4-FFF2-40B4-BE49-F238E27FC236}">
              <a16:creationId xmlns:a16="http://schemas.microsoft.com/office/drawing/2014/main" id="{93E99A51-A26C-4846-ACA5-8C8B0816F459}"/>
            </a:ext>
          </a:extLst>
        </xdr:cNvPr>
        <xdr:cNvCxnSpPr/>
      </xdr:nvCxnSpPr>
      <xdr:spPr>
        <a:xfrm>
          <a:off x="17602200" y="59258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97790</xdr:rowOff>
    </xdr:from>
    <xdr:to>
      <xdr:col>98</xdr:col>
      <xdr:colOff>38100</xdr:colOff>
      <xdr:row>38</xdr:row>
      <xdr:rowOff>27940</xdr:rowOff>
    </xdr:to>
    <xdr:sp macro="" textlink="">
      <xdr:nvSpPr>
        <xdr:cNvPr id="490" name="楕円 489">
          <a:extLst>
            <a:ext uri="{FF2B5EF4-FFF2-40B4-BE49-F238E27FC236}">
              <a16:creationId xmlns:a16="http://schemas.microsoft.com/office/drawing/2014/main" id="{0492B725-F6B2-4AE1-BDB2-6FAE51BC5C8F}"/>
            </a:ext>
          </a:extLst>
        </xdr:cNvPr>
        <xdr:cNvSpPr/>
      </xdr:nvSpPr>
      <xdr:spPr>
        <a:xfrm>
          <a:off x="16754475" y="60985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83820</xdr:rowOff>
    </xdr:from>
    <xdr:to>
      <xdr:col>102</xdr:col>
      <xdr:colOff>114300</xdr:colOff>
      <xdr:row>37</xdr:row>
      <xdr:rowOff>148590</xdr:rowOff>
    </xdr:to>
    <xdr:cxnSp macro="">
      <xdr:nvCxnSpPr>
        <xdr:cNvPr id="491" name="直線コネクタ 490">
          <a:extLst>
            <a:ext uri="{FF2B5EF4-FFF2-40B4-BE49-F238E27FC236}">
              <a16:creationId xmlns:a16="http://schemas.microsoft.com/office/drawing/2014/main" id="{8BEF365E-75A8-4E94-87C5-A2AC2054ADEB}"/>
            </a:ext>
          </a:extLst>
        </xdr:cNvPr>
        <xdr:cNvCxnSpPr/>
      </xdr:nvCxnSpPr>
      <xdr:spPr>
        <a:xfrm flipV="1">
          <a:off x="16802100" y="5925820"/>
          <a:ext cx="800100" cy="2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36847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C10CC90-F0E6-40AA-88A7-ED7DE0112961}"/>
            </a:ext>
          </a:extLst>
        </xdr:cNvPr>
        <xdr:cNvSpPr txBox="1"/>
      </xdr:nvSpPr>
      <xdr:spPr>
        <a:xfrm>
          <a:off x="18983402" y="58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129557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8035F4CC-070E-49D8-941C-4C966D298C85}"/>
            </a:ext>
          </a:extLst>
        </xdr:cNvPr>
        <xdr:cNvSpPr txBox="1"/>
      </xdr:nvSpPr>
      <xdr:spPr>
        <a:xfrm>
          <a:off x="18183302" y="612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144797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2A6FD624-39B1-491D-8A83-239B9B4931AA}"/>
            </a:ext>
          </a:extLst>
        </xdr:cNvPr>
        <xdr:cNvSpPr txBox="1"/>
      </xdr:nvSpPr>
      <xdr:spPr>
        <a:xfrm>
          <a:off x="17383202" y="614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34307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6C3E3796-A891-4EA1-8A3D-30F5497215F3}"/>
            </a:ext>
          </a:extLst>
        </xdr:cNvPr>
        <xdr:cNvSpPr txBox="1"/>
      </xdr:nvSpPr>
      <xdr:spPr>
        <a:xfrm>
          <a:off x="165926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102887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81DC7CDB-13C0-43CC-8A35-AB975985FCDA}"/>
            </a:ext>
          </a:extLst>
        </xdr:cNvPr>
        <xdr:cNvSpPr txBox="1"/>
      </xdr:nvSpPr>
      <xdr:spPr>
        <a:xfrm>
          <a:off x="189834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151147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CC7E85DA-12AC-491E-8C22-46C1ACB23E7A}"/>
            </a:ext>
          </a:extLst>
        </xdr:cNvPr>
        <xdr:cNvSpPr txBox="1"/>
      </xdr:nvSpPr>
      <xdr:spPr>
        <a:xfrm>
          <a:off x="18183302" y="566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151147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8644823D-1E86-4319-BF3B-4F2F07C32BCF}"/>
            </a:ext>
          </a:extLst>
        </xdr:cNvPr>
        <xdr:cNvSpPr txBox="1"/>
      </xdr:nvSpPr>
      <xdr:spPr>
        <a:xfrm>
          <a:off x="17383202" y="566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44467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37531CE8-3538-486F-B888-ACB2D91D1DA7}"/>
            </a:ext>
          </a:extLst>
        </xdr:cNvPr>
        <xdr:cNvSpPr txBox="1"/>
      </xdr:nvSpPr>
      <xdr:spPr>
        <a:xfrm>
          <a:off x="16592627" y="58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D3CCCE7-DA7C-40BA-9897-6ACD82E073F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5697ECF5-43C1-4DA9-B7D7-6E8260CDB57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B578960-7926-4E9A-B486-6D7297E3ED9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EA0E136E-85DB-4337-BDE2-E0C6E376D06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8F8DBE61-EF49-440A-823A-51D41FEB3EA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7754F640-ADF8-4D64-A490-6FC3F31AA1F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6F35EA29-3B22-42D4-95AC-A41D1BD8D8B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BBD69C79-C191-4717-BEFF-17CACF86B2E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25E17B18-6AE3-4867-B7B3-97C55074EB0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9074CD82-0CB2-4F32-8DBC-C04F35C204E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0" name="テキスト ボックス 509">
          <a:extLst>
            <a:ext uri="{FF2B5EF4-FFF2-40B4-BE49-F238E27FC236}">
              <a16:creationId xmlns:a16="http://schemas.microsoft.com/office/drawing/2014/main" id="{3D61A2BF-8FC7-4DDD-94AD-6BEA2A0F2E28}"/>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1" name="直線コネクタ 510">
          <a:extLst>
            <a:ext uri="{FF2B5EF4-FFF2-40B4-BE49-F238E27FC236}">
              <a16:creationId xmlns:a16="http://schemas.microsoft.com/office/drawing/2014/main" id="{EEDB2977-AAB1-43D4-8C2B-AA29344648A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2" name="テキスト ボックス 511">
          <a:extLst>
            <a:ext uri="{FF2B5EF4-FFF2-40B4-BE49-F238E27FC236}">
              <a16:creationId xmlns:a16="http://schemas.microsoft.com/office/drawing/2014/main" id="{B8D801D7-2AE1-41F7-8D4D-3A7886B56390}"/>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3" name="直線コネクタ 512">
          <a:extLst>
            <a:ext uri="{FF2B5EF4-FFF2-40B4-BE49-F238E27FC236}">
              <a16:creationId xmlns:a16="http://schemas.microsoft.com/office/drawing/2014/main" id="{021F93A5-404D-47E8-A102-5952952F91A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4" name="テキスト ボックス 513">
          <a:extLst>
            <a:ext uri="{FF2B5EF4-FFF2-40B4-BE49-F238E27FC236}">
              <a16:creationId xmlns:a16="http://schemas.microsoft.com/office/drawing/2014/main" id="{84E77BBD-E59B-4808-AA4E-EFEACB0E96E7}"/>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5" name="直線コネクタ 514">
          <a:extLst>
            <a:ext uri="{FF2B5EF4-FFF2-40B4-BE49-F238E27FC236}">
              <a16:creationId xmlns:a16="http://schemas.microsoft.com/office/drawing/2014/main" id="{C5913DA7-023D-41B8-9B7D-5537918872C8}"/>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6" name="テキスト ボックス 515">
          <a:extLst>
            <a:ext uri="{FF2B5EF4-FFF2-40B4-BE49-F238E27FC236}">
              <a16:creationId xmlns:a16="http://schemas.microsoft.com/office/drawing/2014/main" id="{BC6A1A37-FF26-4A21-94A2-29731878EA2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7" name="直線コネクタ 516">
          <a:extLst>
            <a:ext uri="{FF2B5EF4-FFF2-40B4-BE49-F238E27FC236}">
              <a16:creationId xmlns:a16="http://schemas.microsoft.com/office/drawing/2014/main" id="{B02201F5-8C49-4D91-ABB8-6A6172C439FA}"/>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8" name="テキスト ボックス 517">
          <a:extLst>
            <a:ext uri="{FF2B5EF4-FFF2-40B4-BE49-F238E27FC236}">
              <a16:creationId xmlns:a16="http://schemas.microsoft.com/office/drawing/2014/main" id="{A1B1D470-0BE0-48BB-A478-2E5281F8805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9" name="直線コネクタ 518">
          <a:extLst>
            <a:ext uri="{FF2B5EF4-FFF2-40B4-BE49-F238E27FC236}">
              <a16:creationId xmlns:a16="http://schemas.microsoft.com/office/drawing/2014/main" id="{98296B8D-2BE9-4F67-80DD-03F2951E8B55}"/>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0" name="テキスト ボックス 519">
          <a:extLst>
            <a:ext uri="{FF2B5EF4-FFF2-40B4-BE49-F238E27FC236}">
              <a16:creationId xmlns:a16="http://schemas.microsoft.com/office/drawing/2014/main" id="{FD946FE6-E1A1-4A94-87A4-1171D29380B8}"/>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11EA5836-FB4C-4BD8-A4AC-4CEC014E354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41D55299-6EE5-4BC0-AB8B-9467E41CFF37}"/>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AD54DA38-B3BC-4749-922A-F99985B0C87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524" name="直線コネクタ 523">
          <a:extLst>
            <a:ext uri="{FF2B5EF4-FFF2-40B4-BE49-F238E27FC236}">
              <a16:creationId xmlns:a16="http://schemas.microsoft.com/office/drawing/2014/main" id="{2A831F8F-4611-49E6-A0BC-CDED289440DB}"/>
            </a:ext>
          </a:extLst>
        </xdr:cNvPr>
        <xdr:cNvCxnSpPr/>
      </xdr:nvCxnSpPr>
      <xdr:spPr>
        <a:xfrm flipV="1">
          <a:off x="14696439" y="9104630"/>
          <a:ext cx="0" cy="142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8A4DD497-A6A4-4766-A93E-8047C740686A}"/>
            </a:ext>
          </a:extLst>
        </xdr:cNvPr>
        <xdr:cNvSpPr txBox="1"/>
      </xdr:nvSpPr>
      <xdr:spPr>
        <a:xfrm>
          <a:off x="14735175" y="1053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526" name="直線コネクタ 525">
          <a:extLst>
            <a:ext uri="{FF2B5EF4-FFF2-40B4-BE49-F238E27FC236}">
              <a16:creationId xmlns:a16="http://schemas.microsoft.com/office/drawing/2014/main" id="{72B7C300-0B88-465F-AD38-C048FAC51AA1}"/>
            </a:ext>
          </a:extLst>
        </xdr:cNvPr>
        <xdr:cNvCxnSpPr/>
      </xdr:nvCxnSpPr>
      <xdr:spPr>
        <a:xfrm>
          <a:off x="14611350" y="10525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D9634200-BF19-4166-B92C-59D8B6A1BD26}"/>
            </a:ext>
          </a:extLst>
        </xdr:cNvPr>
        <xdr:cNvSpPr txBox="1"/>
      </xdr:nvSpPr>
      <xdr:spPr>
        <a:xfrm>
          <a:off x="14735175" y="889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528" name="直線コネクタ 527">
          <a:extLst>
            <a:ext uri="{FF2B5EF4-FFF2-40B4-BE49-F238E27FC236}">
              <a16:creationId xmlns:a16="http://schemas.microsoft.com/office/drawing/2014/main" id="{CC3FB1C4-0C74-4397-BD44-307D3C91B10A}"/>
            </a:ext>
          </a:extLst>
        </xdr:cNvPr>
        <xdr:cNvCxnSpPr/>
      </xdr:nvCxnSpPr>
      <xdr:spPr>
        <a:xfrm>
          <a:off x="14611350" y="9104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67327</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D28D61F6-770E-4D8C-BAD4-F6FD8047F233}"/>
            </a:ext>
          </a:extLst>
        </xdr:cNvPr>
        <xdr:cNvSpPr txBox="1"/>
      </xdr:nvSpPr>
      <xdr:spPr>
        <a:xfrm>
          <a:off x="14735175" y="9789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30" name="フローチャート: 判断 529">
          <a:extLst>
            <a:ext uri="{FF2B5EF4-FFF2-40B4-BE49-F238E27FC236}">
              <a16:creationId xmlns:a16="http://schemas.microsoft.com/office/drawing/2014/main" id="{26C286DD-8030-41E6-B732-D0BB04B81035}"/>
            </a:ext>
          </a:extLst>
        </xdr:cNvPr>
        <xdr:cNvSpPr/>
      </xdr:nvSpPr>
      <xdr:spPr>
        <a:xfrm>
          <a:off x="14649450" y="9934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531" name="フローチャート: 判断 530">
          <a:extLst>
            <a:ext uri="{FF2B5EF4-FFF2-40B4-BE49-F238E27FC236}">
              <a16:creationId xmlns:a16="http://schemas.microsoft.com/office/drawing/2014/main" id="{636D050C-CF4C-4771-BCA7-9CE36C028338}"/>
            </a:ext>
          </a:extLst>
        </xdr:cNvPr>
        <xdr:cNvSpPr/>
      </xdr:nvSpPr>
      <xdr:spPr>
        <a:xfrm>
          <a:off x="138874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32" name="フローチャート: 判断 531">
          <a:extLst>
            <a:ext uri="{FF2B5EF4-FFF2-40B4-BE49-F238E27FC236}">
              <a16:creationId xmlns:a16="http://schemas.microsoft.com/office/drawing/2014/main" id="{B27C5126-D339-4375-8630-B732ECEE84E7}"/>
            </a:ext>
          </a:extLst>
        </xdr:cNvPr>
        <xdr:cNvSpPr/>
      </xdr:nvSpPr>
      <xdr:spPr>
        <a:xfrm>
          <a:off x="13096875"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533" name="フローチャート: 判断 532">
          <a:extLst>
            <a:ext uri="{FF2B5EF4-FFF2-40B4-BE49-F238E27FC236}">
              <a16:creationId xmlns:a16="http://schemas.microsoft.com/office/drawing/2014/main" id="{CE672628-6771-48E9-80E3-AC58605CFFA5}"/>
            </a:ext>
          </a:extLst>
        </xdr:cNvPr>
        <xdr:cNvSpPr/>
      </xdr:nvSpPr>
      <xdr:spPr>
        <a:xfrm>
          <a:off x="12296775" y="96761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534" name="フローチャート: 判断 533">
          <a:extLst>
            <a:ext uri="{FF2B5EF4-FFF2-40B4-BE49-F238E27FC236}">
              <a16:creationId xmlns:a16="http://schemas.microsoft.com/office/drawing/2014/main" id="{12030FC4-135A-406E-8197-AD16B8E81D4D}"/>
            </a:ext>
          </a:extLst>
        </xdr:cNvPr>
        <xdr:cNvSpPr/>
      </xdr:nvSpPr>
      <xdr:spPr>
        <a:xfrm>
          <a:off x="11487150" y="9457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23D937C1-0754-4197-9527-FA9002EE68C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F6034C32-B9AC-4A56-97F0-AFE39B6655F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74EB504-C01B-4132-A757-8F3E521A0DD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69AA99BE-A134-41E9-9ECB-976F9E0D4E7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2EDA89D-A8C2-4897-934B-D7E828DDBDC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101600</xdr:rowOff>
    </xdr:from>
    <xdr:to>
      <xdr:col>85</xdr:col>
      <xdr:colOff>177800</xdr:colOff>
      <xdr:row>65</xdr:row>
      <xdr:rowOff>31750</xdr:rowOff>
    </xdr:to>
    <xdr:sp macro="" textlink="">
      <xdr:nvSpPr>
        <xdr:cNvPr id="540" name="楕円 539">
          <a:extLst>
            <a:ext uri="{FF2B5EF4-FFF2-40B4-BE49-F238E27FC236}">
              <a16:creationId xmlns:a16="http://schemas.microsoft.com/office/drawing/2014/main" id="{3C3954A6-64D2-4693-81E3-6D5361B1C4F1}"/>
            </a:ext>
          </a:extLst>
        </xdr:cNvPr>
        <xdr:cNvSpPr/>
      </xdr:nvSpPr>
      <xdr:spPr>
        <a:xfrm>
          <a:off x="14649450" y="104775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64</xdr:row>
      <xdr:rowOff>16527</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C4B7F520-D537-484C-A3AE-5F40C93B664F}"/>
            </a:ext>
          </a:extLst>
        </xdr:cNvPr>
        <xdr:cNvSpPr txBox="1"/>
      </xdr:nvSpPr>
      <xdr:spPr>
        <a:xfrm>
          <a:off x="14735175" y="1038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93980</xdr:rowOff>
    </xdr:from>
    <xdr:to>
      <xdr:col>81</xdr:col>
      <xdr:colOff>101600</xdr:colOff>
      <xdr:row>65</xdr:row>
      <xdr:rowOff>24130</xdr:rowOff>
    </xdr:to>
    <xdr:sp macro="" textlink="">
      <xdr:nvSpPr>
        <xdr:cNvPr id="542" name="楕円 541">
          <a:extLst>
            <a:ext uri="{FF2B5EF4-FFF2-40B4-BE49-F238E27FC236}">
              <a16:creationId xmlns:a16="http://schemas.microsoft.com/office/drawing/2014/main" id="{BA944428-5869-4341-9052-721F7824EB63}"/>
            </a:ext>
          </a:extLst>
        </xdr:cNvPr>
        <xdr:cNvSpPr/>
      </xdr:nvSpPr>
      <xdr:spPr>
        <a:xfrm>
          <a:off x="13887450" y="104667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144780</xdr:rowOff>
    </xdr:from>
    <xdr:to>
      <xdr:col>85</xdr:col>
      <xdr:colOff>127000</xdr:colOff>
      <xdr:row>64</xdr:row>
      <xdr:rowOff>152400</xdr:rowOff>
    </xdr:to>
    <xdr:cxnSp macro="">
      <xdr:nvCxnSpPr>
        <xdr:cNvPr id="543" name="直線コネクタ 542">
          <a:extLst>
            <a:ext uri="{FF2B5EF4-FFF2-40B4-BE49-F238E27FC236}">
              <a16:creationId xmlns:a16="http://schemas.microsoft.com/office/drawing/2014/main" id="{87E442ED-4305-4519-BBD0-EBC6EF0E87B5}"/>
            </a:ext>
          </a:extLst>
        </xdr:cNvPr>
        <xdr:cNvCxnSpPr/>
      </xdr:nvCxnSpPr>
      <xdr:spPr>
        <a:xfrm>
          <a:off x="13935075" y="1051433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135890</xdr:rowOff>
    </xdr:from>
    <xdr:to>
      <xdr:col>76</xdr:col>
      <xdr:colOff>165100</xdr:colOff>
      <xdr:row>64</xdr:row>
      <xdr:rowOff>66040</xdr:rowOff>
    </xdr:to>
    <xdr:sp macro="" textlink="">
      <xdr:nvSpPr>
        <xdr:cNvPr id="544" name="楕円 543">
          <a:extLst>
            <a:ext uri="{FF2B5EF4-FFF2-40B4-BE49-F238E27FC236}">
              <a16:creationId xmlns:a16="http://schemas.microsoft.com/office/drawing/2014/main" id="{2D3D727D-BF03-4282-BF34-8A29A4C9F304}"/>
            </a:ext>
          </a:extLst>
        </xdr:cNvPr>
        <xdr:cNvSpPr/>
      </xdr:nvSpPr>
      <xdr:spPr>
        <a:xfrm>
          <a:off x="13096875" y="10346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15240</xdr:rowOff>
    </xdr:from>
    <xdr:to>
      <xdr:col>81</xdr:col>
      <xdr:colOff>50800</xdr:colOff>
      <xdr:row>64</xdr:row>
      <xdr:rowOff>144780</xdr:rowOff>
    </xdr:to>
    <xdr:cxnSp macro="">
      <xdr:nvCxnSpPr>
        <xdr:cNvPr id="545" name="直線コネクタ 544">
          <a:extLst>
            <a:ext uri="{FF2B5EF4-FFF2-40B4-BE49-F238E27FC236}">
              <a16:creationId xmlns:a16="http://schemas.microsoft.com/office/drawing/2014/main" id="{5F769F04-FAE4-4514-A7C9-561DE17110B7}"/>
            </a:ext>
          </a:extLst>
        </xdr:cNvPr>
        <xdr:cNvCxnSpPr/>
      </xdr:nvCxnSpPr>
      <xdr:spPr>
        <a:xfrm>
          <a:off x="13144500" y="10384790"/>
          <a:ext cx="790575"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162560</xdr:rowOff>
    </xdr:from>
    <xdr:to>
      <xdr:col>72</xdr:col>
      <xdr:colOff>38100</xdr:colOff>
      <xdr:row>63</xdr:row>
      <xdr:rowOff>92710</xdr:rowOff>
    </xdr:to>
    <xdr:sp macro="" textlink="">
      <xdr:nvSpPr>
        <xdr:cNvPr id="546" name="楕円 545">
          <a:extLst>
            <a:ext uri="{FF2B5EF4-FFF2-40B4-BE49-F238E27FC236}">
              <a16:creationId xmlns:a16="http://schemas.microsoft.com/office/drawing/2014/main" id="{C62027FF-3568-4579-A620-FA212590EE6C}"/>
            </a:ext>
          </a:extLst>
        </xdr:cNvPr>
        <xdr:cNvSpPr/>
      </xdr:nvSpPr>
      <xdr:spPr>
        <a:xfrm>
          <a:off x="12296775" y="102082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41910</xdr:rowOff>
    </xdr:from>
    <xdr:to>
      <xdr:col>76</xdr:col>
      <xdr:colOff>114300</xdr:colOff>
      <xdr:row>64</xdr:row>
      <xdr:rowOff>15240</xdr:rowOff>
    </xdr:to>
    <xdr:cxnSp macro="">
      <xdr:nvCxnSpPr>
        <xdr:cNvPr id="547" name="直線コネクタ 546">
          <a:extLst>
            <a:ext uri="{FF2B5EF4-FFF2-40B4-BE49-F238E27FC236}">
              <a16:creationId xmlns:a16="http://schemas.microsoft.com/office/drawing/2014/main" id="{83E98118-122F-4B01-A26B-F4764F478DA6}"/>
            </a:ext>
          </a:extLst>
        </xdr:cNvPr>
        <xdr:cNvCxnSpPr/>
      </xdr:nvCxnSpPr>
      <xdr:spPr>
        <a:xfrm>
          <a:off x="12344400" y="10255885"/>
          <a:ext cx="800100" cy="1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128270</xdr:rowOff>
    </xdr:from>
    <xdr:to>
      <xdr:col>67</xdr:col>
      <xdr:colOff>101600</xdr:colOff>
      <xdr:row>62</xdr:row>
      <xdr:rowOff>58420</xdr:rowOff>
    </xdr:to>
    <xdr:sp macro="" textlink="">
      <xdr:nvSpPr>
        <xdr:cNvPr id="548" name="楕円 547">
          <a:extLst>
            <a:ext uri="{FF2B5EF4-FFF2-40B4-BE49-F238E27FC236}">
              <a16:creationId xmlns:a16="http://schemas.microsoft.com/office/drawing/2014/main" id="{EA00E51C-1346-4878-A56F-526C04947F14}"/>
            </a:ext>
          </a:extLst>
        </xdr:cNvPr>
        <xdr:cNvSpPr/>
      </xdr:nvSpPr>
      <xdr:spPr>
        <a:xfrm>
          <a:off x="11487150" y="100120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7620</xdr:rowOff>
    </xdr:from>
    <xdr:to>
      <xdr:col>71</xdr:col>
      <xdr:colOff>177800</xdr:colOff>
      <xdr:row>63</xdr:row>
      <xdr:rowOff>41910</xdr:rowOff>
    </xdr:to>
    <xdr:cxnSp macro="">
      <xdr:nvCxnSpPr>
        <xdr:cNvPr id="549" name="直線コネクタ 548">
          <a:extLst>
            <a:ext uri="{FF2B5EF4-FFF2-40B4-BE49-F238E27FC236}">
              <a16:creationId xmlns:a16="http://schemas.microsoft.com/office/drawing/2014/main" id="{03336523-2129-4A65-B48A-173EEDC49A29}"/>
            </a:ext>
          </a:extLst>
        </xdr:cNvPr>
        <xdr:cNvCxnSpPr/>
      </xdr:nvCxnSpPr>
      <xdr:spPr>
        <a:xfrm>
          <a:off x="11534775" y="10059670"/>
          <a:ext cx="809625"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86377</xdr:rowOff>
    </xdr:from>
    <xdr:ext cx="405111" cy="259045"/>
    <xdr:sp macro="" textlink="">
      <xdr:nvSpPr>
        <xdr:cNvPr id="550" name="n_1aveValue【学校施設】&#10;有形固定資産減価償却率">
          <a:extLst>
            <a:ext uri="{FF2B5EF4-FFF2-40B4-BE49-F238E27FC236}">
              <a16:creationId xmlns:a16="http://schemas.microsoft.com/office/drawing/2014/main" id="{F963BE9F-C0A0-4F89-8A62-CC5352E848ED}"/>
            </a:ext>
          </a:extLst>
        </xdr:cNvPr>
        <xdr:cNvSpPr txBox="1"/>
      </xdr:nvSpPr>
      <xdr:spPr>
        <a:xfrm>
          <a:off x="13745219"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551" name="n_2aveValue【学校施設】&#10;有形固定資産減価償却率">
          <a:extLst>
            <a:ext uri="{FF2B5EF4-FFF2-40B4-BE49-F238E27FC236}">
              <a16:creationId xmlns:a16="http://schemas.microsoft.com/office/drawing/2014/main" id="{B3E03B79-B8FA-4EEE-8C12-57C3562FE67F}"/>
            </a:ext>
          </a:extLst>
        </xdr:cNvPr>
        <xdr:cNvSpPr txBox="1"/>
      </xdr:nvSpPr>
      <xdr:spPr>
        <a:xfrm>
          <a:off x="12964169"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552" name="n_3aveValue【学校施設】&#10;有形固定資産減価償却率">
          <a:extLst>
            <a:ext uri="{FF2B5EF4-FFF2-40B4-BE49-F238E27FC236}">
              <a16:creationId xmlns:a16="http://schemas.microsoft.com/office/drawing/2014/main" id="{C715BB71-D31A-4D1B-A0F3-EFA390E9B8DE}"/>
            </a:ext>
          </a:extLst>
        </xdr:cNvPr>
        <xdr:cNvSpPr txBox="1"/>
      </xdr:nvSpPr>
      <xdr:spPr>
        <a:xfrm>
          <a:off x="12164069"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553" name="n_4aveValue【学校施設】&#10;有形固定資産減価償却率">
          <a:extLst>
            <a:ext uri="{FF2B5EF4-FFF2-40B4-BE49-F238E27FC236}">
              <a16:creationId xmlns:a16="http://schemas.microsoft.com/office/drawing/2014/main" id="{F206E53D-2581-4EEA-9DCE-875BAA37B874}"/>
            </a:ext>
          </a:extLst>
        </xdr:cNvPr>
        <xdr:cNvSpPr txBox="1"/>
      </xdr:nvSpPr>
      <xdr:spPr>
        <a:xfrm>
          <a:off x="11354444" y="924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65</xdr:row>
      <xdr:rowOff>15257</xdr:rowOff>
    </xdr:from>
    <xdr:ext cx="405111" cy="259045"/>
    <xdr:sp macro="" textlink="">
      <xdr:nvSpPr>
        <xdr:cNvPr id="554" name="n_1mainValue【学校施設】&#10;有形固定資産減価償却率">
          <a:extLst>
            <a:ext uri="{FF2B5EF4-FFF2-40B4-BE49-F238E27FC236}">
              <a16:creationId xmlns:a16="http://schemas.microsoft.com/office/drawing/2014/main" id="{AF808B19-4B3D-4717-9E17-7C1F27706ED8}"/>
            </a:ext>
          </a:extLst>
        </xdr:cNvPr>
        <xdr:cNvSpPr txBox="1"/>
      </xdr:nvSpPr>
      <xdr:spPr>
        <a:xfrm>
          <a:off x="13745219" y="1054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57167</xdr:rowOff>
    </xdr:from>
    <xdr:ext cx="405111" cy="259045"/>
    <xdr:sp macro="" textlink="">
      <xdr:nvSpPr>
        <xdr:cNvPr id="555" name="n_2mainValue【学校施設】&#10;有形固定資産減価償却率">
          <a:extLst>
            <a:ext uri="{FF2B5EF4-FFF2-40B4-BE49-F238E27FC236}">
              <a16:creationId xmlns:a16="http://schemas.microsoft.com/office/drawing/2014/main" id="{EE8DDE43-56E3-4130-BC49-52C3B001283A}"/>
            </a:ext>
          </a:extLst>
        </xdr:cNvPr>
        <xdr:cNvSpPr txBox="1"/>
      </xdr:nvSpPr>
      <xdr:spPr>
        <a:xfrm>
          <a:off x="12964169"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83837</xdr:rowOff>
    </xdr:from>
    <xdr:ext cx="405111" cy="259045"/>
    <xdr:sp macro="" textlink="">
      <xdr:nvSpPr>
        <xdr:cNvPr id="556" name="n_3mainValue【学校施設】&#10;有形固定資産減価償却率">
          <a:extLst>
            <a:ext uri="{FF2B5EF4-FFF2-40B4-BE49-F238E27FC236}">
              <a16:creationId xmlns:a16="http://schemas.microsoft.com/office/drawing/2014/main" id="{8A8F09DE-D9A5-40BE-A1C6-9FE05F36CDB8}"/>
            </a:ext>
          </a:extLst>
        </xdr:cNvPr>
        <xdr:cNvSpPr txBox="1"/>
      </xdr:nvSpPr>
      <xdr:spPr>
        <a:xfrm>
          <a:off x="12164069" y="1029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49547</xdr:rowOff>
    </xdr:from>
    <xdr:ext cx="405111" cy="259045"/>
    <xdr:sp macro="" textlink="">
      <xdr:nvSpPr>
        <xdr:cNvPr id="557" name="n_4mainValue【学校施設】&#10;有形固定資産減価償却率">
          <a:extLst>
            <a:ext uri="{FF2B5EF4-FFF2-40B4-BE49-F238E27FC236}">
              <a16:creationId xmlns:a16="http://schemas.microsoft.com/office/drawing/2014/main" id="{1D3AF0C8-74BC-4E81-B8C2-5FBFF1289344}"/>
            </a:ext>
          </a:extLst>
        </xdr:cNvPr>
        <xdr:cNvSpPr txBox="1"/>
      </xdr:nvSpPr>
      <xdr:spPr>
        <a:xfrm>
          <a:off x="113544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B4F5E21B-100F-435A-9A34-B15A42C6688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2D96F54F-2376-48E0-84B7-8CDFF041150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766DF94E-7A17-4E2F-A042-74E972744BE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92A404D7-56B7-4F2F-994F-4D773F76A27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E8C42B69-B467-472B-806A-7FE27E885DF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BC718AC-7840-4E0F-8C1C-8B062346ED1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A367D8FF-5CF0-44E2-B887-10C37BB650A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B057123D-1191-4640-80B1-0C1565AD3CB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DB57F168-3109-4971-83B3-952F4F8746B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AFCF4D04-EE59-404E-B402-D43711ACBAC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61542211-2D9C-4892-910A-B5DA29B2615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69" name="直線コネクタ 568">
          <a:extLst>
            <a:ext uri="{FF2B5EF4-FFF2-40B4-BE49-F238E27FC236}">
              <a16:creationId xmlns:a16="http://schemas.microsoft.com/office/drawing/2014/main" id="{782B7562-9876-41AF-B364-47DCC4D5F67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0" name="テキスト ボックス 569">
          <a:extLst>
            <a:ext uri="{FF2B5EF4-FFF2-40B4-BE49-F238E27FC236}">
              <a16:creationId xmlns:a16="http://schemas.microsoft.com/office/drawing/2014/main" id="{7D4ECFD4-9227-48FC-B9BA-8C6E12D4E4FA}"/>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1" name="直線コネクタ 570">
          <a:extLst>
            <a:ext uri="{FF2B5EF4-FFF2-40B4-BE49-F238E27FC236}">
              <a16:creationId xmlns:a16="http://schemas.microsoft.com/office/drawing/2014/main" id="{98EECC19-D659-4AFF-A80B-32BE35EE09F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2" name="テキスト ボックス 571">
          <a:extLst>
            <a:ext uri="{FF2B5EF4-FFF2-40B4-BE49-F238E27FC236}">
              <a16:creationId xmlns:a16="http://schemas.microsoft.com/office/drawing/2014/main" id="{63FF3D07-B4B0-4C98-885A-79630555289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A230950E-C90A-4013-9A26-DC791084499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E0BEBF08-891B-41B8-AD05-9ADDAA8DC07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5" name="直線コネクタ 574">
          <a:extLst>
            <a:ext uri="{FF2B5EF4-FFF2-40B4-BE49-F238E27FC236}">
              <a16:creationId xmlns:a16="http://schemas.microsoft.com/office/drawing/2014/main" id="{FDDAFFF4-4F7C-4D7F-B7ED-C35F617034A1}"/>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6" name="テキスト ボックス 575">
          <a:extLst>
            <a:ext uri="{FF2B5EF4-FFF2-40B4-BE49-F238E27FC236}">
              <a16:creationId xmlns:a16="http://schemas.microsoft.com/office/drawing/2014/main" id="{22B57970-A02C-41DF-96F1-8A2202840F81}"/>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7" name="直線コネクタ 576">
          <a:extLst>
            <a:ext uri="{FF2B5EF4-FFF2-40B4-BE49-F238E27FC236}">
              <a16:creationId xmlns:a16="http://schemas.microsoft.com/office/drawing/2014/main" id="{50E047A9-9330-4D11-AC3D-2621E4D436B2}"/>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8" name="テキスト ボックス 577">
          <a:extLst>
            <a:ext uri="{FF2B5EF4-FFF2-40B4-BE49-F238E27FC236}">
              <a16:creationId xmlns:a16="http://schemas.microsoft.com/office/drawing/2014/main" id="{C0688DE3-A5BA-4C8B-B5F4-A77DE8E8427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6DAB396F-E13B-4603-AEAC-62628CC847C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0819BDD2-605B-4349-AEF8-AD07B1084AD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F3A2750C-4DF3-4F05-860F-AB42FD8D6E1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582" name="直線コネクタ 581">
          <a:extLst>
            <a:ext uri="{FF2B5EF4-FFF2-40B4-BE49-F238E27FC236}">
              <a16:creationId xmlns:a16="http://schemas.microsoft.com/office/drawing/2014/main" id="{F90483C1-8E5C-48AA-B6ED-71CA5E3F007D}"/>
            </a:ext>
          </a:extLst>
        </xdr:cNvPr>
        <xdr:cNvCxnSpPr/>
      </xdr:nvCxnSpPr>
      <xdr:spPr>
        <a:xfrm flipV="1">
          <a:off x="19954239" y="9067800"/>
          <a:ext cx="0" cy="1227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583" name="【学校施設】&#10;一人当たり面積最小値テキスト">
          <a:extLst>
            <a:ext uri="{FF2B5EF4-FFF2-40B4-BE49-F238E27FC236}">
              <a16:creationId xmlns:a16="http://schemas.microsoft.com/office/drawing/2014/main" id="{9F21CAC5-391F-497B-99FA-CC9EBAEA79D4}"/>
            </a:ext>
          </a:extLst>
        </xdr:cNvPr>
        <xdr:cNvSpPr txBox="1"/>
      </xdr:nvSpPr>
      <xdr:spPr>
        <a:xfrm>
          <a:off x="19992975"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584" name="直線コネクタ 583">
          <a:extLst>
            <a:ext uri="{FF2B5EF4-FFF2-40B4-BE49-F238E27FC236}">
              <a16:creationId xmlns:a16="http://schemas.microsoft.com/office/drawing/2014/main" id="{84E0E64D-1439-4F57-80E1-7F0C77321D82}"/>
            </a:ext>
          </a:extLst>
        </xdr:cNvPr>
        <xdr:cNvCxnSpPr/>
      </xdr:nvCxnSpPr>
      <xdr:spPr>
        <a:xfrm>
          <a:off x="19878675" y="10295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585" name="【学校施設】&#10;一人当たり面積最大値テキスト">
          <a:extLst>
            <a:ext uri="{FF2B5EF4-FFF2-40B4-BE49-F238E27FC236}">
              <a16:creationId xmlns:a16="http://schemas.microsoft.com/office/drawing/2014/main" id="{00F47128-DC9F-4612-8EB7-312BB2018A28}"/>
            </a:ext>
          </a:extLst>
        </xdr:cNvPr>
        <xdr:cNvSpPr txBox="1"/>
      </xdr:nvSpPr>
      <xdr:spPr>
        <a:xfrm>
          <a:off x="19992975"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586" name="直線コネクタ 585">
          <a:extLst>
            <a:ext uri="{FF2B5EF4-FFF2-40B4-BE49-F238E27FC236}">
              <a16:creationId xmlns:a16="http://schemas.microsoft.com/office/drawing/2014/main" id="{51EBAF6F-1A67-4892-839C-A9DBCFC539F6}"/>
            </a:ext>
          </a:extLst>
        </xdr:cNvPr>
        <xdr:cNvCxnSpPr/>
      </xdr:nvCxnSpPr>
      <xdr:spPr>
        <a:xfrm>
          <a:off x="19878675" y="9067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85107</xdr:rowOff>
    </xdr:from>
    <xdr:ext cx="469744" cy="259045"/>
    <xdr:sp macro="" textlink="">
      <xdr:nvSpPr>
        <xdr:cNvPr id="587" name="【学校施設】&#10;一人当たり面積平均値テキスト">
          <a:extLst>
            <a:ext uri="{FF2B5EF4-FFF2-40B4-BE49-F238E27FC236}">
              <a16:creationId xmlns:a16="http://schemas.microsoft.com/office/drawing/2014/main" id="{6189A06F-7FF5-4DDB-BEAF-750B471081D6}"/>
            </a:ext>
          </a:extLst>
        </xdr:cNvPr>
        <xdr:cNvSpPr txBox="1"/>
      </xdr:nvSpPr>
      <xdr:spPr>
        <a:xfrm>
          <a:off x="19992975" y="9489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588" name="フローチャート: 判断 587">
          <a:extLst>
            <a:ext uri="{FF2B5EF4-FFF2-40B4-BE49-F238E27FC236}">
              <a16:creationId xmlns:a16="http://schemas.microsoft.com/office/drawing/2014/main" id="{A12028AA-8970-4EA9-B29D-AF5AA69184E7}"/>
            </a:ext>
          </a:extLst>
        </xdr:cNvPr>
        <xdr:cNvSpPr/>
      </xdr:nvSpPr>
      <xdr:spPr>
        <a:xfrm>
          <a:off x="19897725" y="96285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589" name="フローチャート: 判断 588">
          <a:extLst>
            <a:ext uri="{FF2B5EF4-FFF2-40B4-BE49-F238E27FC236}">
              <a16:creationId xmlns:a16="http://schemas.microsoft.com/office/drawing/2014/main" id="{34CEE434-C676-49A0-BFCB-6914A6A95D38}"/>
            </a:ext>
          </a:extLst>
        </xdr:cNvPr>
        <xdr:cNvSpPr/>
      </xdr:nvSpPr>
      <xdr:spPr>
        <a:xfrm>
          <a:off x="19154775" y="96132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590" name="フローチャート: 判断 589">
          <a:extLst>
            <a:ext uri="{FF2B5EF4-FFF2-40B4-BE49-F238E27FC236}">
              <a16:creationId xmlns:a16="http://schemas.microsoft.com/office/drawing/2014/main" id="{0EBE1191-44AF-46C0-AAD3-BC210B06268C}"/>
            </a:ext>
          </a:extLst>
        </xdr:cNvPr>
        <xdr:cNvSpPr/>
      </xdr:nvSpPr>
      <xdr:spPr>
        <a:xfrm>
          <a:off x="183451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591" name="フローチャート: 判断 590">
          <a:extLst>
            <a:ext uri="{FF2B5EF4-FFF2-40B4-BE49-F238E27FC236}">
              <a16:creationId xmlns:a16="http://schemas.microsoft.com/office/drawing/2014/main" id="{C23E5A7C-D93B-43A3-9681-FE57CB60E8C4}"/>
            </a:ext>
          </a:extLst>
        </xdr:cNvPr>
        <xdr:cNvSpPr/>
      </xdr:nvSpPr>
      <xdr:spPr>
        <a:xfrm>
          <a:off x="17554575" y="97237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592" name="フローチャート: 判断 591">
          <a:extLst>
            <a:ext uri="{FF2B5EF4-FFF2-40B4-BE49-F238E27FC236}">
              <a16:creationId xmlns:a16="http://schemas.microsoft.com/office/drawing/2014/main" id="{54FD99F9-B2F1-4096-ABD9-5C7D8AB2FC47}"/>
            </a:ext>
          </a:extLst>
        </xdr:cNvPr>
        <xdr:cNvSpPr/>
      </xdr:nvSpPr>
      <xdr:spPr>
        <a:xfrm>
          <a:off x="16754475" y="9982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A4907C3A-DA0F-4C18-AC5A-4E87A4F4CDA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A1455FA-15B5-4BC3-8737-D8436757CB5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95C0FF02-C2A6-4E66-B55E-254D7140420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B615B0C-D609-4585-9BAE-389B359D005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8C452B5B-176C-4405-9AC8-5FE94C49B59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30480</xdr:rowOff>
    </xdr:from>
    <xdr:to>
      <xdr:col>116</xdr:col>
      <xdr:colOff>114300</xdr:colOff>
      <xdr:row>63</xdr:row>
      <xdr:rowOff>132080</xdr:rowOff>
    </xdr:to>
    <xdr:sp macro="" textlink="">
      <xdr:nvSpPr>
        <xdr:cNvPr id="598" name="楕円 597">
          <a:extLst>
            <a:ext uri="{FF2B5EF4-FFF2-40B4-BE49-F238E27FC236}">
              <a16:creationId xmlns:a16="http://schemas.microsoft.com/office/drawing/2014/main" id="{33F98DCF-8295-4861-BEDF-1D1AE9BB61F2}"/>
            </a:ext>
          </a:extLst>
        </xdr:cNvPr>
        <xdr:cNvSpPr/>
      </xdr:nvSpPr>
      <xdr:spPr>
        <a:xfrm>
          <a:off x="19897725" y="10238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116857</xdr:rowOff>
    </xdr:from>
    <xdr:ext cx="469744" cy="259045"/>
    <xdr:sp macro="" textlink="">
      <xdr:nvSpPr>
        <xdr:cNvPr id="599" name="【学校施設】&#10;一人当たり面積該当値テキスト">
          <a:extLst>
            <a:ext uri="{FF2B5EF4-FFF2-40B4-BE49-F238E27FC236}">
              <a16:creationId xmlns:a16="http://schemas.microsoft.com/office/drawing/2014/main" id="{044BE814-4A22-4297-9653-A9C26179B76A}"/>
            </a:ext>
          </a:extLst>
        </xdr:cNvPr>
        <xdr:cNvSpPr txBox="1"/>
      </xdr:nvSpPr>
      <xdr:spPr>
        <a:xfrm>
          <a:off x="19992975" y="1016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600" name="楕円 599">
          <a:extLst>
            <a:ext uri="{FF2B5EF4-FFF2-40B4-BE49-F238E27FC236}">
              <a16:creationId xmlns:a16="http://schemas.microsoft.com/office/drawing/2014/main" id="{7D565151-C197-4F82-AF0F-6AE36D09A4BB}"/>
            </a:ext>
          </a:extLst>
        </xdr:cNvPr>
        <xdr:cNvSpPr/>
      </xdr:nvSpPr>
      <xdr:spPr>
        <a:xfrm>
          <a:off x="19154775" y="10154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63</xdr:row>
      <xdr:rowOff>81280</xdr:rowOff>
    </xdr:to>
    <xdr:cxnSp macro="">
      <xdr:nvCxnSpPr>
        <xdr:cNvPr id="601" name="直線コネクタ 600">
          <a:extLst>
            <a:ext uri="{FF2B5EF4-FFF2-40B4-BE49-F238E27FC236}">
              <a16:creationId xmlns:a16="http://schemas.microsoft.com/office/drawing/2014/main" id="{4F8883D4-39F0-4D97-9C85-731A3146FE1B}"/>
            </a:ext>
          </a:extLst>
        </xdr:cNvPr>
        <xdr:cNvCxnSpPr/>
      </xdr:nvCxnSpPr>
      <xdr:spPr>
        <a:xfrm>
          <a:off x="19202400" y="10212070"/>
          <a:ext cx="752475"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111760</xdr:rowOff>
    </xdr:from>
    <xdr:to>
      <xdr:col>107</xdr:col>
      <xdr:colOff>101600</xdr:colOff>
      <xdr:row>63</xdr:row>
      <xdr:rowOff>41910</xdr:rowOff>
    </xdr:to>
    <xdr:sp macro="" textlink="">
      <xdr:nvSpPr>
        <xdr:cNvPr id="602" name="楕円 601">
          <a:extLst>
            <a:ext uri="{FF2B5EF4-FFF2-40B4-BE49-F238E27FC236}">
              <a16:creationId xmlns:a16="http://schemas.microsoft.com/office/drawing/2014/main" id="{6C17588F-9817-4E43-BCB1-7323B317F38B}"/>
            </a:ext>
          </a:extLst>
        </xdr:cNvPr>
        <xdr:cNvSpPr/>
      </xdr:nvSpPr>
      <xdr:spPr>
        <a:xfrm>
          <a:off x="18345150" y="10160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162560</xdr:rowOff>
    </xdr:to>
    <xdr:cxnSp macro="">
      <xdr:nvCxnSpPr>
        <xdr:cNvPr id="603" name="直線コネクタ 602">
          <a:extLst>
            <a:ext uri="{FF2B5EF4-FFF2-40B4-BE49-F238E27FC236}">
              <a16:creationId xmlns:a16="http://schemas.microsoft.com/office/drawing/2014/main" id="{BCCF7FB7-E6BA-4C64-800F-4CFE88931F7D}"/>
            </a:ext>
          </a:extLst>
        </xdr:cNvPr>
        <xdr:cNvCxnSpPr/>
      </xdr:nvCxnSpPr>
      <xdr:spPr>
        <a:xfrm flipV="1">
          <a:off x="18392775" y="102120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78740</xdr:rowOff>
    </xdr:from>
    <xdr:to>
      <xdr:col>102</xdr:col>
      <xdr:colOff>165100</xdr:colOff>
      <xdr:row>64</xdr:row>
      <xdr:rowOff>8890</xdr:rowOff>
    </xdr:to>
    <xdr:sp macro="" textlink="">
      <xdr:nvSpPr>
        <xdr:cNvPr id="604" name="楕円 603">
          <a:extLst>
            <a:ext uri="{FF2B5EF4-FFF2-40B4-BE49-F238E27FC236}">
              <a16:creationId xmlns:a16="http://schemas.microsoft.com/office/drawing/2014/main" id="{635AD3C9-BF7C-4A5C-9A68-95BBE8DF728E}"/>
            </a:ext>
          </a:extLst>
        </xdr:cNvPr>
        <xdr:cNvSpPr/>
      </xdr:nvSpPr>
      <xdr:spPr>
        <a:xfrm>
          <a:off x="17554575" y="10289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162560</xdr:rowOff>
    </xdr:from>
    <xdr:to>
      <xdr:col>107</xdr:col>
      <xdr:colOff>50800</xdr:colOff>
      <xdr:row>63</xdr:row>
      <xdr:rowOff>129540</xdr:rowOff>
    </xdr:to>
    <xdr:cxnSp macro="">
      <xdr:nvCxnSpPr>
        <xdr:cNvPr id="605" name="直線コネクタ 604">
          <a:extLst>
            <a:ext uri="{FF2B5EF4-FFF2-40B4-BE49-F238E27FC236}">
              <a16:creationId xmlns:a16="http://schemas.microsoft.com/office/drawing/2014/main" id="{1100DE38-BD40-4274-BCDA-BC708C26BBC0}"/>
            </a:ext>
          </a:extLst>
        </xdr:cNvPr>
        <xdr:cNvCxnSpPr/>
      </xdr:nvCxnSpPr>
      <xdr:spPr>
        <a:xfrm flipV="1">
          <a:off x="17602200" y="10208260"/>
          <a:ext cx="790575" cy="1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115570</xdr:rowOff>
    </xdr:from>
    <xdr:to>
      <xdr:col>98</xdr:col>
      <xdr:colOff>38100</xdr:colOff>
      <xdr:row>64</xdr:row>
      <xdr:rowOff>45720</xdr:rowOff>
    </xdr:to>
    <xdr:sp macro="" textlink="">
      <xdr:nvSpPr>
        <xdr:cNvPr id="606" name="楕円 605">
          <a:extLst>
            <a:ext uri="{FF2B5EF4-FFF2-40B4-BE49-F238E27FC236}">
              <a16:creationId xmlns:a16="http://schemas.microsoft.com/office/drawing/2014/main" id="{575EB804-D25F-4E3C-8A10-8F5BF353CCCA}"/>
            </a:ext>
          </a:extLst>
        </xdr:cNvPr>
        <xdr:cNvSpPr/>
      </xdr:nvSpPr>
      <xdr:spPr>
        <a:xfrm>
          <a:off x="16754475" y="10326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129540</xdr:rowOff>
    </xdr:from>
    <xdr:to>
      <xdr:col>102</xdr:col>
      <xdr:colOff>114300</xdr:colOff>
      <xdr:row>63</xdr:row>
      <xdr:rowOff>166370</xdr:rowOff>
    </xdr:to>
    <xdr:cxnSp macro="">
      <xdr:nvCxnSpPr>
        <xdr:cNvPr id="607" name="直線コネクタ 606">
          <a:extLst>
            <a:ext uri="{FF2B5EF4-FFF2-40B4-BE49-F238E27FC236}">
              <a16:creationId xmlns:a16="http://schemas.microsoft.com/office/drawing/2014/main" id="{B1C3CB91-CE24-4C04-A21C-2AF4E0147281}"/>
            </a:ext>
          </a:extLst>
        </xdr:cNvPr>
        <xdr:cNvCxnSpPr/>
      </xdr:nvCxnSpPr>
      <xdr:spPr>
        <a:xfrm flipV="1">
          <a:off x="16802100" y="10337165"/>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17</xdr:rowOff>
    </xdr:from>
    <xdr:ext cx="469744" cy="259045"/>
    <xdr:sp macro="" textlink="">
      <xdr:nvSpPr>
        <xdr:cNvPr id="608" name="n_1aveValue【学校施設】&#10;一人当たり面積">
          <a:extLst>
            <a:ext uri="{FF2B5EF4-FFF2-40B4-BE49-F238E27FC236}">
              <a16:creationId xmlns:a16="http://schemas.microsoft.com/office/drawing/2014/main" id="{B35E63A6-094E-4229-ABA3-056543B71CAA}"/>
            </a:ext>
          </a:extLst>
        </xdr:cNvPr>
        <xdr:cNvSpPr txBox="1"/>
      </xdr:nvSpPr>
      <xdr:spPr>
        <a:xfrm>
          <a:off x="18983402" y="940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52087</xdr:rowOff>
    </xdr:from>
    <xdr:ext cx="469744" cy="259045"/>
    <xdr:sp macro="" textlink="">
      <xdr:nvSpPr>
        <xdr:cNvPr id="609" name="n_2aveValue【学校施設】&#10;一人当たり面積">
          <a:extLst>
            <a:ext uri="{FF2B5EF4-FFF2-40B4-BE49-F238E27FC236}">
              <a16:creationId xmlns:a16="http://schemas.microsoft.com/office/drawing/2014/main" id="{5A91497F-8FE7-4EB3-ADFE-EC2588A00434}"/>
            </a:ext>
          </a:extLst>
        </xdr:cNvPr>
        <xdr:cNvSpPr txBox="1"/>
      </xdr:nvSpPr>
      <xdr:spPr>
        <a:xfrm>
          <a:off x="18183302" y="945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104157</xdr:rowOff>
    </xdr:from>
    <xdr:ext cx="469744" cy="259045"/>
    <xdr:sp macro="" textlink="">
      <xdr:nvSpPr>
        <xdr:cNvPr id="610" name="n_3aveValue【学校施設】&#10;一人当たり面積">
          <a:extLst>
            <a:ext uri="{FF2B5EF4-FFF2-40B4-BE49-F238E27FC236}">
              <a16:creationId xmlns:a16="http://schemas.microsoft.com/office/drawing/2014/main" id="{CDF2B82F-7ED0-4699-B018-0DDAAA9FF6A5}"/>
            </a:ext>
          </a:extLst>
        </xdr:cNvPr>
        <xdr:cNvSpPr txBox="1"/>
      </xdr:nvSpPr>
      <xdr:spPr>
        <a:xfrm>
          <a:off x="17383202" y="95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41927</xdr:rowOff>
    </xdr:from>
    <xdr:ext cx="469744" cy="259045"/>
    <xdr:sp macro="" textlink="">
      <xdr:nvSpPr>
        <xdr:cNvPr id="611" name="n_4aveValue【学校施設】&#10;一人当たり面積">
          <a:extLst>
            <a:ext uri="{FF2B5EF4-FFF2-40B4-BE49-F238E27FC236}">
              <a16:creationId xmlns:a16="http://schemas.microsoft.com/office/drawing/2014/main" id="{6A41CF9D-50B1-4FBF-A1F4-2DD7C1CBC3CC}"/>
            </a:ext>
          </a:extLst>
        </xdr:cNvPr>
        <xdr:cNvSpPr txBox="1"/>
      </xdr:nvSpPr>
      <xdr:spPr>
        <a:xfrm>
          <a:off x="16592627"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30497</xdr:rowOff>
    </xdr:from>
    <xdr:ext cx="469744" cy="259045"/>
    <xdr:sp macro="" textlink="">
      <xdr:nvSpPr>
        <xdr:cNvPr id="612" name="n_1mainValue【学校施設】&#10;一人当たり面積">
          <a:extLst>
            <a:ext uri="{FF2B5EF4-FFF2-40B4-BE49-F238E27FC236}">
              <a16:creationId xmlns:a16="http://schemas.microsoft.com/office/drawing/2014/main" id="{3BC7C151-CD01-4ADA-A885-7DDC670BD698}"/>
            </a:ext>
          </a:extLst>
        </xdr:cNvPr>
        <xdr:cNvSpPr txBox="1"/>
      </xdr:nvSpPr>
      <xdr:spPr>
        <a:xfrm>
          <a:off x="18983402" y="102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33037</xdr:rowOff>
    </xdr:from>
    <xdr:ext cx="469744" cy="259045"/>
    <xdr:sp macro="" textlink="">
      <xdr:nvSpPr>
        <xdr:cNvPr id="613" name="n_2mainValue【学校施設】&#10;一人当たり面積">
          <a:extLst>
            <a:ext uri="{FF2B5EF4-FFF2-40B4-BE49-F238E27FC236}">
              <a16:creationId xmlns:a16="http://schemas.microsoft.com/office/drawing/2014/main" id="{D1E48A3C-3B4C-4BDC-9CB8-62663424BF84}"/>
            </a:ext>
          </a:extLst>
        </xdr:cNvPr>
        <xdr:cNvSpPr txBox="1"/>
      </xdr:nvSpPr>
      <xdr:spPr>
        <a:xfrm>
          <a:off x="18183302" y="1024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17</xdr:rowOff>
    </xdr:from>
    <xdr:ext cx="469744" cy="259045"/>
    <xdr:sp macro="" textlink="">
      <xdr:nvSpPr>
        <xdr:cNvPr id="614" name="n_3mainValue【学校施設】&#10;一人当たり面積">
          <a:extLst>
            <a:ext uri="{FF2B5EF4-FFF2-40B4-BE49-F238E27FC236}">
              <a16:creationId xmlns:a16="http://schemas.microsoft.com/office/drawing/2014/main" id="{4818E3FD-704A-45DD-9614-8B432C0323ED}"/>
            </a:ext>
          </a:extLst>
        </xdr:cNvPr>
        <xdr:cNvSpPr txBox="1"/>
      </xdr:nvSpPr>
      <xdr:spPr>
        <a:xfrm>
          <a:off x="17383202" y="1037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36847</xdr:rowOff>
    </xdr:from>
    <xdr:ext cx="469744" cy="259045"/>
    <xdr:sp macro="" textlink="">
      <xdr:nvSpPr>
        <xdr:cNvPr id="615" name="n_4mainValue【学校施設】&#10;一人当たり面積">
          <a:extLst>
            <a:ext uri="{FF2B5EF4-FFF2-40B4-BE49-F238E27FC236}">
              <a16:creationId xmlns:a16="http://schemas.microsoft.com/office/drawing/2014/main" id="{7BD1CEA5-8121-4057-A603-8C98AB75DEC1}"/>
            </a:ext>
          </a:extLst>
        </xdr:cNvPr>
        <xdr:cNvSpPr txBox="1"/>
      </xdr:nvSpPr>
      <xdr:spPr>
        <a:xfrm>
          <a:off x="16592627"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F2F69136-4BCF-4FBF-AFD4-2448F17A8AB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C8A5C64C-1C7C-48EA-897C-19FF866B666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71E4CECD-1DE3-49A3-B0D4-FA259B2AE15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82543425-C21C-4B33-A4BB-1156F575AA3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DBD1332A-D118-4D02-8A5E-E229FF19366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6A4131D5-7D79-4036-BB85-A9D863D4DE9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2D953D9-5610-4826-A668-7629393F893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2A2A2401-BBAA-4243-AEC8-49C540712FC4}"/>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899A254E-F42B-41B6-95CE-C54E4AA6C4A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E5E2705F-17B4-4B8A-A7EF-0FB12764AFF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F9AF7FE6-90C9-430F-8F2A-3B74BD3FC3D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DD3B2FF4-AFA8-4BBD-873C-7A1BFAE7A50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9075741B-6211-4DB4-A17F-16734C20B13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9FBBBCF3-6D83-4E51-B4E4-E56E0565CE1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3A59DC73-330F-4825-ABC2-9A63458FFCA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6D145056-EBAA-41AE-909A-0F053DDBF85D}"/>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DF804976-9261-406E-B869-804C3399EC2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BDC4481B-D4C7-45D2-BF4E-CDBC0631089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3F06516C-AFFD-44D3-8733-D7C6D066F23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3BA9DC76-47D4-471D-9A81-5FAE8862FC2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E9956B1A-6D0A-4C16-AED8-E1112B916E8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EB7FF41-88BA-4B1E-8077-1BD07C791A7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58764CB5-4390-4DBE-9363-277233BB689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6EA6E178-B6EA-4091-B636-266284ACADA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A3C290EC-617F-43C3-A3EC-8D50528E0DB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65F82FAF-0BCC-445B-915D-49AFCF79CA6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C8C597BF-6EE3-461E-BAED-B007ABDEC33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3" name="直線コネクタ 642">
          <a:extLst>
            <a:ext uri="{FF2B5EF4-FFF2-40B4-BE49-F238E27FC236}">
              <a16:creationId xmlns:a16="http://schemas.microsoft.com/office/drawing/2014/main" id="{7D50BA97-DDA6-49D3-A045-B94CBDF1443B}"/>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4" name="テキスト ボックス 643">
          <a:extLst>
            <a:ext uri="{FF2B5EF4-FFF2-40B4-BE49-F238E27FC236}">
              <a16:creationId xmlns:a16="http://schemas.microsoft.com/office/drawing/2014/main" id="{E10640D7-1AB9-44DF-A657-85B2F0E76AF1}"/>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5" name="直線コネクタ 644">
          <a:extLst>
            <a:ext uri="{FF2B5EF4-FFF2-40B4-BE49-F238E27FC236}">
              <a16:creationId xmlns:a16="http://schemas.microsoft.com/office/drawing/2014/main" id="{030013C2-36E0-41A5-A041-23BEFAE44D5D}"/>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6" name="テキスト ボックス 645">
          <a:extLst>
            <a:ext uri="{FF2B5EF4-FFF2-40B4-BE49-F238E27FC236}">
              <a16:creationId xmlns:a16="http://schemas.microsoft.com/office/drawing/2014/main" id="{EB1F9410-EE79-491D-AA9B-7784534479E3}"/>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7" name="直線コネクタ 646">
          <a:extLst>
            <a:ext uri="{FF2B5EF4-FFF2-40B4-BE49-F238E27FC236}">
              <a16:creationId xmlns:a16="http://schemas.microsoft.com/office/drawing/2014/main" id="{CAAACDDD-85F1-449C-A107-5E2A31A9B890}"/>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48" name="テキスト ボックス 647">
          <a:extLst>
            <a:ext uri="{FF2B5EF4-FFF2-40B4-BE49-F238E27FC236}">
              <a16:creationId xmlns:a16="http://schemas.microsoft.com/office/drawing/2014/main" id="{7194479B-5120-4FB5-8AF3-93DBAB2F534B}"/>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49" name="直線コネクタ 648">
          <a:extLst>
            <a:ext uri="{FF2B5EF4-FFF2-40B4-BE49-F238E27FC236}">
              <a16:creationId xmlns:a16="http://schemas.microsoft.com/office/drawing/2014/main" id="{4D419A4F-ECE6-45C9-B7E6-85357E440046}"/>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0" name="テキスト ボックス 649">
          <a:extLst>
            <a:ext uri="{FF2B5EF4-FFF2-40B4-BE49-F238E27FC236}">
              <a16:creationId xmlns:a16="http://schemas.microsoft.com/office/drawing/2014/main" id="{59FDCBB1-A341-4766-B679-9DE0CB47F9ED}"/>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1" name="直線コネクタ 650">
          <a:extLst>
            <a:ext uri="{FF2B5EF4-FFF2-40B4-BE49-F238E27FC236}">
              <a16:creationId xmlns:a16="http://schemas.microsoft.com/office/drawing/2014/main" id="{41437D22-20DB-4C9E-AE1F-3658590A692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2" name="テキスト ボックス 651">
          <a:extLst>
            <a:ext uri="{FF2B5EF4-FFF2-40B4-BE49-F238E27FC236}">
              <a16:creationId xmlns:a16="http://schemas.microsoft.com/office/drawing/2014/main" id="{C5BCC276-3580-4153-B517-8F8971D787DE}"/>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3" name="【公民館】&#10;有形固定資産減価償却率グラフ枠">
          <a:extLst>
            <a:ext uri="{FF2B5EF4-FFF2-40B4-BE49-F238E27FC236}">
              <a16:creationId xmlns:a16="http://schemas.microsoft.com/office/drawing/2014/main" id="{01528E8D-E205-4D6B-BDDD-2E0AC7F2F7F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654" name="直線コネクタ 653">
          <a:extLst>
            <a:ext uri="{FF2B5EF4-FFF2-40B4-BE49-F238E27FC236}">
              <a16:creationId xmlns:a16="http://schemas.microsoft.com/office/drawing/2014/main" id="{FE194145-10BF-4202-84C8-0A2581EB987B}"/>
            </a:ext>
          </a:extLst>
        </xdr:cNvPr>
        <xdr:cNvCxnSpPr/>
      </xdr:nvCxnSpPr>
      <xdr:spPr>
        <a:xfrm flipV="1">
          <a:off x="14696439" y="16317340"/>
          <a:ext cx="0" cy="1409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655" name="【公民館】&#10;有形固定資産減価償却率最小値テキスト">
          <a:extLst>
            <a:ext uri="{FF2B5EF4-FFF2-40B4-BE49-F238E27FC236}">
              <a16:creationId xmlns:a16="http://schemas.microsoft.com/office/drawing/2014/main" id="{817CC174-B4AC-4DFE-846B-1AD5103C19BC}"/>
            </a:ext>
          </a:extLst>
        </xdr:cNvPr>
        <xdr:cNvSpPr txBox="1"/>
      </xdr:nvSpPr>
      <xdr:spPr>
        <a:xfrm>
          <a:off x="14735175" y="1772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656" name="直線コネクタ 655">
          <a:extLst>
            <a:ext uri="{FF2B5EF4-FFF2-40B4-BE49-F238E27FC236}">
              <a16:creationId xmlns:a16="http://schemas.microsoft.com/office/drawing/2014/main" id="{44C3B201-7C4F-4BC5-8E45-4A4D96C96393}"/>
            </a:ext>
          </a:extLst>
        </xdr:cNvPr>
        <xdr:cNvCxnSpPr/>
      </xdr:nvCxnSpPr>
      <xdr:spPr>
        <a:xfrm>
          <a:off x="14611350" y="177272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657" name="【公民館】&#10;有形固定資産減価償却率最大値テキスト">
          <a:extLst>
            <a:ext uri="{FF2B5EF4-FFF2-40B4-BE49-F238E27FC236}">
              <a16:creationId xmlns:a16="http://schemas.microsoft.com/office/drawing/2014/main" id="{41208DEA-C248-43F7-A2D5-AEC4B7A29251}"/>
            </a:ext>
          </a:extLst>
        </xdr:cNvPr>
        <xdr:cNvSpPr txBox="1"/>
      </xdr:nvSpPr>
      <xdr:spPr>
        <a:xfrm>
          <a:off x="14735175" y="1609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658" name="直線コネクタ 657">
          <a:extLst>
            <a:ext uri="{FF2B5EF4-FFF2-40B4-BE49-F238E27FC236}">
              <a16:creationId xmlns:a16="http://schemas.microsoft.com/office/drawing/2014/main" id="{0C2200B8-8CB4-4C63-A8ED-24F9A424A621}"/>
            </a:ext>
          </a:extLst>
        </xdr:cNvPr>
        <xdr:cNvCxnSpPr/>
      </xdr:nvCxnSpPr>
      <xdr:spPr>
        <a:xfrm>
          <a:off x="14611350" y="16317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104412</xdr:rowOff>
    </xdr:from>
    <xdr:ext cx="405111" cy="259045"/>
    <xdr:sp macro="" textlink="">
      <xdr:nvSpPr>
        <xdr:cNvPr id="659" name="【公民館】&#10;有形固定資産減価償却率平均値テキスト">
          <a:extLst>
            <a:ext uri="{FF2B5EF4-FFF2-40B4-BE49-F238E27FC236}">
              <a16:creationId xmlns:a16="http://schemas.microsoft.com/office/drawing/2014/main" id="{D97DD795-3944-4DDC-B5A7-9DF8494FC1A4}"/>
            </a:ext>
          </a:extLst>
        </xdr:cNvPr>
        <xdr:cNvSpPr txBox="1"/>
      </xdr:nvSpPr>
      <xdr:spPr>
        <a:xfrm>
          <a:off x="14735175" y="16566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660" name="フローチャート: 判断 659">
          <a:extLst>
            <a:ext uri="{FF2B5EF4-FFF2-40B4-BE49-F238E27FC236}">
              <a16:creationId xmlns:a16="http://schemas.microsoft.com/office/drawing/2014/main" id="{2BE08A5B-38CC-4EA2-9788-E7DEF9A797CA}"/>
            </a:ext>
          </a:extLst>
        </xdr:cNvPr>
        <xdr:cNvSpPr/>
      </xdr:nvSpPr>
      <xdr:spPr>
        <a:xfrm>
          <a:off x="14649450" y="165820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661" name="フローチャート: 判断 660">
          <a:extLst>
            <a:ext uri="{FF2B5EF4-FFF2-40B4-BE49-F238E27FC236}">
              <a16:creationId xmlns:a16="http://schemas.microsoft.com/office/drawing/2014/main" id="{E73404E7-F2AB-432A-9CB7-EF4F14501786}"/>
            </a:ext>
          </a:extLst>
        </xdr:cNvPr>
        <xdr:cNvSpPr/>
      </xdr:nvSpPr>
      <xdr:spPr>
        <a:xfrm>
          <a:off x="13887450" y="165531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662" name="フローチャート: 判断 661">
          <a:extLst>
            <a:ext uri="{FF2B5EF4-FFF2-40B4-BE49-F238E27FC236}">
              <a16:creationId xmlns:a16="http://schemas.microsoft.com/office/drawing/2014/main" id="{D552B481-B26B-4FEE-9AD9-6B2A67D24F97}"/>
            </a:ext>
          </a:extLst>
        </xdr:cNvPr>
        <xdr:cNvSpPr/>
      </xdr:nvSpPr>
      <xdr:spPr>
        <a:xfrm>
          <a:off x="13096875" y="165897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663" name="フローチャート: 判断 662">
          <a:extLst>
            <a:ext uri="{FF2B5EF4-FFF2-40B4-BE49-F238E27FC236}">
              <a16:creationId xmlns:a16="http://schemas.microsoft.com/office/drawing/2014/main" id="{944A2202-2C0A-47E5-8CCB-9C97CB80DE2E}"/>
            </a:ext>
          </a:extLst>
        </xdr:cNvPr>
        <xdr:cNvSpPr/>
      </xdr:nvSpPr>
      <xdr:spPr>
        <a:xfrm>
          <a:off x="12296775" y="16584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664" name="フローチャート: 判断 663">
          <a:extLst>
            <a:ext uri="{FF2B5EF4-FFF2-40B4-BE49-F238E27FC236}">
              <a16:creationId xmlns:a16="http://schemas.microsoft.com/office/drawing/2014/main" id="{4A83F7A4-8D35-49CF-A085-F5C1F390A4E0}"/>
            </a:ext>
          </a:extLst>
        </xdr:cNvPr>
        <xdr:cNvSpPr/>
      </xdr:nvSpPr>
      <xdr:spPr>
        <a:xfrm>
          <a:off x="11487150" y="16747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5C54B8E4-CE2C-4FE8-91B4-A456F691AB9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7661E8E4-B7CD-4478-A59E-32C9F415C13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D032F997-5F9C-4F43-B025-E3B5927D3C8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931B2833-1D82-4C0C-87ED-1BC6A0DB8B1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C2565E21-A42E-448E-9662-84C47FCB7C1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153415</xdr:rowOff>
    </xdr:from>
    <xdr:to>
      <xdr:col>85</xdr:col>
      <xdr:colOff>177800</xdr:colOff>
      <xdr:row>100</xdr:row>
      <xdr:rowOff>83565</xdr:rowOff>
    </xdr:to>
    <xdr:sp macro="" textlink="">
      <xdr:nvSpPr>
        <xdr:cNvPr id="670" name="楕円 669">
          <a:extLst>
            <a:ext uri="{FF2B5EF4-FFF2-40B4-BE49-F238E27FC236}">
              <a16:creationId xmlns:a16="http://schemas.microsoft.com/office/drawing/2014/main" id="{B3B0632D-7A79-46F4-A1BF-5CFB658CD0E0}"/>
            </a:ext>
          </a:extLst>
        </xdr:cNvPr>
        <xdr:cNvSpPr/>
      </xdr:nvSpPr>
      <xdr:spPr>
        <a:xfrm>
          <a:off x="14649450" y="162697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106442</xdr:rowOff>
    </xdr:from>
    <xdr:ext cx="405111" cy="259045"/>
    <xdr:sp macro="" textlink="">
      <xdr:nvSpPr>
        <xdr:cNvPr id="671" name="【公民館】&#10;有形固定資産減価償却率該当値テキスト">
          <a:extLst>
            <a:ext uri="{FF2B5EF4-FFF2-40B4-BE49-F238E27FC236}">
              <a16:creationId xmlns:a16="http://schemas.microsoft.com/office/drawing/2014/main" id="{E4908510-5F69-4680-B924-92FC7A148EA2}"/>
            </a:ext>
          </a:extLst>
        </xdr:cNvPr>
        <xdr:cNvSpPr txBox="1"/>
      </xdr:nvSpPr>
      <xdr:spPr>
        <a:xfrm>
          <a:off x="14735175" y="1621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114554</xdr:rowOff>
    </xdr:from>
    <xdr:to>
      <xdr:col>81</xdr:col>
      <xdr:colOff>101600</xdr:colOff>
      <xdr:row>100</xdr:row>
      <xdr:rowOff>44704</xdr:rowOff>
    </xdr:to>
    <xdr:sp macro="" textlink="">
      <xdr:nvSpPr>
        <xdr:cNvPr id="672" name="楕円 671">
          <a:extLst>
            <a:ext uri="{FF2B5EF4-FFF2-40B4-BE49-F238E27FC236}">
              <a16:creationId xmlns:a16="http://schemas.microsoft.com/office/drawing/2014/main" id="{7243E170-B56C-4182-A59C-D6345ACA0B2A}"/>
            </a:ext>
          </a:extLst>
        </xdr:cNvPr>
        <xdr:cNvSpPr/>
      </xdr:nvSpPr>
      <xdr:spPr>
        <a:xfrm>
          <a:off x="13887450" y="162308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165354</xdr:rowOff>
    </xdr:from>
    <xdr:to>
      <xdr:col>85</xdr:col>
      <xdr:colOff>127000</xdr:colOff>
      <xdr:row>100</xdr:row>
      <xdr:rowOff>32765</xdr:rowOff>
    </xdr:to>
    <xdr:cxnSp macro="">
      <xdr:nvCxnSpPr>
        <xdr:cNvPr id="673" name="直線コネクタ 672">
          <a:extLst>
            <a:ext uri="{FF2B5EF4-FFF2-40B4-BE49-F238E27FC236}">
              <a16:creationId xmlns:a16="http://schemas.microsoft.com/office/drawing/2014/main" id="{357C9144-FB4D-415F-BDFC-650633BE03CD}"/>
            </a:ext>
          </a:extLst>
        </xdr:cNvPr>
        <xdr:cNvCxnSpPr/>
      </xdr:nvCxnSpPr>
      <xdr:spPr>
        <a:xfrm>
          <a:off x="13935075" y="16278479"/>
          <a:ext cx="762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41402</xdr:rowOff>
    </xdr:from>
    <xdr:to>
      <xdr:col>76</xdr:col>
      <xdr:colOff>165100</xdr:colOff>
      <xdr:row>100</xdr:row>
      <xdr:rowOff>143002</xdr:rowOff>
    </xdr:to>
    <xdr:sp macro="" textlink="">
      <xdr:nvSpPr>
        <xdr:cNvPr id="674" name="楕円 673">
          <a:extLst>
            <a:ext uri="{FF2B5EF4-FFF2-40B4-BE49-F238E27FC236}">
              <a16:creationId xmlns:a16="http://schemas.microsoft.com/office/drawing/2014/main" id="{773ED95A-E9AC-4E66-90F5-7FA3451DF589}"/>
            </a:ext>
          </a:extLst>
        </xdr:cNvPr>
        <xdr:cNvSpPr/>
      </xdr:nvSpPr>
      <xdr:spPr>
        <a:xfrm>
          <a:off x="13096875" y="163323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165354</xdr:rowOff>
    </xdr:from>
    <xdr:to>
      <xdr:col>81</xdr:col>
      <xdr:colOff>50800</xdr:colOff>
      <xdr:row>100</xdr:row>
      <xdr:rowOff>92202</xdr:rowOff>
    </xdr:to>
    <xdr:cxnSp macro="">
      <xdr:nvCxnSpPr>
        <xdr:cNvPr id="675" name="直線コネクタ 674">
          <a:extLst>
            <a:ext uri="{FF2B5EF4-FFF2-40B4-BE49-F238E27FC236}">
              <a16:creationId xmlns:a16="http://schemas.microsoft.com/office/drawing/2014/main" id="{5A682CD5-B0AB-4DAF-9798-5A75A00F1CAD}"/>
            </a:ext>
          </a:extLst>
        </xdr:cNvPr>
        <xdr:cNvCxnSpPr/>
      </xdr:nvCxnSpPr>
      <xdr:spPr>
        <a:xfrm flipV="1">
          <a:off x="13144500" y="16278479"/>
          <a:ext cx="790575" cy="1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162561</xdr:rowOff>
    </xdr:from>
    <xdr:to>
      <xdr:col>72</xdr:col>
      <xdr:colOff>38100</xdr:colOff>
      <xdr:row>100</xdr:row>
      <xdr:rowOff>92711</xdr:rowOff>
    </xdr:to>
    <xdr:sp macro="" textlink="">
      <xdr:nvSpPr>
        <xdr:cNvPr id="676" name="楕円 675">
          <a:extLst>
            <a:ext uri="{FF2B5EF4-FFF2-40B4-BE49-F238E27FC236}">
              <a16:creationId xmlns:a16="http://schemas.microsoft.com/office/drawing/2014/main" id="{821B9A5D-5E64-4075-BE2E-1D04C034118E}"/>
            </a:ext>
          </a:extLst>
        </xdr:cNvPr>
        <xdr:cNvSpPr/>
      </xdr:nvSpPr>
      <xdr:spPr>
        <a:xfrm>
          <a:off x="12296775" y="16275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41911</xdr:rowOff>
    </xdr:from>
    <xdr:to>
      <xdr:col>76</xdr:col>
      <xdr:colOff>114300</xdr:colOff>
      <xdr:row>100</xdr:row>
      <xdr:rowOff>92202</xdr:rowOff>
    </xdr:to>
    <xdr:cxnSp macro="">
      <xdr:nvCxnSpPr>
        <xdr:cNvPr id="677" name="直線コネクタ 676">
          <a:extLst>
            <a:ext uri="{FF2B5EF4-FFF2-40B4-BE49-F238E27FC236}">
              <a16:creationId xmlns:a16="http://schemas.microsoft.com/office/drawing/2014/main" id="{62D104D7-7B48-4442-B97D-02C9B0E96F04}"/>
            </a:ext>
          </a:extLst>
        </xdr:cNvPr>
        <xdr:cNvCxnSpPr/>
      </xdr:nvCxnSpPr>
      <xdr:spPr>
        <a:xfrm>
          <a:off x="12344400" y="16332836"/>
          <a:ext cx="800100"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114554</xdr:rowOff>
    </xdr:from>
    <xdr:to>
      <xdr:col>67</xdr:col>
      <xdr:colOff>101600</xdr:colOff>
      <xdr:row>100</xdr:row>
      <xdr:rowOff>44704</xdr:rowOff>
    </xdr:to>
    <xdr:sp macro="" textlink="">
      <xdr:nvSpPr>
        <xdr:cNvPr id="678" name="楕円 677">
          <a:extLst>
            <a:ext uri="{FF2B5EF4-FFF2-40B4-BE49-F238E27FC236}">
              <a16:creationId xmlns:a16="http://schemas.microsoft.com/office/drawing/2014/main" id="{C7892568-E502-4E5F-98CA-E17CB2794AA8}"/>
            </a:ext>
          </a:extLst>
        </xdr:cNvPr>
        <xdr:cNvSpPr/>
      </xdr:nvSpPr>
      <xdr:spPr>
        <a:xfrm>
          <a:off x="11487150" y="162308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165354</xdr:rowOff>
    </xdr:from>
    <xdr:to>
      <xdr:col>71</xdr:col>
      <xdr:colOff>177800</xdr:colOff>
      <xdr:row>100</xdr:row>
      <xdr:rowOff>41911</xdr:rowOff>
    </xdr:to>
    <xdr:cxnSp macro="">
      <xdr:nvCxnSpPr>
        <xdr:cNvPr id="679" name="直線コネクタ 678">
          <a:extLst>
            <a:ext uri="{FF2B5EF4-FFF2-40B4-BE49-F238E27FC236}">
              <a16:creationId xmlns:a16="http://schemas.microsoft.com/office/drawing/2014/main" id="{7511EBB7-FC7F-4B0C-8E3E-EC94B07A290C}"/>
            </a:ext>
          </a:extLst>
        </xdr:cNvPr>
        <xdr:cNvCxnSpPr/>
      </xdr:nvCxnSpPr>
      <xdr:spPr>
        <a:xfrm>
          <a:off x="11534775" y="16278479"/>
          <a:ext cx="809625" cy="5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15257</xdr:rowOff>
    </xdr:from>
    <xdr:ext cx="405111" cy="259045"/>
    <xdr:sp macro="" textlink="">
      <xdr:nvSpPr>
        <xdr:cNvPr id="680" name="n_1aveValue【公民館】&#10;有形固定資産減価償却率">
          <a:extLst>
            <a:ext uri="{FF2B5EF4-FFF2-40B4-BE49-F238E27FC236}">
              <a16:creationId xmlns:a16="http://schemas.microsoft.com/office/drawing/2014/main" id="{F34D526A-C92C-4F9F-BD82-016385BC230A}"/>
            </a:ext>
          </a:extLst>
        </xdr:cNvPr>
        <xdr:cNvSpPr txBox="1"/>
      </xdr:nvSpPr>
      <xdr:spPr>
        <a:xfrm>
          <a:off x="13745219" y="1664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51833</xdr:rowOff>
    </xdr:from>
    <xdr:ext cx="405111" cy="259045"/>
    <xdr:sp macro="" textlink="">
      <xdr:nvSpPr>
        <xdr:cNvPr id="681" name="n_2aveValue【公民館】&#10;有形固定資産減価償却率">
          <a:extLst>
            <a:ext uri="{FF2B5EF4-FFF2-40B4-BE49-F238E27FC236}">
              <a16:creationId xmlns:a16="http://schemas.microsoft.com/office/drawing/2014/main" id="{39D9216B-DD90-462C-8171-29A88CFBA36B}"/>
            </a:ext>
          </a:extLst>
        </xdr:cNvPr>
        <xdr:cNvSpPr txBox="1"/>
      </xdr:nvSpPr>
      <xdr:spPr>
        <a:xfrm>
          <a:off x="12964169" y="1667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49547</xdr:rowOff>
    </xdr:from>
    <xdr:ext cx="405111" cy="259045"/>
    <xdr:sp macro="" textlink="">
      <xdr:nvSpPr>
        <xdr:cNvPr id="682" name="n_3aveValue【公民館】&#10;有形固定資産減価償却率">
          <a:extLst>
            <a:ext uri="{FF2B5EF4-FFF2-40B4-BE49-F238E27FC236}">
              <a16:creationId xmlns:a16="http://schemas.microsoft.com/office/drawing/2014/main" id="{2D0BA676-E329-47DF-97DB-6DE6E03E1E2C}"/>
            </a:ext>
          </a:extLst>
        </xdr:cNvPr>
        <xdr:cNvSpPr txBox="1"/>
      </xdr:nvSpPr>
      <xdr:spPr>
        <a:xfrm>
          <a:off x="12164069" y="1667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38116</xdr:rowOff>
    </xdr:from>
    <xdr:ext cx="405111" cy="259045"/>
    <xdr:sp macro="" textlink="">
      <xdr:nvSpPr>
        <xdr:cNvPr id="683" name="n_4aveValue【公民館】&#10;有形固定資産減価償却率">
          <a:extLst>
            <a:ext uri="{FF2B5EF4-FFF2-40B4-BE49-F238E27FC236}">
              <a16:creationId xmlns:a16="http://schemas.microsoft.com/office/drawing/2014/main" id="{7F5809D7-EA01-4719-BE28-529E85E9499B}"/>
            </a:ext>
          </a:extLst>
        </xdr:cNvPr>
        <xdr:cNvSpPr txBox="1"/>
      </xdr:nvSpPr>
      <xdr:spPr>
        <a:xfrm>
          <a:off x="11354444" y="1684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61231</xdr:rowOff>
    </xdr:from>
    <xdr:ext cx="405111" cy="259045"/>
    <xdr:sp macro="" textlink="">
      <xdr:nvSpPr>
        <xdr:cNvPr id="684" name="n_1mainValue【公民館】&#10;有形固定資産減価償却率">
          <a:extLst>
            <a:ext uri="{FF2B5EF4-FFF2-40B4-BE49-F238E27FC236}">
              <a16:creationId xmlns:a16="http://schemas.microsoft.com/office/drawing/2014/main" id="{BB259ADF-0316-4C71-B10C-AA00361483CB}"/>
            </a:ext>
          </a:extLst>
        </xdr:cNvPr>
        <xdr:cNvSpPr txBox="1"/>
      </xdr:nvSpPr>
      <xdr:spPr>
        <a:xfrm>
          <a:off x="13745219" y="16009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159529</xdr:rowOff>
    </xdr:from>
    <xdr:ext cx="405111" cy="259045"/>
    <xdr:sp macro="" textlink="">
      <xdr:nvSpPr>
        <xdr:cNvPr id="685" name="n_2mainValue【公民館】&#10;有形固定資産減価償却率">
          <a:extLst>
            <a:ext uri="{FF2B5EF4-FFF2-40B4-BE49-F238E27FC236}">
              <a16:creationId xmlns:a16="http://schemas.microsoft.com/office/drawing/2014/main" id="{595833D5-9956-4F71-96C1-64E82469A9BF}"/>
            </a:ext>
          </a:extLst>
        </xdr:cNvPr>
        <xdr:cNvSpPr txBox="1"/>
      </xdr:nvSpPr>
      <xdr:spPr>
        <a:xfrm>
          <a:off x="12964169" y="16107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109238</xdr:rowOff>
    </xdr:from>
    <xdr:ext cx="405111" cy="259045"/>
    <xdr:sp macro="" textlink="">
      <xdr:nvSpPr>
        <xdr:cNvPr id="686" name="n_3mainValue【公民館】&#10;有形固定資産減価償却率">
          <a:extLst>
            <a:ext uri="{FF2B5EF4-FFF2-40B4-BE49-F238E27FC236}">
              <a16:creationId xmlns:a16="http://schemas.microsoft.com/office/drawing/2014/main" id="{CE7535F4-B9FF-45AB-91D0-63FBFE220253}"/>
            </a:ext>
          </a:extLst>
        </xdr:cNvPr>
        <xdr:cNvSpPr txBox="1"/>
      </xdr:nvSpPr>
      <xdr:spPr>
        <a:xfrm>
          <a:off x="12164069" y="1605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61231</xdr:rowOff>
    </xdr:from>
    <xdr:ext cx="405111" cy="259045"/>
    <xdr:sp macro="" textlink="">
      <xdr:nvSpPr>
        <xdr:cNvPr id="687" name="n_4mainValue【公民館】&#10;有形固定資産減価償却率">
          <a:extLst>
            <a:ext uri="{FF2B5EF4-FFF2-40B4-BE49-F238E27FC236}">
              <a16:creationId xmlns:a16="http://schemas.microsoft.com/office/drawing/2014/main" id="{48A68FDA-6048-4E6D-A5DA-E5F2A2F5AD94}"/>
            </a:ext>
          </a:extLst>
        </xdr:cNvPr>
        <xdr:cNvSpPr txBox="1"/>
      </xdr:nvSpPr>
      <xdr:spPr>
        <a:xfrm>
          <a:off x="11354444" y="16009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8" name="正方形/長方形 687">
          <a:extLst>
            <a:ext uri="{FF2B5EF4-FFF2-40B4-BE49-F238E27FC236}">
              <a16:creationId xmlns:a16="http://schemas.microsoft.com/office/drawing/2014/main" id="{0A73D01E-8099-44FC-A02A-F3BA62BEF4B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9" name="正方形/長方形 688">
          <a:extLst>
            <a:ext uri="{FF2B5EF4-FFF2-40B4-BE49-F238E27FC236}">
              <a16:creationId xmlns:a16="http://schemas.microsoft.com/office/drawing/2014/main" id="{4F934280-824E-4A73-80DE-3F5ED59B6BF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0" name="正方形/長方形 689">
          <a:extLst>
            <a:ext uri="{FF2B5EF4-FFF2-40B4-BE49-F238E27FC236}">
              <a16:creationId xmlns:a16="http://schemas.microsoft.com/office/drawing/2014/main" id="{D6C7D5D5-0B89-4125-B273-37AA3A8C730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1" name="正方形/長方形 690">
          <a:extLst>
            <a:ext uri="{FF2B5EF4-FFF2-40B4-BE49-F238E27FC236}">
              <a16:creationId xmlns:a16="http://schemas.microsoft.com/office/drawing/2014/main" id="{EA18D65C-DCBE-493C-B3E8-92D36695821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2" name="正方形/長方形 691">
          <a:extLst>
            <a:ext uri="{FF2B5EF4-FFF2-40B4-BE49-F238E27FC236}">
              <a16:creationId xmlns:a16="http://schemas.microsoft.com/office/drawing/2014/main" id="{E853130A-8A23-4BD6-BEC4-D952548D768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3" name="正方形/長方形 692">
          <a:extLst>
            <a:ext uri="{FF2B5EF4-FFF2-40B4-BE49-F238E27FC236}">
              <a16:creationId xmlns:a16="http://schemas.microsoft.com/office/drawing/2014/main" id="{41F38755-8B8F-44A0-B1EE-95C276FFAD9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4" name="正方形/長方形 693">
          <a:extLst>
            <a:ext uri="{FF2B5EF4-FFF2-40B4-BE49-F238E27FC236}">
              <a16:creationId xmlns:a16="http://schemas.microsoft.com/office/drawing/2014/main" id="{0ED656D8-8AA9-4E97-868F-2FEC1432909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5" name="正方形/長方形 694">
          <a:extLst>
            <a:ext uri="{FF2B5EF4-FFF2-40B4-BE49-F238E27FC236}">
              <a16:creationId xmlns:a16="http://schemas.microsoft.com/office/drawing/2014/main" id="{CABF783C-0E69-4BCF-BC92-1C47CC2D96D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6" name="テキスト ボックス 695">
          <a:extLst>
            <a:ext uri="{FF2B5EF4-FFF2-40B4-BE49-F238E27FC236}">
              <a16:creationId xmlns:a16="http://schemas.microsoft.com/office/drawing/2014/main" id="{69D3A5D4-9B05-4E4E-9551-294655C7EA4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7" name="直線コネクタ 696">
          <a:extLst>
            <a:ext uri="{FF2B5EF4-FFF2-40B4-BE49-F238E27FC236}">
              <a16:creationId xmlns:a16="http://schemas.microsoft.com/office/drawing/2014/main" id="{2D7258A0-55D4-4221-A28D-D2F885F3A1A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8" name="直線コネクタ 697">
          <a:extLst>
            <a:ext uri="{FF2B5EF4-FFF2-40B4-BE49-F238E27FC236}">
              <a16:creationId xmlns:a16="http://schemas.microsoft.com/office/drawing/2014/main" id="{D257155A-4FC4-487F-8E9D-545FFAF3BD2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9" name="テキスト ボックス 698">
          <a:extLst>
            <a:ext uri="{FF2B5EF4-FFF2-40B4-BE49-F238E27FC236}">
              <a16:creationId xmlns:a16="http://schemas.microsoft.com/office/drawing/2014/main" id="{1679F05E-F59D-431C-B406-3CD9CB591449}"/>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0" name="直線コネクタ 699">
          <a:extLst>
            <a:ext uri="{FF2B5EF4-FFF2-40B4-BE49-F238E27FC236}">
              <a16:creationId xmlns:a16="http://schemas.microsoft.com/office/drawing/2014/main" id="{23D196FE-8300-4DFD-B374-A957CC35D904}"/>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1" name="テキスト ボックス 700">
          <a:extLst>
            <a:ext uri="{FF2B5EF4-FFF2-40B4-BE49-F238E27FC236}">
              <a16:creationId xmlns:a16="http://schemas.microsoft.com/office/drawing/2014/main" id="{12FAB5DC-64CF-4375-A0BE-034537849A0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2" name="直線コネクタ 701">
          <a:extLst>
            <a:ext uri="{FF2B5EF4-FFF2-40B4-BE49-F238E27FC236}">
              <a16:creationId xmlns:a16="http://schemas.microsoft.com/office/drawing/2014/main" id="{A46A168E-A5F8-4FF9-BE4B-DFC0EBE9747D}"/>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3" name="テキスト ボックス 702">
          <a:extLst>
            <a:ext uri="{FF2B5EF4-FFF2-40B4-BE49-F238E27FC236}">
              <a16:creationId xmlns:a16="http://schemas.microsoft.com/office/drawing/2014/main" id="{5C322E9E-7709-4B3D-AC84-D1272F61320B}"/>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4" name="直線コネクタ 703">
          <a:extLst>
            <a:ext uri="{FF2B5EF4-FFF2-40B4-BE49-F238E27FC236}">
              <a16:creationId xmlns:a16="http://schemas.microsoft.com/office/drawing/2014/main" id="{39F81ADE-EF03-4F8E-B84D-2ED112737D57}"/>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5" name="テキスト ボックス 704">
          <a:extLst>
            <a:ext uri="{FF2B5EF4-FFF2-40B4-BE49-F238E27FC236}">
              <a16:creationId xmlns:a16="http://schemas.microsoft.com/office/drawing/2014/main" id="{E6BE4C19-B87A-43CD-8AAF-510AC9F4B94D}"/>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6" name="直線コネクタ 705">
          <a:extLst>
            <a:ext uri="{FF2B5EF4-FFF2-40B4-BE49-F238E27FC236}">
              <a16:creationId xmlns:a16="http://schemas.microsoft.com/office/drawing/2014/main" id="{3F6B8FB9-EF53-4012-8FDD-B30202DD7C7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7" name="テキスト ボックス 706">
          <a:extLst>
            <a:ext uri="{FF2B5EF4-FFF2-40B4-BE49-F238E27FC236}">
              <a16:creationId xmlns:a16="http://schemas.microsoft.com/office/drawing/2014/main" id="{6B6725C5-076E-4300-B644-43E1F9508A8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8" name="【公民館】&#10;一人当たり面積グラフ枠">
          <a:extLst>
            <a:ext uri="{FF2B5EF4-FFF2-40B4-BE49-F238E27FC236}">
              <a16:creationId xmlns:a16="http://schemas.microsoft.com/office/drawing/2014/main" id="{5484E68D-0FC4-40F1-A1D1-1D006445B24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709" name="直線コネクタ 708">
          <a:extLst>
            <a:ext uri="{FF2B5EF4-FFF2-40B4-BE49-F238E27FC236}">
              <a16:creationId xmlns:a16="http://schemas.microsoft.com/office/drawing/2014/main" id="{5151EF7F-0466-4341-B940-7989D5D90EEE}"/>
            </a:ext>
          </a:extLst>
        </xdr:cNvPr>
        <xdr:cNvCxnSpPr/>
      </xdr:nvCxnSpPr>
      <xdr:spPr>
        <a:xfrm flipV="1">
          <a:off x="19954239" y="16363950"/>
          <a:ext cx="0" cy="1324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0" name="【公民館】&#10;一人当たり面積最小値テキスト">
          <a:extLst>
            <a:ext uri="{FF2B5EF4-FFF2-40B4-BE49-F238E27FC236}">
              <a16:creationId xmlns:a16="http://schemas.microsoft.com/office/drawing/2014/main" id="{2348BA82-F119-48B7-B0E5-0FA2F65B8CA7}"/>
            </a:ext>
          </a:extLst>
        </xdr:cNvPr>
        <xdr:cNvSpPr txBox="1"/>
      </xdr:nvSpPr>
      <xdr:spPr>
        <a:xfrm>
          <a:off x="19992975" y="1768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1" name="直線コネクタ 710">
          <a:extLst>
            <a:ext uri="{FF2B5EF4-FFF2-40B4-BE49-F238E27FC236}">
              <a16:creationId xmlns:a16="http://schemas.microsoft.com/office/drawing/2014/main" id="{BDD5FF74-6BB6-4312-B901-455444B1E4B6}"/>
            </a:ext>
          </a:extLst>
        </xdr:cNvPr>
        <xdr:cNvCxnSpPr/>
      </xdr:nvCxnSpPr>
      <xdr:spPr>
        <a:xfrm>
          <a:off x="19878675" y="17688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712" name="【公民館】&#10;一人当たり面積最大値テキスト">
          <a:extLst>
            <a:ext uri="{FF2B5EF4-FFF2-40B4-BE49-F238E27FC236}">
              <a16:creationId xmlns:a16="http://schemas.microsoft.com/office/drawing/2014/main" id="{332BFF57-6187-4D97-8949-1233C77BEFCC}"/>
            </a:ext>
          </a:extLst>
        </xdr:cNvPr>
        <xdr:cNvSpPr txBox="1"/>
      </xdr:nvSpPr>
      <xdr:spPr>
        <a:xfrm>
          <a:off x="19992975" y="1614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713" name="直線コネクタ 712">
          <a:extLst>
            <a:ext uri="{FF2B5EF4-FFF2-40B4-BE49-F238E27FC236}">
              <a16:creationId xmlns:a16="http://schemas.microsoft.com/office/drawing/2014/main" id="{985AA5E2-24F0-4065-B563-CD332EE0283B}"/>
            </a:ext>
          </a:extLst>
        </xdr:cNvPr>
        <xdr:cNvCxnSpPr/>
      </xdr:nvCxnSpPr>
      <xdr:spPr>
        <a:xfrm>
          <a:off x="19878675" y="1636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104412</xdr:rowOff>
    </xdr:from>
    <xdr:ext cx="469744" cy="259045"/>
    <xdr:sp macro="" textlink="">
      <xdr:nvSpPr>
        <xdr:cNvPr id="714" name="【公民館】&#10;一人当たり面積平均値テキスト">
          <a:extLst>
            <a:ext uri="{FF2B5EF4-FFF2-40B4-BE49-F238E27FC236}">
              <a16:creationId xmlns:a16="http://schemas.microsoft.com/office/drawing/2014/main" id="{CC494323-BC2E-40AA-9416-E3C052584866}"/>
            </a:ext>
          </a:extLst>
        </xdr:cNvPr>
        <xdr:cNvSpPr txBox="1"/>
      </xdr:nvSpPr>
      <xdr:spPr>
        <a:xfrm>
          <a:off x="19992975" y="17081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715" name="フローチャート: 判断 714">
          <a:extLst>
            <a:ext uri="{FF2B5EF4-FFF2-40B4-BE49-F238E27FC236}">
              <a16:creationId xmlns:a16="http://schemas.microsoft.com/office/drawing/2014/main" id="{747E4D8D-AD3B-4290-9878-5AD7B695AA4F}"/>
            </a:ext>
          </a:extLst>
        </xdr:cNvPr>
        <xdr:cNvSpPr/>
      </xdr:nvSpPr>
      <xdr:spPr>
        <a:xfrm>
          <a:off x="19897725" y="170963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716" name="フローチャート: 判断 715">
          <a:extLst>
            <a:ext uri="{FF2B5EF4-FFF2-40B4-BE49-F238E27FC236}">
              <a16:creationId xmlns:a16="http://schemas.microsoft.com/office/drawing/2014/main" id="{B80E2532-F881-4CFF-A9FE-9F544695F9A0}"/>
            </a:ext>
          </a:extLst>
        </xdr:cNvPr>
        <xdr:cNvSpPr/>
      </xdr:nvSpPr>
      <xdr:spPr>
        <a:xfrm>
          <a:off x="19154775" y="170858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717" name="フローチャート: 判断 716">
          <a:extLst>
            <a:ext uri="{FF2B5EF4-FFF2-40B4-BE49-F238E27FC236}">
              <a16:creationId xmlns:a16="http://schemas.microsoft.com/office/drawing/2014/main" id="{8F0B79A0-9240-47DE-A92B-63B34839D14E}"/>
            </a:ext>
          </a:extLst>
        </xdr:cNvPr>
        <xdr:cNvSpPr/>
      </xdr:nvSpPr>
      <xdr:spPr>
        <a:xfrm>
          <a:off x="18345150" y="170981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718" name="フローチャート: 判断 717">
          <a:extLst>
            <a:ext uri="{FF2B5EF4-FFF2-40B4-BE49-F238E27FC236}">
              <a16:creationId xmlns:a16="http://schemas.microsoft.com/office/drawing/2014/main" id="{2F62E854-14F1-45FD-BC62-6D1BDD9C183F}"/>
            </a:ext>
          </a:extLst>
        </xdr:cNvPr>
        <xdr:cNvSpPr/>
      </xdr:nvSpPr>
      <xdr:spPr>
        <a:xfrm>
          <a:off x="17554575" y="171146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719" name="フローチャート: 判断 718">
          <a:extLst>
            <a:ext uri="{FF2B5EF4-FFF2-40B4-BE49-F238E27FC236}">
              <a16:creationId xmlns:a16="http://schemas.microsoft.com/office/drawing/2014/main" id="{98C10A17-AD11-411F-A628-D6CCF85535A5}"/>
            </a:ext>
          </a:extLst>
        </xdr:cNvPr>
        <xdr:cNvSpPr/>
      </xdr:nvSpPr>
      <xdr:spPr>
        <a:xfrm>
          <a:off x="16754475" y="172673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6555D808-9D79-474D-AE87-C1E756A206E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AAB01308-82BB-4D74-AD0B-5FB84AD9870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22B4C3BA-D15A-467A-8B81-39204AA6087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19EC679C-AD3C-4870-803C-04C06C92169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F7130D3-3C3F-426F-BDAE-B64B1EA4596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87122</xdr:rowOff>
    </xdr:from>
    <xdr:to>
      <xdr:col>116</xdr:col>
      <xdr:colOff>114300</xdr:colOff>
      <xdr:row>102</xdr:row>
      <xdr:rowOff>17272</xdr:rowOff>
    </xdr:to>
    <xdr:sp macro="" textlink="">
      <xdr:nvSpPr>
        <xdr:cNvPr id="725" name="楕円 724">
          <a:extLst>
            <a:ext uri="{FF2B5EF4-FFF2-40B4-BE49-F238E27FC236}">
              <a16:creationId xmlns:a16="http://schemas.microsoft.com/office/drawing/2014/main" id="{156DE014-0092-4419-8C81-D7CFECE1B482}"/>
            </a:ext>
          </a:extLst>
        </xdr:cNvPr>
        <xdr:cNvSpPr/>
      </xdr:nvSpPr>
      <xdr:spPr>
        <a:xfrm>
          <a:off x="19897725" y="165431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109999</xdr:rowOff>
    </xdr:from>
    <xdr:ext cx="469744" cy="259045"/>
    <xdr:sp macro="" textlink="">
      <xdr:nvSpPr>
        <xdr:cNvPr id="726" name="【公民館】&#10;一人当たり面積該当値テキスト">
          <a:extLst>
            <a:ext uri="{FF2B5EF4-FFF2-40B4-BE49-F238E27FC236}">
              <a16:creationId xmlns:a16="http://schemas.microsoft.com/office/drawing/2014/main" id="{83239E74-522F-4F1A-95AB-14131719FE4E}"/>
            </a:ext>
          </a:extLst>
        </xdr:cNvPr>
        <xdr:cNvSpPr txBox="1"/>
      </xdr:nvSpPr>
      <xdr:spPr>
        <a:xfrm>
          <a:off x="19992975" y="1639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167132</xdr:rowOff>
    </xdr:from>
    <xdr:to>
      <xdr:col>112</xdr:col>
      <xdr:colOff>38100</xdr:colOff>
      <xdr:row>101</xdr:row>
      <xdr:rowOff>97282</xdr:rowOff>
    </xdr:to>
    <xdr:sp macro="" textlink="">
      <xdr:nvSpPr>
        <xdr:cNvPr id="727" name="楕円 726">
          <a:extLst>
            <a:ext uri="{FF2B5EF4-FFF2-40B4-BE49-F238E27FC236}">
              <a16:creationId xmlns:a16="http://schemas.microsoft.com/office/drawing/2014/main" id="{671E95F9-77AA-47BA-AAC8-2507DC6A8DF2}"/>
            </a:ext>
          </a:extLst>
        </xdr:cNvPr>
        <xdr:cNvSpPr/>
      </xdr:nvSpPr>
      <xdr:spPr>
        <a:xfrm>
          <a:off x="19154775" y="164517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46482</xdr:rowOff>
    </xdr:from>
    <xdr:to>
      <xdr:col>116</xdr:col>
      <xdr:colOff>63500</xdr:colOff>
      <xdr:row>101</xdr:row>
      <xdr:rowOff>137922</xdr:rowOff>
    </xdr:to>
    <xdr:cxnSp macro="">
      <xdr:nvCxnSpPr>
        <xdr:cNvPr id="728" name="直線コネクタ 727">
          <a:extLst>
            <a:ext uri="{FF2B5EF4-FFF2-40B4-BE49-F238E27FC236}">
              <a16:creationId xmlns:a16="http://schemas.microsoft.com/office/drawing/2014/main" id="{7C809AA8-C53F-4488-93FF-62169E3B48AC}"/>
            </a:ext>
          </a:extLst>
        </xdr:cNvPr>
        <xdr:cNvCxnSpPr/>
      </xdr:nvCxnSpPr>
      <xdr:spPr>
        <a:xfrm>
          <a:off x="19202400" y="16508857"/>
          <a:ext cx="75247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128270</xdr:rowOff>
    </xdr:from>
    <xdr:to>
      <xdr:col>107</xdr:col>
      <xdr:colOff>101600</xdr:colOff>
      <xdr:row>102</xdr:row>
      <xdr:rowOff>58420</xdr:rowOff>
    </xdr:to>
    <xdr:sp macro="" textlink="">
      <xdr:nvSpPr>
        <xdr:cNvPr id="729" name="楕円 728">
          <a:extLst>
            <a:ext uri="{FF2B5EF4-FFF2-40B4-BE49-F238E27FC236}">
              <a16:creationId xmlns:a16="http://schemas.microsoft.com/office/drawing/2014/main" id="{57CE048A-3AE6-437C-BEE4-29B2BFBD8736}"/>
            </a:ext>
          </a:extLst>
        </xdr:cNvPr>
        <xdr:cNvSpPr/>
      </xdr:nvSpPr>
      <xdr:spPr>
        <a:xfrm>
          <a:off x="18345150" y="16584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46482</xdr:rowOff>
    </xdr:from>
    <xdr:to>
      <xdr:col>111</xdr:col>
      <xdr:colOff>177800</xdr:colOff>
      <xdr:row>102</xdr:row>
      <xdr:rowOff>7620</xdr:rowOff>
    </xdr:to>
    <xdr:cxnSp macro="">
      <xdr:nvCxnSpPr>
        <xdr:cNvPr id="730" name="直線コネクタ 729">
          <a:extLst>
            <a:ext uri="{FF2B5EF4-FFF2-40B4-BE49-F238E27FC236}">
              <a16:creationId xmlns:a16="http://schemas.microsoft.com/office/drawing/2014/main" id="{6CE1DDC7-6221-41EC-991B-D464503BC7F2}"/>
            </a:ext>
          </a:extLst>
        </xdr:cNvPr>
        <xdr:cNvCxnSpPr/>
      </xdr:nvCxnSpPr>
      <xdr:spPr>
        <a:xfrm flipV="1">
          <a:off x="18392775" y="16508857"/>
          <a:ext cx="809625"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57404</xdr:rowOff>
    </xdr:from>
    <xdr:to>
      <xdr:col>102</xdr:col>
      <xdr:colOff>165100</xdr:colOff>
      <xdr:row>102</xdr:row>
      <xdr:rowOff>159004</xdr:rowOff>
    </xdr:to>
    <xdr:sp macro="" textlink="">
      <xdr:nvSpPr>
        <xdr:cNvPr id="731" name="楕円 730">
          <a:extLst>
            <a:ext uri="{FF2B5EF4-FFF2-40B4-BE49-F238E27FC236}">
              <a16:creationId xmlns:a16="http://schemas.microsoft.com/office/drawing/2014/main" id="{12E36C51-EA30-40FE-A01F-1D645096478B}"/>
            </a:ext>
          </a:extLst>
        </xdr:cNvPr>
        <xdr:cNvSpPr/>
      </xdr:nvSpPr>
      <xdr:spPr>
        <a:xfrm>
          <a:off x="17554575" y="166880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7620</xdr:rowOff>
    </xdr:from>
    <xdr:to>
      <xdr:col>107</xdr:col>
      <xdr:colOff>50800</xdr:colOff>
      <xdr:row>102</xdr:row>
      <xdr:rowOff>108204</xdr:rowOff>
    </xdr:to>
    <xdr:cxnSp macro="">
      <xdr:nvCxnSpPr>
        <xdr:cNvPr id="732" name="直線コネクタ 731">
          <a:extLst>
            <a:ext uri="{FF2B5EF4-FFF2-40B4-BE49-F238E27FC236}">
              <a16:creationId xmlns:a16="http://schemas.microsoft.com/office/drawing/2014/main" id="{604FCE39-F886-445D-8832-468C27AD727B}"/>
            </a:ext>
          </a:extLst>
        </xdr:cNvPr>
        <xdr:cNvCxnSpPr/>
      </xdr:nvCxnSpPr>
      <xdr:spPr>
        <a:xfrm flipV="1">
          <a:off x="17602200" y="16641445"/>
          <a:ext cx="790575" cy="9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61976</xdr:rowOff>
    </xdr:from>
    <xdr:to>
      <xdr:col>98</xdr:col>
      <xdr:colOff>38100</xdr:colOff>
      <xdr:row>102</xdr:row>
      <xdr:rowOff>163576</xdr:rowOff>
    </xdr:to>
    <xdr:sp macro="" textlink="">
      <xdr:nvSpPr>
        <xdr:cNvPr id="733" name="楕円 732">
          <a:extLst>
            <a:ext uri="{FF2B5EF4-FFF2-40B4-BE49-F238E27FC236}">
              <a16:creationId xmlns:a16="http://schemas.microsoft.com/office/drawing/2014/main" id="{2B0CFC25-30D8-4623-B610-D873F37890EE}"/>
            </a:ext>
          </a:extLst>
        </xdr:cNvPr>
        <xdr:cNvSpPr/>
      </xdr:nvSpPr>
      <xdr:spPr>
        <a:xfrm>
          <a:off x="16754475" y="166958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108204</xdr:rowOff>
    </xdr:from>
    <xdr:to>
      <xdr:col>102</xdr:col>
      <xdr:colOff>114300</xdr:colOff>
      <xdr:row>102</xdr:row>
      <xdr:rowOff>112776</xdr:rowOff>
    </xdr:to>
    <xdr:cxnSp macro="">
      <xdr:nvCxnSpPr>
        <xdr:cNvPr id="734" name="直線コネクタ 733">
          <a:extLst>
            <a:ext uri="{FF2B5EF4-FFF2-40B4-BE49-F238E27FC236}">
              <a16:creationId xmlns:a16="http://schemas.microsoft.com/office/drawing/2014/main" id="{A61F7B9C-CBBD-42FE-BD54-BF884C63142B}"/>
            </a:ext>
          </a:extLst>
        </xdr:cNvPr>
        <xdr:cNvCxnSpPr/>
      </xdr:nvCxnSpPr>
      <xdr:spPr>
        <a:xfrm flipV="1">
          <a:off x="16802100" y="16735679"/>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33545</xdr:rowOff>
    </xdr:from>
    <xdr:ext cx="469744" cy="259045"/>
    <xdr:sp macro="" textlink="">
      <xdr:nvSpPr>
        <xdr:cNvPr id="735" name="n_1aveValue【公民館】&#10;一人当たり面積">
          <a:extLst>
            <a:ext uri="{FF2B5EF4-FFF2-40B4-BE49-F238E27FC236}">
              <a16:creationId xmlns:a16="http://schemas.microsoft.com/office/drawing/2014/main" id="{DC80F536-2466-42D9-A116-DB1EDE1EA51C}"/>
            </a:ext>
          </a:extLst>
        </xdr:cNvPr>
        <xdr:cNvSpPr txBox="1"/>
      </xdr:nvSpPr>
      <xdr:spPr>
        <a:xfrm>
          <a:off x="18983402" y="1717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42690</xdr:rowOff>
    </xdr:from>
    <xdr:ext cx="469744" cy="259045"/>
    <xdr:sp macro="" textlink="">
      <xdr:nvSpPr>
        <xdr:cNvPr id="736" name="n_2aveValue【公民館】&#10;一人当たり面積">
          <a:extLst>
            <a:ext uri="{FF2B5EF4-FFF2-40B4-BE49-F238E27FC236}">
              <a16:creationId xmlns:a16="http://schemas.microsoft.com/office/drawing/2014/main" id="{535BFBFF-6942-4A5C-806B-DAF4AF566913}"/>
            </a:ext>
          </a:extLst>
        </xdr:cNvPr>
        <xdr:cNvSpPr txBox="1"/>
      </xdr:nvSpPr>
      <xdr:spPr>
        <a:xfrm>
          <a:off x="18183302" y="1719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65549</xdr:rowOff>
    </xdr:from>
    <xdr:ext cx="469744" cy="259045"/>
    <xdr:sp macro="" textlink="">
      <xdr:nvSpPr>
        <xdr:cNvPr id="737" name="n_3aveValue【公民館】&#10;一人当たり面積">
          <a:extLst>
            <a:ext uri="{FF2B5EF4-FFF2-40B4-BE49-F238E27FC236}">
              <a16:creationId xmlns:a16="http://schemas.microsoft.com/office/drawing/2014/main" id="{8195569C-822F-4D20-8C4A-FB93F681DC9F}"/>
            </a:ext>
          </a:extLst>
        </xdr:cNvPr>
        <xdr:cNvSpPr txBox="1"/>
      </xdr:nvSpPr>
      <xdr:spPr>
        <a:xfrm>
          <a:off x="17383202" y="1721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738" name="n_4aveValue【公民館】&#10;一人当たり面積">
          <a:extLst>
            <a:ext uri="{FF2B5EF4-FFF2-40B4-BE49-F238E27FC236}">
              <a16:creationId xmlns:a16="http://schemas.microsoft.com/office/drawing/2014/main" id="{CEE478AD-6293-49EC-8CEE-1E5AFF619D49}"/>
            </a:ext>
          </a:extLst>
        </xdr:cNvPr>
        <xdr:cNvSpPr txBox="1"/>
      </xdr:nvSpPr>
      <xdr:spPr>
        <a:xfrm>
          <a:off x="16592627" y="17356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113809</xdr:rowOff>
    </xdr:from>
    <xdr:ext cx="469744" cy="259045"/>
    <xdr:sp macro="" textlink="">
      <xdr:nvSpPr>
        <xdr:cNvPr id="739" name="n_1mainValue【公民館】&#10;一人当たり面積">
          <a:extLst>
            <a:ext uri="{FF2B5EF4-FFF2-40B4-BE49-F238E27FC236}">
              <a16:creationId xmlns:a16="http://schemas.microsoft.com/office/drawing/2014/main" id="{EDFCE2DC-C910-45A3-A8C7-5F466F6DC854}"/>
            </a:ext>
          </a:extLst>
        </xdr:cNvPr>
        <xdr:cNvSpPr txBox="1"/>
      </xdr:nvSpPr>
      <xdr:spPr>
        <a:xfrm>
          <a:off x="18983402" y="1623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74947</xdr:rowOff>
    </xdr:from>
    <xdr:ext cx="469744" cy="259045"/>
    <xdr:sp macro="" textlink="">
      <xdr:nvSpPr>
        <xdr:cNvPr id="740" name="n_2mainValue【公民館】&#10;一人当たり面積">
          <a:extLst>
            <a:ext uri="{FF2B5EF4-FFF2-40B4-BE49-F238E27FC236}">
              <a16:creationId xmlns:a16="http://schemas.microsoft.com/office/drawing/2014/main" id="{70DE1009-BFF4-4EC1-86CD-C6526BD5E2E3}"/>
            </a:ext>
          </a:extLst>
        </xdr:cNvPr>
        <xdr:cNvSpPr txBox="1"/>
      </xdr:nvSpPr>
      <xdr:spPr>
        <a:xfrm>
          <a:off x="18183302" y="1636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4081</xdr:rowOff>
    </xdr:from>
    <xdr:ext cx="469744" cy="259045"/>
    <xdr:sp macro="" textlink="">
      <xdr:nvSpPr>
        <xdr:cNvPr id="741" name="n_3mainValue【公民館】&#10;一人当たり面積">
          <a:extLst>
            <a:ext uri="{FF2B5EF4-FFF2-40B4-BE49-F238E27FC236}">
              <a16:creationId xmlns:a16="http://schemas.microsoft.com/office/drawing/2014/main" id="{10DF425E-990F-480A-B54E-0B6C73D77E27}"/>
            </a:ext>
          </a:extLst>
        </xdr:cNvPr>
        <xdr:cNvSpPr txBox="1"/>
      </xdr:nvSpPr>
      <xdr:spPr>
        <a:xfrm>
          <a:off x="17383202" y="1646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8653</xdr:rowOff>
    </xdr:from>
    <xdr:ext cx="469744" cy="259045"/>
    <xdr:sp macro="" textlink="">
      <xdr:nvSpPr>
        <xdr:cNvPr id="742" name="n_4mainValue【公民館】&#10;一人当たり面積">
          <a:extLst>
            <a:ext uri="{FF2B5EF4-FFF2-40B4-BE49-F238E27FC236}">
              <a16:creationId xmlns:a16="http://schemas.microsoft.com/office/drawing/2014/main" id="{B70836A7-E11C-4E15-8610-A0C8FF751ED9}"/>
            </a:ext>
          </a:extLst>
        </xdr:cNvPr>
        <xdr:cNvSpPr txBox="1"/>
      </xdr:nvSpPr>
      <xdr:spPr>
        <a:xfrm>
          <a:off x="16592627" y="1647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3" name="正方形/長方形 742">
          <a:extLst>
            <a:ext uri="{FF2B5EF4-FFF2-40B4-BE49-F238E27FC236}">
              <a16:creationId xmlns:a16="http://schemas.microsoft.com/office/drawing/2014/main" id="{245CDCAB-6E48-4A32-BF43-57B02AE7661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4" name="正方形/長方形 743">
          <a:extLst>
            <a:ext uri="{FF2B5EF4-FFF2-40B4-BE49-F238E27FC236}">
              <a16:creationId xmlns:a16="http://schemas.microsoft.com/office/drawing/2014/main" id="{912A6499-070C-4A99-BC5F-53350D755A5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5" name="テキスト ボックス 744">
          <a:extLst>
            <a:ext uri="{FF2B5EF4-FFF2-40B4-BE49-F238E27FC236}">
              <a16:creationId xmlns:a16="http://schemas.microsoft.com/office/drawing/2014/main" id="{026102B3-A897-4FF3-8C6F-BE8D8B45CFF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類似団体と比較して有形固定資産減価償却率が特に高くなっている施設は学校施設であり、特に低くなっている施設は公民館である。</a:t>
          </a:r>
          <a:endParaRPr lang="ja-JP" altLang="ja-JP" sz="1400">
            <a:effectLst/>
          </a:endParaRPr>
        </a:p>
        <a:p>
          <a:r>
            <a:rPr kumimoji="1" lang="ja-JP" altLang="ja-JP" sz="1100">
              <a:solidFill>
                <a:schemeClr val="dk1"/>
              </a:solidFill>
              <a:effectLst/>
              <a:latin typeface="+mn-lt"/>
              <a:ea typeface="+mn-ea"/>
              <a:cs typeface="+mn-cs"/>
            </a:rPr>
            <a:t>　学校施設については、市域が広く、学校施設の数が多い（小学校</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校、中学校</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校）ことから、施設の老朽化のペースが速いことが要因と見られる。令和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年度に長寿命化計画を策定しており、今後は老朽化が著しい学校から、大規模改修を順次進めていくこととしている。</a:t>
          </a:r>
          <a:endParaRPr lang="ja-JP" altLang="ja-JP" sz="1400">
            <a:effectLst/>
          </a:endParaRPr>
        </a:p>
        <a:p>
          <a:r>
            <a:rPr kumimoji="1" lang="ja-JP" altLang="ja-JP" sz="1100">
              <a:solidFill>
                <a:schemeClr val="dk1"/>
              </a:solidFill>
              <a:effectLst/>
              <a:latin typeface="+mn-lt"/>
              <a:ea typeface="+mn-ea"/>
              <a:cs typeface="+mn-cs"/>
            </a:rPr>
            <a:t>　公民館については、合併旧団体の公民館について、複合化を含めた更新を実施したことにより、良好な数値を維持しているものの、他市と比較して施設数が多く（したがって一人当たり面積は他市と比較して大きい）、老朽化による指標の悪化が懸念されることから、今後は旧深谷市の公民館についても、更新時期に合わせて適正配置を検討する必要がある。</a:t>
          </a:r>
          <a:endParaRPr lang="ja-JP" altLang="ja-JP" sz="1400">
            <a:effectLst/>
          </a:endParaRPr>
        </a:p>
        <a:p>
          <a:r>
            <a:rPr kumimoji="1" lang="ja-JP" altLang="ja-JP" sz="1100">
              <a:solidFill>
                <a:schemeClr val="dk1"/>
              </a:solidFill>
              <a:effectLst/>
              <a:latin typeface="+mn-lt"/>
              <a:ea typeface="+mn-ea"/>
              <a:cs typeface="+mn-cs"/>
            </a:rPr>
            <a:t>　一人当たり数量の面では、幼稚園・保育所等の一人当たり面積が類似団体を下回っているが、これは保育園２園について民営化したことに伴い床面積が減少した為である。待機児童は発生していないことから、私立保育園を含めた市内全体での保育体制は充足しているものと考えられるが、引き続き状況を注視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55FC75-10FE-4AA4-95E7-0EE3C4A612F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973783-B5C1-43B6-9C88-6A4E6C2E20A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AB038B-ED05-4689-925B-0488307D31C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DE819F-D9C8-411E-8CE1-832057DF3F4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埼玉県深谷市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FA9B42-CF1E-429A-8014-F28901B83BE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F5D52E-ABE6-4BAF-AF0B-49AD1B73DB6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8B6632-2C7D-4A06-A51E-91C6CB8868E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5FEBB9-303F-4DF6-90BE-7795B1D58E9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307A40-1FC3-4E0C-8A49-8E481291C89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2508EB-BC1A-489A-ACB1-33FD352D614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140,809
136,627
138.37
67,133,884
62,474,678
3,940,229
33,029,565
44,989,939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B66CE7-FE11-4342-B09B-C3915C38D91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F777BA-F23E-45B7-BCD5-783BE17F512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EA4249-F11A-4BA2-A1EE-EE2EF8C0FC0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4CAFBF-CC11-4B27-99E4-CE1CD4E6616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01054A-8580-4590-8B1B-B4A2F0384C7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744161F-EFB0-42DD-ADF6-03E55826168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C74D87-FDDB-4799-8F2B-55AAC671949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077D09-050F-4FA6-BF00-72ADBCE616F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8E4D7B-205B-4A41-9846-6532E9A7396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C8C413-52D4-43DC-8C41-AA36A803166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FAFB92-A4FC-4771-AE72-FC951846664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3B6C47-0DA4-4BA3-B53C-4875ABD47B8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A7F61A-B553-4355-8036-90A329561AD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32A24A-43FF-4658-AF5C-92A650D2DE5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8A571C-F823-49C9-A7CE-83A61BDB05F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DA6372-AB03-40BE-934E-77749364114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0BAEE1-C8A1-4AAD-A17B-8118DE57798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E53CAE-9B65-4277-A731-7E339354CA9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8EE1A89-51FB-4FDC-B45E-FDA8B16628D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031DBE-68F6-45BA-9ADC-7BE0C72AA9A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1F7C32-E466-40C0-8172-F9C98A0E8F2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6D0247B-5867-4FCF-B4AD-4538AB9D92C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321C64-6FE5-458C-9117-6DF177F0413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A657D1-3ED9-4F2B-B39D-62682B66ADF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B9D806-5236-4089-A964-10607D43179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5B82F9-9150-42E3-8328-21D34A10541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962105-E5CE-4667-A87B-FC5D331DD0D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4FEC806-A243-470F-9F21-35881E18D02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22BC30-67DD-45CB-A920-27B6B1A834B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05092B-F589-4018-8E5B-8921C2B4209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16C8DF-0B22-44A5-BB44-C1735AFF51F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CAF404-DF22-4940-B18C-4E15FC2F1B6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2EA2C9-F3BB-4859-B1F9-41DAB071371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D1CAAA4-F47B-4990-B961-7924D0D56F3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B2E438D-66B9-4502-A336-0F0E6E8EF106}"/>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B10C72F-B861-41C2-A4A0-15009F9D9F7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941B5ED-0994-4AC7-929E-A96C140D76E4}"/>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482E00C-4916-4E0E-9328-41B5E9C6B93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0751174-71C6-455D-B67E-6BDD700CE78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4F8263A-E943-4C9C-86EF-573E3CFFA75F}"/>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F0BFD98-A0CC-441C-A45B-1F8155A0261A}"/>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DE9F8DB-44C4-4823-91FC-EBD30CDD218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92761D5-E0B6-45CC-BC9C-754011462E9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7E1DD68-3755-4513-93FB-B63E5DCEB881}"/>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217F8D6-18CB-4D54-96AD-C57409AAA08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2211455A-63BB-42E8-AB99-FE5A1BFA2CE1}"/>
            </a:ext>
          </a:extLst>
        </xdr:cNvPr>
        <xdr:cNvCxnSpPr/>
      </xdr:nvCxnSpPr>
      <xdr:spPr>
        <a:xfrm flipV="1">
          <a:off x="4180840" y="540829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a:extLst>
            <a:ext uri="{FF2B5EF4-FFF2-40B4-BE49-F238E27FC236}">
              <a16:creationId xmlns:a16="http://schemas.microsoft.com/office/drawing/2014/main" id="{EFB59C69-8DD3-4DC9-B823-0C1C23994FA5}"/>
            </a:ext>
          </a:extLst>
        </xdr:cNvPr>
        <xdr:cNvSpPr txBox="1"/>
      </xdr:nvSpPr>
      <xdr:spPr>
        <a:xfrm>
          <a:off x="4219575" y="677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09DD4122-0883-4921-BDDC-5142C6DAF141}"/>
            </a:ext>
          </a:extLst>
        </xdr:cNvPr>
        <xdr:cNvCxnSpPr/>
      </xdr:nvCxnSpPr>
      <xdr:spPr>
        <a:xfrm>
          <a:off x="4105275" y="6764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5D41E9E7-533B-4F81-8FA0-3BAE6AED45A1}"/>
            </a:ext>
          </a:extLst>
        </xdr:cNvPr>
        <xdr:cNvSpPr txBox="1"/>
      </xdr:nvSpPr>
      <xdr:spPr>
        <a:xfrm>
          <a:off x="4219575" y="51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a:extLst>
            <a:ext uri="{FF2B5EF4-FFF2-40B4-BE49-F238E27FC236}">
              <a16:creationId xmlns:a16="http://schemas.microsoft.com/office/drawing/2014/main" id="{86350E9E-6396-4430-8883-27E68087E2E6}"/>
            </a:ext>
          </a:extLst>
        </xdr:cNvPr>
        <xdr:cNvCxnSpPr/>
      </xdr:nvCxnSpPr>
      <xdr:spPr>
        <a:xfrm>
          <a:off x="4105275" y="54082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39439487-CD39-4E76-880C-1F901B754AB1}"/>
            </a:ext>
          </a:extLst>
        </xdr:cNvPr>
        <xdr:cNvSpPr txBox="1"/>
      </xdr:nvSpPr>
      <xdr:spPr>
        <a:xfrm>
          <a:off x="4219575" y="561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a:extLst>
            <a:ext uri="{FF2B5EF4-FFF2-40B4-BE49-F238E27FC236}">
              <a16:creationId xmlns:a16="http://schemas.microsoft.com/office/drawing/2014/main" id="{DA2B56CA-1054-4D38-8E5E-1C9A29C86998}"/>
            </a:ext>
          </a:extLst>
        </xdr:cNvPr>
        <xdr:cNvSpPr/>
      </xdr:nvSpPr>
      <xdr:spPr>
        <a:xfrm>
          <a:off x="4124325" y="5751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a:extLst>
            <a:ext uri="{FF2B5EF4-FFF2-40B4-BE49-F238E27FC236}">
              <a16:creationId xmlns:a16="http://schemas.microsoft.com/office/drawing/2014/main" id="{9D354464-3913-4DDE-9BE9-89A47A3C3A5E}"/>
            </a:ext>
          </a:extLst>
        </xdr:cNvPr>
        <xdr:cNvSpPr/>
      </xdr:nvSpPr>
      <xdr:spPr>
        <a:xfrm>
          <a:off x="338137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a:extLst>
            <a:ext uri="{FF2B5EF4-FFF2-40B4-BE49-F238E27FC236}">
              <a16:creationId xmlns:a16="http://schemas.microsoft.com/office/drawing/2014/main" id="{A8CB9DB5-56B8-4BA7-B298-290DC02CC457}"/>
            </a:ext>
          </a:extLst>
        </xdr:cNvPr>
        <xdr:cNvSpPr/>
      </xdr:nvSpPr>
      <xdr:spPr>
        <a:xfrm>
          <a:off x="2571750" y="5666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a:extLst>
            <a:ext uri="{FF2B5EF4-FFF2-40B4-BE49-F238E27FC236}">
              <a16:creationId xmlns:a16="http://schemas.microsoft.com/office/drawing/2014/main" id="{D853D185-3555-48DD-AF65-FE4559948058}"/>
            </a:ext>
          </a:extLst>
        </xdr:cNvPr>
        <xdr:cNvSpPr/>
      </xdr:nvSpPr>
      <xdr:spPr>
        <a:xfrm>
          <a:off x="1781175" y="5617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AF49FB33-CCBF-41F3-B10F-34774EBF5D67}"/>
            </a:ext>
          </a:extLst>
        </xdr:cNvPr>
        <xdr:cNvSpPr/>
      </xdr:nvSpPr>
      <xdr:spPr>
        <a:xfrm>
          <a:off x="981075" y="5763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DC0FAA-9F34-460A-BFF3-EB793F12D66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D174F9-3424-43AA-BC76-DB75B68A29C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9CAB98-7130-464B-85F0-CD680F9022A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8539EB-4E9B-4518-8ADA-F24D31E6C8A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A7BFDB-E2D0-4710-87AA-56FEFFA25A4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46355</xdr:rowOff>
    </xdr:from>
    <xdr:to>
      <xdr:col>24</xdr:col>
      <xdr:colOff>114300</xdr:colOff>
      <xdr:row>38</xdr:row>
      <xdr:rowOff>147955</xdr:rowOff>
    </xdr:to>
    <xdr:sp macro="" textlink="">
      <xdr:nvSpPr>
        <xdr:cNvPr id="73" name="楕円 72">
          <a:extLst>
            <a:ext uri="{FF2B5EF4-FFF2-40B4-BE49-F238E27FC236}">
              <a16:creationId xmlns:a16="http://schemas.microsoft.com/office/drawing/2014/main" id="{13A3D8EA-C401-49CF-81B1-730B8076B590}"/>
            </a:ext>
          </a:extLst>
        </xdr:cNvPr>
        <xdr:cNvSpPr/>
      </xdr:nvSpPr>
      <xdr:spPr>
        <a:xfrm>
          <a:off x="4124325" y="6212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24782</xdr:rowOff>
    </xdr:from>
    <xdr:ext cx="405111" cy="259045"/>
    <xdr:sp macro="" textlink="">
      <xdr:nvSpPr>
        <xdr:cNvPr id="74" name="【図書館】&#10;有形固定資産減価償却率該当値テキスト">
          <a:extLst>
            <a:ext uri="{FF2B5EF4-FFF2-40B4-BE49-F238E27FC236}">
              <a16:creationId xmlns:a16="http://schemas.microsoft.com/office/drawing/2014/main" id="{5EA1205D-5C17-4F4D-8CDF-4C75CADF1598}"/>
            </a:ext>
          </a:extLst>
        </xdr:cNvPr>
        <xdr:cNvSpPr txBox="1"/>
      </xdr:nvSpPr>
      <xdr:spPr>
        <a:xfrm>
          <a:off x="4219575" y="619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5" name="楕円 74">
          <a:extLst>
            <a:ext uri="{FF2B5EF4-FFF2-40B4-BE49-F238E27FC236}">
              <a16:creationId xmlns:a16="http://schemas.microsoft.com/office/drawing/2014/main" id="{4FF2F08E-6413-47FF-8880-B8AEB238B822}"/>
            </a:ext>
          </a:extLst>
        </xdr:cNvPr>
        <xdr:cNvSpPr/>
      </xdr:nvSpPr>
      <xdr:spPr>
        <a:xfrm>
          <a:off x="3381375" y="619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97155</xdr:rowOff>
    </xdr:to>
    <xdr:cxnSp macro="">
      <xdr:nvCxnSpPr>
        <xdr:cNvPr id="76" name="直線コネクタ 75">
          <a:extLst>
            <a:ext uri="{FF2B5EF4-FFF2-40B4-BE49-F238E27FC236}">
              <a16:creationId xmlns:a16="http://schemas.microsoft.com/office/drawing/2014/main" id="{8C687629-FC59-4C9E-ABCE-A6CF149676C2}"/>
            </a:ext>
          </a:extLst>
        </xdr:cNvPr>
        <xdr:cNvCxnSpPr/>
      </xdr:nvCxnSpPr>
      <xdr:spPr>
        <a:xfrm>
          <a:off x="3429000" y="6238875"/>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143510</xdr:rowOff>
    </xdr:from>
    <xdr:to>
      <xdr:col>15</xdr:col>
      <xdr:colOff>101600</xdr:colOff>
      <xdr:row>38</xdr:row>
      <xdr:rowOff>73660</xdr:rowOff>
    </xdr:to>
    <xdr:sp macro="" textlink="">
      <xdr:nvSpPr>
        <xdr:cNvPr id="77" name="楕円 76">
          <a:extLst>
            <a:ext uri="{FF2B5EF4-FFF2-40B4-BE49-F238E27FC236}">
              <a16:creationId xmlns:a16="http://schemas.microsoft.com/office/drawing/2014/main" id="{6CB326FE-93FD-44DF-88EB-0D71010B89AF}"/>
            </a:ext>
          </a:extLst>
        </xdr:cNvPr>
        <xdr:cNvSpPr/>
      </xdr:nvSpPr>
      <xdr:spPr>
        <a:xfrm>
          <a:off x="2571750" y="6141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22860</xdr:rowOff>
    </xdr:from>
    <xdr:to>
      <xdr:col>19</xdr:col>
      <xdr:colOff>177800</xdr:colOff>
      <xdr:row>38</xdr:row>
      <xdr:rowOff>76200</xdr:rowOff>
    </xdr:to>
    <xdr:cxnSp macro="">
      <xdr:nvCxnSpPr>
        <xdr:cNvPr id="78" name="直線コネクタ 77">
          <a:extLst>
            <a:ext uri="{FF2B5EF4-FFF2-40B4-BE49-F238E27FC236}">
              <a16:creationId xmlns:a16="http://schemas.microsoft.com/office/drawing/2014/main" id="{2C40849F-0BAF-4F26-882E-B74194288E87}"/>
            </a:ext>
          </a:extLst>
        </xdr:cNvPr>
        <xdr:cNvCxnSpPr/>
      </xdr:nvCxnSpPr>
      <xdr:spPr>
        <a:xfrm>
          <a:off x="2619375" y="6188710"/>
          <a:ext cx="80962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109220</xdr:rowOff>
    </xdr:from>
    <xdr:to>
      <xdr:col>10</xdr:col>
      <xdr:colOff>165100</xdr:colOff>
      <xdr:row>38</xdr:row>
      <xdr:rowOff>39370</xdr:rowOff>
    </xdr:to>
    <xdr:sp macro="" textlink="">
      <xdr:nvSpPr>
        <xdr:cNvPr id="79" name="楕円 78">
          <a:extLst>
            <a:ext uri="{FF2B5EF4-FFF2-40B4-BE49-F238E27FC236}">
              <a16:creationId xmlns:a16="http://schemas.microsoft.com/office/drawing/2014/main" id="{B5ADACA2-275A-4FC4-BCA7-0AA70885DC7B}"/>
            </a:ext>
          </a:extLst>
        </xdr:cNvPr>
        <xdr:cNvSpPr/>
      </xdr:nvSpPr>
      <xdr:spPr>
        <a:xfrm>
          <a:off x="1781175" y="6106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160020</xdr:rowOff>
    </xdr:from>
    <xdr:to>
      <xdr:col>15</xdr:col>
      <xdr:colOff>50800</xdr:colOff>
      <xdr:row>38</xdr:row>
      <xdr:rowOff>22860</xdr:rowOff>
    </xdr:to>
    <xdr:cxnSp macro="">
      <xdr:nvCxnSpPr>
        <xdr:cNvPr id="80" name="直線コネクタ 79">
          <a:extLst>
            <a:ext uri="{FF2B5EF4-FFF2-40B4-BE49-F238E27FC236}">
              <a16:creationId xmlns:a16="http://schemas.microsoft.com/office/drawing/2014/main" id="{9430C60C-A910-4271-9A90-8EBDC4C1A800}"/>
            </a:ext>
          </a:extLst>
        </xdr:cNvPr>
        <xdr:cNvCxnSpPr/>
      </xdr:nvCxnSpPr>
      <xdr:spPr>
        <a:xfrm>
          <a:off x="1828800" y="6163945"/>
          <a:ext cx="7905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a:extLst>
            <a:ext uri="{FF2B5EF4-FFF2-40B4-BE49-F238E27FC236}">
              <a16:creationId xmlns:a16="http://schemas.microsoft.com/office/drawing/2014/main" id="{A467455E-8AD8-48E5-9020-39D323D716DB}"/>
            </a:ext>
          </a:extLst>
        </xdr:cNvPr>
        <xdr:cNvSpPr/>
      </xdr:nvSpPr>
      <xdr:spPr>
        <a:xfrm>
          <a:off x="981075" y="6069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116205</xdr:rowOff>
    </xdr:from>
    <xdr:to>
      <xdr:col>10</xdr:col>
      <xdr:colOff>114300</xdr:colOff>
      <xdr:row>37</xdr:row>
      <xdr:rowOff>160020</xdr:rowOff>
    </xdr:to>
    <xdr:cxnSp macro="">
      <xdr:nvCxnSpPr>
        <xdr:cNvPr id="82" name="直線コネクタ 81">
          <a:extLst>
            <a:ext uri="{FF2B5EF4-FFF2-40B4-BE49-F238E27FC236}">
              <a16:creationId xmlns:a16="http://schemas.microsoft.com/office/drawing/2014/main" id="{D82217CE-9F05-41C0-8BB6-63CAF9F83581}"/>
            </a:ext>
          </a:extLst>
        </xdr:cNvPr>
        <xdr:cNvCxnSpPr/>
      </xdr:nvCxnSpPr>
      <xdr:spPr>
        <a:xfrm>
          <a:off x="1028700" y="611695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a:extLst>
            <a:ext uri="{FF2B5EF4-FFF2-40B4-BE49-F238E27FC236}">
              <a16:creationId xmlns:a16="http://schemas.microsoft.com/office/drawing/2014/main" id="{C046F981-4A4E-41ED-878B-C8FD64019E05}"/>
            </a:ext>
          </a:extLst>
        </xdr:cNvPr>
        <xdr:cNvSpPr txBox="1"/>
      </xdr:nvSpPr>
      <xdr:spPr>
        <a:xfrm>
          <a:off x="32391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3E36A593-F6FB-4B82-982E-0604BE70D2C3}"/>
            </a:ext>
          </a:extLst>
        </xdr:cNvPr>
        <xdr:cNvSpPr txBox="1"/>
      </xdr:nvSpPr>
      <xdr:spPr>
        <a:xfrm>
          <a:off x="2439044" y="54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a:extLst>
            <a:ext uri="{FF2B5EF4-FFF2-40B4-BE49-F238E27FC236}">
              <a16:creationId xmlns:a16="http://schemas.microsoft.com/office/drawing/2014/main" id="{E341AE3F-6647-438E-9E32-DFF3AD795F38}"/>
            </a:ext>
          </a:extLst>
        </xdr:cNvPr>
        <xdr:cNvSpPr txBox="1"/>
      </xdr:nvSpPr>
      <xdr:spPr>
        <a:xfrm>
          <a:off x="1648469" y="540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2D6BFCC9-63F9-4FF3-942D-BA5FE5C27B9C}"/>
            </a:ext>
          </a:extLst>
        </xdr:cNvPr>
        <xdr:cNvSpPr txBox="1"/>
      </xdr:nvSpPr>
      <xdr:spPr>
        <a:xfrm>
          <a:off x="848369"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7" name="n_1mainValue【図書館】&#10;有形固定資産減価償却率">
          <a:extLst>
            <a:ext uri="{FF2B5EF4-FFF2-40B4-BE49-F238E27FC236}">
              <a16:creationId xmlns:a16="http://schemas.microsoft.com/office/drawing/2014/main" id="{7A80F110-8C6D-4961-BD93-E41EB14F69F9}"/>
            </a:ext>
          </a:extLst>
        </xdr:cNvPr>
        <xdr:cNvSpPr txBox="1"/>
      </xdr:nvSpPr>
      <xdr:spPr>
        <a:xfrm>
          <a:off x="3239144"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64787</xdr:rowOff>
    </xdr:from>
    <xdr:ext cx="405111" cy="259045"/>
    <xdr:sp macro="" textlink="">
      <xdr:nvSpPr>
        <xdr:cNvPr id="88" name="n_2mainValue【図書館】&#10;有形固定資産減価償却率">
          <a:extLst>
            <a:ext uri="{FF2B5EF4-FFF2-40B4-BE49-F238E27FC236}">
              <a16:creationId xmlns:a16="http://schemas.microsoft.com/office/drawing/2014/main" id="{564E775C-DD19-49D2-8733-352D1F10C8D8}"/>
            </a:ext>
          </a:extLst>
        </xdr:cNvPr>
        <xdr:cNvSpPr txBox="1"/>
      </xdr:nvSpPr>
      <xdr:spPr>
        <a:xfrm>
          <a:off x="2439044"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30497</xdr:rowOff>
    </xdr:from>
    <xdr:ext cx="405111" cy="259045"/>
    <xdr:sp macro="" textlink="">
      <xdr:nvSpPr>
        <xdr:cNvPr id="89" name="n_3mainValue【図書館】&#10;有形固定資産減価償却率">
          <a:extLst>
            <a:ext uri="{FF2B5EF4-FFF2-40B4-BE49-F238E27FC236}">
              <a16:creationId xmlns:a16="http://schemas.microsoft.com/office/drawing/2014/main" id="{54B0B594-48A7-4870-9741-C22D2C7A7871}"/>
            </a:ext>
          </a:extLst>
        </xdr:cNvPr>
        <xdr:cNvSpPr txBox="1"/>
      </xdr:nvSpPr>
      <xdr:spPr>
        <a:xfrm>
          <a:off x="1648469"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macro="" textlink="">
      <xdr:nvSpPr>
        <xdr:cNvPr id="90" name="n_4mainValue【図書館】&#10;有形固定資産減価償却率">
          <a:extLst>
            <a:ext uri="{FF2B5EF4-FFF2-40B4-BE49-F238E27FC236}">
              <a16:creationId xmlns:a16="http://schemas.microsoft.com/office/drawing/2014/main" id="{E200F898-883F-4702-97E3-046A9017DCAD}"/>
            </a:ext>
          </a:extLst>
        </xdr:cNvPr>
        <xdr:cNvSpPr txBox="1"/>
      </xdr:nvSpPr>
      <xdr:spPr>
        <a:xfrm>
          <a:off x="8483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E12B34C-BD0D-4D31-87D7-3FE903AE76E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7A9A2CE-F06C-4D27-8A1B-E614F6FAAA9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A3A3B7F-79A3-4921-B947-DCF3D5D33FF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C4154F9-8A06-469B-9DD4-5AE0203D3C1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711DAE9-CC4A-416B-947F-D427C61E3A8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E9A8049-5C72-41E6-9A93-47146F960BE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FC2F551-BC06-4425-ABE3-73379C67093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3854D3E-91FA-467A-9D9C-1AE9E850585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3679879-B409-4DED-8F13-2565C4ED7F6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56E912A-DEE3-475C-A7EF-46E0F314B63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EBB9ABC-5F20-4BB8-B6E0-5F409E86B57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E5BA597-5428-479F-A13C-347787C0679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B0FE3C7-8CBB-4E46-8307-C502719FC79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9573785-F6D2-41D9-ADC2-3F01186696D1}"/>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4E85401-16B2-4979-BC97-932A6661FEB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5FA9727-C30C-4640-A07F-97CE497AA37B}"/>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CC0C81C-695C-461F-82C4-7A2E0AF05A53}"/>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13EEAE63-8B0E-4E0F-8B87-5ACBADB82A89}"/>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3DF776A-44A1-4CDB-B1CF-FB2072D82B1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631A270B-D0E6-4C88-9364-D01FFD7B37B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EE6130A-2BFF-46D8-8CBE-70392895E1C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1CF34A6-CF6A-4B53-B035-F70840DB93D0}"/>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F944AF15-A62A-4E2E-B92B-AD65040F1CC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a:extLst>
            <a:ext uri="{FF2B5EF4-FFF2-40B4-BE49-F238E27FC236}">
              <a16:creationId xmlns:a16="http://schemas.microsoft.com/office/drawing/2014/main" id="{6CACA613-094E-4512-8823-F8C8AB1CA466}"/>
            </a:ext>
          </a:extLst>
        </xdr:cNvPr>
        <xdr:cNvCxnSpPr/>
      </xdr:nvCxnSpPr>
      <xdr:spPr>
        <a:xfrm flipV="1">
          <a:off x="9429115" y="53721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a:extLst>
            <a:ext uri="{FF2B5EF4-FFF2-40B4-BE49-F238E27FC236}">
              <a16:creationId xmlns:a16="http://schemas.microsoft.com/office/drawing/2014/main" id="{70ABEE5C-5CFE-47AD-960E-026ED9B69107}"/>
            </a:ext>
          </a:extLst>
        </xdr:cNvPr>
        <xdr:cNvSpPr txBox="1"/>
      </xdr:nvSpPr>
      <xdr:spPr>
        <a:xfrm>
          <a:off x="9467850"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a:extLst>
            <a:ext uri="{FF2B5EF4-FFF2-40B4-BE49-F238E27FC236}">
              <a16:creationId xmlns:a16="http://schemas.microsoft.com/office/drawing/2014/main" id="{428F9DFE-7387-4C50-9E9F-F9B9BB99190F}"/>
            </a:ext>
          </a:extLst>
        </xdr:cNvPr>
        <xdr:cNvCxnSpPr/>
      </xdr:nvCxnSpPr>
      <xdr:spPr>
        <a:xfrm>
          <a:off x="9363075" y="6591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a:extLst>
            <a:ext uri="{FF2B5EF4-FFF2-40B4-BE49-F238E27FC236}">
              <a16:creationId xmlns:a16="http://schemas.microsoft.com/office/drawing/2014/main" id="{EC4C77A0-69B8-494F-8C9B-E2E409FDB722}"/>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CE65605E-FD9C-4FB0-B366-E3DB93C40206}"/>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168927</xdr:rowOff>
    </xdr:from>
    <xdr:ext cx="469744" cy="259045"/>
    <xdr:sp macro="" textlink="">
      <xdr:nvSpPr>
        <xdr:cNvPr id="119" name="【図書館】&#10;一人当たり面積平均値テキスト">
          <a:extLst>
            <a:ext uri="{FF2B5EF4-FFF2-40B4-BE49-F238E27FC236}">
              <a16:creationId xmlns:a16="http://schemas.microsoft.com/office/drawing/2014/main" id="{18995441-D393-46EA-8609-5E0C3CE44FD3}"/>
            </a:ext>
          </a:extLst>
        </xdr:cNvPr>
        <xdr:cNvSpPr txBox="1"/>
      </xdr:nvSpPr>
      <xdr:spPr>
        <a:xfrm>
          <a:off x="9467850" y="5998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a:extLst>
            <a:ext uri="{FF2B5EF4-FFF2-40B4-BE49-F238E27FC236}">
              <a16:creationId xmlns:a16="http://schemas.microsoft.com/office/drawing/2014/main" id="{9A14B81E-DCF0-4CAE-ABF3-3E6C6ABC4CBF}"/>
            </a:ext>
          </a:extLst>
        </xdr:cNvPr>
        <xdr:cNvSpPr/>
      </xdr:nvSpPr>
      <xdr:spPr>
        <a:xfrm>
          <a:off x="9401175" y="61436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a:extLst>
            <a:ext uri="{FF2B5EF4-FFF2-40B4-BE49-F238E27FC236}">
              <a16:creationId xmlns:a16="http://schemas.microsoft.com/office/drawing/2014/main" id="{62475340-5C06-4C51-AD3A-7AE9F3B3A3C5}"/>
            </a:ext>
          </a:extLst>
        </xdr:cNvPr>
        <xdr:cNvSpPr/>
      </xdr:nvSpPr>
      <xdr:spPr>
        <a:xfrm>
          <a:off x="8639175" y="6162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a:extLst>
            <a:ext uri="{FF2B5EF4-FFF2-40B4-BE49-F238E27FC236}">
              <a16:creationId xmlns:a16="http://schemas.microsoft.com/office/drawing/2014/main" id="{9283706F-9EED-4A5D-A004-C32EF0C7FDD5}"/>
            </a:ext>
          </a:extLst>
        </xdr:cNvPr>
        <xdr:cNvSpPr/>
      </xdr:nvSpPr>
      <xdr:spPr>
        <a:xfrm>
          <a:off x="7839075" y="61626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a:extLst>
            <a:ext uri="{FF2B5EF4-FFF2-40B4-BE49-F238E27FC236}">
              <a16:creationId xmlns:a16="http://schemas.microsoft.com/office/drawing/2014/main" id="{361F8162-51EC-4472-BF13-F0C6AEB6EE1A}"/>
            </a:ext>
          </a:extLst>
        </xdr:cNvPr>
        <xdr:cNvSpPr/>
      </xdr:nvSpPr>
      <xdr:spPr>
        <a:xfrm>
          <a:off x="7029450" y="61626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a:extLst>
            <a:ext uri="{FF2B5EF4-FFF2-40B4-BE49-F238E27FC236}">
              <a16:creationId xmlns:a16="http://schemas.microsoft.com/office/drawing/2014/main" id="{80BB9250-73C4-418E-8763-201A762ED39F}"/>
            </a:ext>
          </a:extLst>
        </xdr:cNvPr>
        <xdr:cNvSpPr/>
      </xdr:nvSpPr>
      <xdr:spPr>
        <a:xfrm>
          <a:off x="6238875" y="6200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D2DE6E2-964C-44C2-90AF-EE924EC7072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F573B1-E31A-4A8B-97B9-5254058CCB8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9E69B9-9252-4F5B-BAA2-08D9530965E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0005A1-1F95-4B53-90E3-543D09F91A9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925B051-DC79-46B7-B0AF-797AFC552C4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0" name="楕円 129">
          <a:extLst>
            <a:ext uri="{FF2B5EF4-FFF2-40B4-BE49-F238E27FC236}">
              <a16:creationId xmlns:a16="http://schemas.microsoft.com/office/drawing/2014/main" id="{711B55AC-278C-4FEE-9AA0-094FADD04BEA}"/>
            </a:ext>
          </a:extLst>
        </xdr:cNvPr>
        <xdr:cNvSpPr/>
      </xdr:nvSpPr>
      <xdr:spPr>
        <a:xfrm>
          <a:off x="9401175" y="6515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31" name="【図書館】&#10;一人当たり面積該当値テキスト">
          <a:extLst>
            <a:ext uri="{FF2B5EF4-FFF2-40B4-BE49-F238E27FC236}">
              <a16:creationId xmlns:a16="http://schemas.microsoft.com/office/drawing/2014/main" id="{2946CDC5-4283-4ABE-94CA-F280C3D57EE4}"/>
            </a:ext>
          </a:extLst>
        </xdr:cNvPr>
        <xdr:cNvSpPr txBox="1"/>
      </xdr:nvSpPr>
      <xdr:spPr>
        <a:xfrm>
          <a:off x="9467850"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2" name="楕円 131">
          <a:extLst>
            <a:ext uri="{FF2B5EF4-FFF2-40B4-BE49-F238E27FC236}">
              <a16:creationId xmlns:a16="http://schemas.microsoft.com/office/drawing/2014/main" id="{3C3E6CD4-CE54-45DB-B083-27F743DEF1C7}"/>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3" name="直線コネクタ 132">
          <a:extLst>
            <a:ext uri="{FF2B5EF4-FFF2-40B4-BE49-F238E27FC236}">
              <a16:creationId xmlns:a16="http://schemas.microsoft.com/office/drawing/2014/main" id="{A0B257B7-EC9B-4EE4-97F9-B7CB20A3D669}"/>
            </a:ext>
          </a:extLst>
        </xdr:cNvPr>
        <xdr:cNvCxnSpPr/>
      </xdr:nvCxnSpPr>
      <xdr:spPr>
        <a:xfrm>
          <a:off x="8686800" y="6562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4" name="楕円 133">
          <a:extLst>
            <a:ext uri="{FF2B5EF4-FFF2-40B4-BE49-F238E27FC236}">
              <a16:creationId xmlns:a16="http://schemas.microsoft.com/office/drawing/2014/main" id="{B51E31FD-3A24-4316-BC2A-C2E9E411AFC5}"/>
            </a:ext>
          </a:extLst>
        </xdr:cNvPr>
        <xdr:cNvSpPr/>
      </xdr:nvSpPr>
      <xdr:spPr>
        <a:xfrm>
          <a:off x="7839075" y="6515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5" name="直線コネクタ 134">
          <a:extLst>
            <a:ext uri="{FF2B5EF4-FFF2-40B4-BE49-F238E27FC236}">
              <a16:creationId xmlns:a16="http://schemas.microsoft.com/office/drawing/2014/main" id="{5811F6E5-466F-4FCD-BC29-FCDF8D9328E2}"/>
            </a:ext>
          </a:extLst>
        </xdr:cNvPr>
        <xdr:cNvCxnSpPr/>
      </xdr:nvCxnSpPr>
      <xdr:spPr>
        <a:xfrm>
          <a:off x="7886700" y="6562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6" name="楕円 135">
          <a:extLst>
            <a:ext uri="{FF2B5EF4-FFF2-40B4-BE49-F238E27FC236}">
              <a16:creationId xmlns:a16="http://schemas.microsoft.com/office/drawing/2014/main" id="{6AB51C59-DA51-4D06-9D8D-33C4A2FB6265}"/>
            </a:ext>
          </a:extLst>
        </xdr:cNvPr>
        <xdr:cNvSpPr/>
      </xdr:nvSpPr>
      <xdr:spPr>
        <a:xfrm>
          <a:off x="7029450" y="6515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7" name="直線コネクタ 136">
          <a:extLst>
            <a:ext uri="{FF2B5EF4-FFF2-40B4-BE49-F238E27FC236}">
              <a16:creationId xmlns:a16="http://schemas.microsoft.com/office/drawing/2014/main" id="{E46BA452-5827-4993-8816-D78567083DCA}"/>
            </a:ext>
          </a:extLst>
        </xdr:cNvPr>
        <xdr:cNvCxnSpPr/>
      </xdr:nvCxnSpPr>
      <xdr:spPr>
        <a:xfrm>
          <a:off x="7077075" y="6562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8" name="楕円 137">
          <a:extLst>
            <a:ext uri="{FF2B5EF4-FFF2-40B4-BE49-F238E27FC236}">
              <a16:creationId xmlns:a16="http://schemas.microsoft.com/office/drawing/2014/main" id="{094DC05D-F6F3-4E8A-B276-2C3895E4E24B}"/>
            </a:ext>
          </a:extLst>
        </xdr:cNvPr>
        <xdr:cNvSpPr/>
      </xdr:nvSpPr>
      <xdr:spPr>
        <a:xfrm>
          <a:off x="62388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39" name="直線コネクタ 138">
          <a:extLst>
            <a:ext uri="{FF2B5EF4-FFF2-40B4-BE49-F238E27FC236}">
              <a16:creationId xmlns:a16="http://schemas.microsoft.com/office/drawing/2014/main" id="{2604D879-C56E-4074-8BB0-839825DE8532}"/>
            </a:ext>
          </a:extLst>
        </xdr:cNvPr>
        <xdr:cNvCxnSpPr/>
      </xdr:nvCxnSpPr>
      <xdr:spPr>
        <a:xfrm>
          <a:off x="6286500" y="6562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118127</xdr:rowOff>
    </xdr:from>
    <xdr:ext cx="469744" cy="259045"/>
    <xdr:sp macro="" textlink="">
      <xdr:nvSpPr>
        <xdr:cNvPr id="140" name="n_1aveValue【図書館】&#10;一人当たり面積">
          <a:extLst>
            <a:ext uri="{FF2B5EF4-FFF2-40B4-BE49-F238E27FC236}">
              <a16:creationId xmlns:a16="http://schemas.microsoft.com/office/drawing/2014/main" id="{F9A51AFC-813A-45F2-99DA-6E09CB813F0C}"/>
            </a:ext>
          </a:extLst>
        </xdr:cNvPr>
        <xdr:cNvSpPr txBox="1"/>
      </xdr:nvSpPr>
      <xdr:spPr>
        <a:xfrm>
          <a:off x="8458277"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1" name="n_2aveValue【図書館】&#10;一人当たり面積">
          <a:extLst>
            <a:ext uri="{FF2B5EF4-FFF2-40B4-BE49-F238E27FC236}">
              <a16:creationId xmlns:a16="http://schemas.microsoft.com/office/drawing/2014/main" id="{13F44827-8DBC-452D-9398-1469D753099A}"/>
            </a:ext>
          </a:extLst>
        </xdr:cNvPr>
        <xdr:cNvSpPr txBox="1"/>
      </xdr:nvSpPr>
      <xdr:spPr>
        <a:xfrm>
          <a:off x="7677227"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2" name="n_3aveValue【図書館】&#10;一人当たり面積">
          <a:extLst>
            <a:ext uri="{FF2B5EF4-FFF2-40B4-BE49-F238E27FC236}">
              <a16:creationId xmlns:a16="http://schemas.microsoft.com/office/drawing/2014/main" id="{BB981486-D63B-4172-ACF5-9CB849FE67DA}"/>
            </a:ext>
          </a:extLst>
        </xdr:cNvPr>
        <xdr:cNvSpPr txBox="1"/>
      </xdr:nvSpPr>
      <xdr:spPr>
        <a:xfrm>
          <a:off x="6867602"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3" name="n_4aveValue【図書館】&#10;一人当たり面積">
          <a:extLst>
            <a:ext uri="{FF2B5EF4-FFF2-40B4-BE49-F238E27FC236}">
              <a16:creationId xmlns:a16="http://schemas.microsoft.com/office/drawing/2014/main" id="{179B9A86-A8E3-4B14-A5D1-3760FC0818E0}"/>
            </a:ext>
          </a:extLst>
        </xdr:cNvPr>
        <xdr:cNvSpPr txBox="1"/>
      </xdr:nvSpPr>
      <xdr:spPr>
        <a:xfrm>
          <a:off x="6067502" y="59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4" name="n_1mainValue【図書館】&#10;一人当たり面積">
          <a:extLst>
            <a:ext uri="{FF2B5EF4-FFF2-40B4-BE49-F238E27FC236}">
              <a16:creationId xmlns:a16="http://schemas.microsoft.com/office/drawing/2014/main" id="{E449246E-69FB-402C-B143-E1F5CFC366D4}"/>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5" name="n_2mainValue【図書館】&#10;一人当たり面積">
          <a:extLst>
            <a:ext uri="{FF2B5EF4-FFF2-40B4-BE49-F238E27FC236}">
              <a16:creationId xmlns:a16="http://schemas.microsoft.com/office/drawing/2014/main" id="{5F6B5CAE-E267-48ED-A1F3-E9191819F582}"/>
            </a:ext>
          </a:extLst>
        </xdr:cNvPr>
        <xdr:cNvSpPr txBox="1"/>
      </xdr:nvSpPr>
      <xdr:spPr>
        <a:xfrm>
          <a:off x="76772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6" name="n_3mainValue【図書館】&#10;一人当たり面積">
          <a:extLst>
            <a:ext uri="{FF2B5EF4-FFF2-40B4-BE49-F238E27FC236}">
              <a16:creationId xmlns:a16="http://schemas.microsoft.com/office/drawing/2014/main" id="{0B548EDB-5E9E-4AEE-99A8-DDC0D129C2F6}"/>
            </a:ext>
          </a:extLst>
        </xdr:cNvPr>
        <xdr:cNvSpPr txBox="1"/>
      </xdr:nvSpPr>
      <xdr:spPr>
        <a:xfrm>
          <a:off x="68676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7" name="n_4mainValue【図書館】&#10;一人当たり面積">
          <a:extLst>
            <a:ext uri="{FF2B5EF4-FFF2-40B4-BE49-F238E27FC236}">
              <a16:creationId xmlns:a16="http://schemas.microsoft.com/office/drawing/2014/main" id="{E83230C1-CA13-4FE1-A067-D1B7A5563C39}"/>
            </a:ext>
          </a:extLst>
        </xdr:cNvPr>
        <xdr:cNvSpPr txBox="1"/>
      </xdr:nvSpPr>
      <xdr:spPr>
        <a:xfrm>
          <a:off x="60675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2B4F8B4-6063-47A8-B625-70DD65602C5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E0111E6-08E4-4B8D-917B-4E5D33210A3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3DB28A1-256F-4376-8A40-212F1D4070F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A0EEA01-24EB-40AB-8C0F-A4B51A58C0F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BE94042-D4CB-40C1-86CF-26973061F26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DCF03BA-4538-4371-BD6F-5E85437DE73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A0D017B-5A74-4E02-AC16-A2D6ABCB583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A400C1E-771D-420D-965F-BF1BA2A0992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5D3A5F8-BD06-4BF7-9041-188EEAC5876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D19CBB0-2AD6-48A0-8333-7F550740824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7114FB58-768D-41CD-9701-395A31631B8E}"/>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1A1EDA85-9DA9-46FD-AB25-82BEE5D8758F}"/>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a:extLst>
            <a:ext uri="{FF2B5EF4-FFF2-40B4-BE49-F238E27FC236}">
              <a16:creationId xmlns:a16="http://schemas.microsoft.com/office/drawing/2014/main" id="{39885B63-5B68-425C-8BD8-204CF8944530}"/>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4FE47D62-4533-4644-A718-E43AFF946202}"/>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5227FFB1-D0E7-4576-B409-E5D64472D36E}"/>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DF8918EA-8FFD-4F2D-949B-6BB5EC4D1990}"/>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76ABC8D9-A75A-4B04-97EA-BFC49306A05A}"/>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5E31632D-4453-4B65-A74A-4E63E4D68CD0}"/>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2F7F42C9-3352-440F-993B-21CC53A6F6AA}"/>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FB99563-EC17-44CF-B76E-B58F5AD6C86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90B8ED63-8258-461C-B7E5-D12F1CF91074}"/>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308DC52-1083-4667-8EAB-EA9647366C9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52578</xdr:rowOff>
    </xdr:from>
    <xdr:to>
      <xdr:col>24</xdr:col>
      <xdr:colOff>62865</xdr:colOff>
      <xdr:row>64</xdr:row>
      <xdr:rowOff>82296</xdr:rowOff>
    </xdr:to>
    <xdr:cxnSp macro="">
      <xdr:nvCxnSpPr>
        <xdr:cNvPr id="170" name="直線コネクタ 169">
          <a:extLst>
            <a:ext uri="{FF2B5EF4-FFF2-40B4-BE49-F238E27FC236}">
              <a16:creationId xmlns:a16="http://schemas.microsoft.com/office/drawing/2014/main" id="{607429AD-0FDF-48A8-92DA-8BFA7DE1441F}"/>
            </a:ext>
          </a:extLst>
        </xdr:cNvPr>
        <xdr:cNvCxnSpPr/>
      </xdr:nvCxnSpPr>
      <xdr:spPr>
        <a:xfrm flipV="1">
          <a:off x="4180840" y="8964803"/>
          <a:ext cx="0" cy="149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86123</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48D688AC-777F-4675-809C-09C3812C984D}"/>
            </a:ext>
          </a:extLst>
        </xdr:cNvPr>
        <xdr:cNvSpPr txBox="1"/>
      </xdr:nvSpPr>
      <xdr:spPr>
        <a:xfrm>
          <a:off x="4219575" y="10455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82296</xdr:rowOff>
    </xdr:from>
    <xdr:to>
      <xdr:col>24</xdr:col>
      <xdr:colOff>152400</xdr:colOff>
      <xdr:row>64</xdr:row>
      <xdr:rowOff>82296</xdr:rowOff>
    </xdr:to>
    <xdr:cxnSp macro="">
      <xdr:nvCxnSpPr>
        <xdr:cNvPr id="172" name="直線コネクタ 171">
          <a:extLst>
            <a:ext uri="{FF2B5EF4-FFF2-40B4-BE49-F238E27FC236}">
              <a16:creationId xmlns:a16="http://schemas.microsoft.com/office/drawing/2014/main" id="{2B4EB995-C895-4F38-8AF7-846304DC49F8}"/>
            </a:ext>
          </a:extLst>
        </xdr:cNvPr>
        <xdr:cNvCxnSpPr/>
      </xdr:nvCxnSpPr>
      <xdr:spPr>
        <a:xfrm>
          <a:off x="4105275" y="104581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170705</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D4E5CA56-D301-40A6-9593-C30D37F05D60}"/>
            </a:ext>
          </a:extLst>
        </xdr:cNvPr>
        <xdr:cNvSpPr txBox="1"/>
      </xdr:nvSpPr>
      <xdr:spPr>
        <a:xfrm>
          <a:off x="4219575" y="8752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52578</xdr:rowOff>
    </xdr:from>
    <xdr:to>
      <xdr:col>24</xdr:col>
      <xdr:colOff>152400</xdr:colOff>
      <xdr:row>55</xdr:row>
      <xdr:rowOff>52578</xdr:rowOff>
    </xdr:to>
    <xdr:cxnSp macro="">
      <xdr:nvCxnSpPr>
        <xdr:cNvPr id="174" name="直線コネクタ 173">
          <a:extLst>
            <a:ext uri="{FF2B5EF4-FFF2-40B4-BE49-F238E27FC236}">
              <a16:creationId xmlns:a16="http://schemas.microsoft.com/office/drawing/2014/main" id="{6FCB219F-B439-4F71-ABD8-F3950E158095}"/>
            </a:ext>
          </a:extLst>
        </xdr:cNvPr>
        <xdr:cNvCxnSpPr/>
      </xdr:nvCxnSpPr>
      <xdr:spPr>
        <a:xfrm>
          <a:off x="4105275" y="8964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134383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2F8AAFE-A983-4E87-9CA0-CA84CDEE55ED}"/>
            </a:ext>
          </a:extLst>
        </xdr:cNvPr>
        <xdr:cNvSpPr txBox="1"/>
      </xdr:nvSpPr>
      <xdr:spPr>
        <a:xfrm>
          <a:off x="4219575" y="9535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111506</xdr:rowOff>
    </xdr:from>
    <xdr:to>
      <xdr:col>24</xdr:col>
      <xdr:colOff>114300</xdr:colOff>
      <xdr:row>60</xdr:row>
      <xdr:rowOff>41656</xdr:rowOff>
    </xdr:to>
    <xdr:sp macro="" textlink="">
      <xdr:nvSpPr>
        <xdr:cNvPr id="176" name="フローチャート: 判断 175">
          <a:extLst>
            <a:ext uri="{FF2B5EF4-FFF2-40B4-BE49-F238E27FC236}">
              <a16:creationId xmlns:a16="http://schemas.microsoft.com/office/drawing/2014/main" id="{27E3005F-AF68-405E-B13B-D73AFD618634}"/>
            </a:ext>
          </a:extLst>
        </xdr:cNvPr>
        <xdr:cNvSpPr/>
      </xdr:nvSpPr>
      <xdr:spPr>
        <a:xfrm>
          <a:off x="4124325" y="96746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134366</xdr:rowOff>
    </xdr:from>
    <xdr:to>
      <xdr:col>20</xdr:col>
      <xdr:colOff>38100</xdr:colOff>
      <xdr:row>58</xdr:row>
      <xdr:rowOff>64516</xdr:rowOff>
    </xdr:to>
    <xdr:sp macro="" textlink="">
      <xdr:nvSpPr>
        <xdr:cNvPr id="177" name="フローチャート: 判断 176">
          <a:extLst>
            <a:ext uri="{FF2B5EF4-FFF2-40B4-BE49-F238E27FC236}">
              <a16:creationId xmlns:a16="http://schemas.microsoft.com/office/drawing/2014/main" id="{219FD70E-92E8-4B45-B0FD-3B8C6488C5FE}"/>
            </a:ext>
          </a:extLst>
        </xdr:cNvPr>
        <xdr:cNvSpPr/>
      </xdr:nvSpPr>
      <xdr:spPr>
        <a:xfrm>
          <a:off x="3381375" y="937361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56</xdr:row>
      <xdr:rowOff>168656</xdr:rowOff>
    </xdr:from>
    <xdr:to>
      <xdr:col>15</xdr:col>
      <xdr:colOff>101600</xdr:colOff>
      <xdr:row>57</xdr:row>
      <xdr:rowOff>98806</xdr:rowOff>
    </xdr:to>
    <xdr:sp macro="" textlink="">
      <xdr:nvSpPr>
        <xdr:cNvPr id="178" name="フローチャート: 判断 177">
          <a:extLst>
            <a:ext uri="{FF2B5EF4-FFF2-40B4-BE49-F238E27FC236}">
              <a16:creationId xmlns:a16="http://schemas.microsoft.com/office/drawing/2014/main" id="{0C816875-2530-4A1A-A69B-D77AF2FE708E}"/>
            </a:ext>
          </a:extLst>
        </xdr:cNvPr>
        <xdr:cNvSpPr/>
      </xdr:nvSpPr>
      <xdr:spPr>
        <a:xfrm>
          <a:off x="25717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55</xdr:row>
      <xdr:rowOff>148082</xdr:rowOff>
    </xdr:from>
    <xdr:to>
      <xdr:col>10</xdr:col>
      <xdr:colOff>165100</xdr:colOff>
      <xdr:row>56</xdr:row>
      <xdr:rowOff>78232</xdr:rowOff>
    </xdr:to>
    <xdr:sp macro="" textlink="">
      <xdr:nvSpPr>
        <xdr:cNvPr id="179" name="フローチャート: 判断 178">
          <a:extLst>
            <a:ext uri="{FF2B5EF4-FFF2-40B4-BE49-F238E27FC236}">
              <a16:creationId xmlns:a16="http://schemas.microsoft.com/office/drawing/2014/main" id="{7B1DAAFF-E9FE-496B-A31C-CC5296C35E84}"/>
            </a:ext>
          </a:extLst>
        </xdr:cNvPr>
        <xdr:cNvSpPr/>
      </xdr:nvSpPr>
      <xdr:spPr>
        <a:xfrm>
          <a:off x="1781175" y="90603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54</xdr:row>
      <xdr:rowOff>154940</xdr:rowOff>
    </xdr:from>
    <xdr:to>
      <xdr:col>6</xdr:col>
      <xdr:colOff>38100</xdr:colOff>
      <xdr:row>55</xdr:row>
      <xdr:rowOff>85090</xdr:rowOff>
    </xdr:to>
    <xdr:sp macro="" textlink="">
      <xdr:nvSpPr>
        <xdr:cNvPr id="180" name="フローチャート: 判断 179">
          <a:extLst>
            <a:ext uri="{FF2B5EF4-FFF2-40B4-BE49-F238E27FC236}">
              <a16:creationId xmlns:a16="http://schemas.microsoft.com/office/drawing/2014/main" id="{E73B7CA6-2D8D-426D-8281-5462C7187F40}"/>
            </a:ext>
          </a:extLst>
        </xdr:cNvPr>
        <xdr:cNvSpPr/>
      </xdr:nvSpPr>
      <xdr:spPr>
        <a:xfrm>
          <a:off x="981075" y="89084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A8484B5-1D4E-46BE-AF5B-22ED1070B05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C3F666C-A33E-40AC-936A-DF0C1321031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5CB96ED-83DF-4D67-9CD3-6DC8972DCC6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E3874C9-EA52-4F12-8C96-8F8573E274A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D7585D4-3306-40C9-B6C3-D4FD86E2CDD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31496</xdr:rowOff>
    </xdr:from>
    <xdr:to>
      <xdr:col>24</xdr:col>
      <xdr:colOff>114300</xdr:colOff>
      <xdr:row>64</xdr:row>
      <xdr:rowOff>133096</xdr:rowOff>
    </xdr:to>
    <xdr:sp macro="" textlink="">
      <xdr:nvSpPr>
        <xdr:cNvPr id="186" name="楕円 185">
          <a:extLst>
            <a:ext uri="{FF2B5EF4-FFF2-40B4-BE49-F238E27FC236}">
              <a16:creationId xmlns:a16="http://schemas.microsoft.com/office/drawing/2014/main" id="{EA0844E6-5FBF-4537-BF53-C7EAFD4A58AD}"/>
            </a:ext>
          </a:extLst>
        </xdr:cNvPr>
        <xdr:cNvSpPr/>
      </xdr:nvSpPr>
      <xdr:spPr>
        <a:xfrm>
          <a:off x="4124325" y="104010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117873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276F23DB-2FCE-4A47-ACE1-DE892782A043}"/>
            </a:ext>
          </a:extLst>
        </xdr:cNvPr>
        <xdr:cNvSpPr txBox="1"/>
      </xdr:nvSpPr>
      <xdr:spPr>
        <a:xfrm>
          <a:off x="4219575" y="1033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72644</xdr:rowOff>
    </xdr:from>
    <xdr:to>
      <xdr:col>20</xdr:col>
      <xdr:colOff>38100</xdr:colOff>
      <xdr:row>63</xdr:row>
      <xdr:rowOff>2794</xdr:rowOff>
    </xdr:to>
    <xdr:sp macro="" textlink="">
      <xdr:nvSpPr>
        <xdr:cNvPr id="188" name="楕円 187">
          <a:extLst>
            <a:ext uri="{FF2B5EF4-FFF2-40B4-BE49-F238E27FC236}">
              <a16:creationId xmlns:a16="http://schemas.microsoft.com/office/drawing/2014/main" id="{F9709341-1245-4EEA-8707-3F687FC588D5}"/>
            </a:ext>
          </a:extLst>
        </xdr:cNvPr>
        <xdr:cNvSpPr/>
      </xdr:nvSpPr>
      <xdr:spPr>
        <a:xfrm>
          <a:off x="3381375" y="101183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123444</xdr:rowOff>
    </xdr:from>
    <xdr:to>
      <xdr:col>24</xdr:col>
      <xdr:colOff>63500</xdr:colOff>
      <xdr:row>64</xdr:row>
      <xdr:rowOff>82296</xdr:rowOff>
    </xdr:to>
    <xdr:cxnSp macro="">
      <xdr:nvCxnSpPr>
        <xdr:cNvPr id="189" name="直線コネクタ 188">
          <a:extLst>
            <a:ext uri="{FF2B5EF4-FFF2-40B4-BE49-F238E27FC236}">
              <a16:creationId xmlns:a16="http://schemas.microsoft.com/office/drawing/2014/main" id="{065CF8DC-75BD-44F5-8077-FC6797DD0FEB}"/>
            </a:ext>
          </a:extLst>
        </xdr:cNvPr>
        <xdr:cNvCxnSpPr/>
      </xdr:nvCxnSpPr>
      <xdr:spPr>
        <a:xfrm>
          <a:off x="3429000" y="10175494"/>
          <a:ext cx="752475" cy="28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xdr:rowOff>
    </xdr:from>
    <xdr:to>
      <xdr:col>15</xdr:col>
      <xdr:colOff>101600</xdr:colOff>
      <xdr:row>61</xdr:row>
      <xdr:rowOff>117094</xdr:rowOff>
    </xdr:to>
    <xdr:sp macro="" textlink="">
      <xdr:nvSpPr>
        <xdr:cNvPr id="190" name="楕円 189">
          <a:extLst>
            <a:ext uri="{FF2B5EF4-FFF2-40B4-BE49-F238E27FC236}">
              <a16:creationId xmlns:a16="http://schemas.microsoft.com/office/drawing/2014/main" id="{C6B6DE63-BDC3-4225-88C0-8F27AD20D020}"/>
            </a:ext>
          </a:extLst>
        </xdr:cNvPr>
        <xdr:cNvSpPr/>
      </xdr:nvSpPr>
      <xdr:spPr>
        <a:xfrm>
          <a:off x="2571750" y="98992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66294</xdr:rowOff>
    </xdr:from>
    <xdr:to>
      <xdr:col>19</xdr:col>
      <xdr:colOff>177800</xdr:colOff>
      <xdr:row>62</xdr:row>
      <xdr:rowOff>123444</xdr:rowOff>
    </xdr:to>
    <xdr:cxnSp macro="">
      <xdr:nvCxnSpPr>
        <xdr:cNvPr id="191" name="直線コネクタ 190">
          <a:extLst>
            <a:ext uri="{FF2B5EF4-FFF2-40B4-BE49-F238E27FC236}">
              <a16:creationId xmlns:a16="http://schemas.microsoft.com/office/drawing/2014/main" id="{4CDA98A2-DE04-423D-B62E-2315BAFCA8B8}"/>
            </a:ext>
          </a:extLst>
        </xdr:cNvPr>
        <xdr:cNvCxnSpPr/>
      </xdr:nvCxnSpPr>
      <xdr:spPr>
        <a:xfrm>
          <a:off x="2619375" y="9956419"/>
          <a:ext cx="809625"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129794</xdr:rowOff>
    </xdr:from>
    <xdr:to>
      <xdr:col>10</xdr:col>
      <xdr:colOff>165100</xdr:colOff>
      <xdr:row>60</xdr:row>
      <xdr:rowOff>59944</xdr:rowOff>
    </xdr:to>
    <xdr:sp macro="" textlink="">
      <xdr:nvSpPr>
        <xdr:cNvPr id="192" name="楕円 191">
          <a:extLst>
            <a:ext uri="{FF2B5EF4-FFF2-40B4-BE49-F238E27FC236}">
              <a16:creationId xmlns:a16="http://schemas.microsoft.com/office/drawing/2014/main" id="{73CCE5D2-E8B2-4AE0-9658-F104A54F0D33}"/>
            </a:ext>
          </a:extLst>
        </xdr:cNvPr>
        <xdr:cNvSpPr/>
      </xdr:nvSpPr>
      <xdr:spPr>
        <a:xfrm>
          <a:off x="1781175" y="96897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xdr:rowOff>
    </xdr:from>
    <xdr:to>
      <xdr:col>15</xdr:col>
      <xdr:colOff>50800</xdr:colOff>
      <xdr:row>61</xdr:row>
      <xdr:rowOff>66294</xdr:rowOff>
    </xdr:to>
    <xdr:cxnSp macro="">
      <xdr:nvCxnSpPr>
        <xdr:cNvPr id="193" name="直線コネクタ 192">
          <a:extLst>
            <a:ext uri="{FF2B5EF4-FFF2-40B4-BE49-F238E27FC236}">
              <a16:creationId xmlns:a16="http://schemas.microsoft.com/office/drawing/2014/main" id="{8C5D11D5-2713-48EE-9B74-BDD7A64B6154}"/>
            </a:ext>
          </a:extLst>
        </xdr:cNvPr>
        <xdr:cNvCxnSpPr/>
      </xdr:nvCxnSpPr>
      <xdr:spPr>
        <a:xfrm>
          <a:off x="1828800" y="9737344"/>
          <a:ext cx="790575"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81788</xdr:rowOff>
    </xdr:from>
    <xdr:to>
      <xdr:col>6</xdr:col>
      <xdr:colOff>38100</xdr:colOff>
      <xdr:row>59</xdr:row>
      <xdr:rowOff>11938</xdr:rowOff>
    </xdr:to>
    <xdr:sp macro="" textlink="">
      <xdr:nvSpPr>
        <xdr:cNvPr id="194" name="楕円 193">
          <a:extLst>
            <a:ext uri="{FF2B5EF4-FFF2-40B4-BE49-F238E27FC236}">
              <a16:creationId xmlns:a16="http://schemas.microsoft.com/office/drawing/2014/main" id="{B6DDF061-E57D-48FA-94DB-30727EFA93EB}"/>
            </a:ext>
          </a:extLst>
        </xdr:cNvPr>
        <xdr:cNvSpPr/>
      </xdr:nvSpPr>
      <xdr:spPr>
        <a:xfrm>
          <a:off x="981075" y="94861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132588</xdr:rowOff>
    </xdr:from>
    <xdr:to>
      <xdr:col>10</xdr:col>
      <xdr:colOff>114300</xdr:colOff>
      <xdr:row>60</xdr:row>
      <xdr:rowOff>9144</xdr:rowOff>
    </xdr:to>
    <xdr:cxnSp macro="">
      <xdr:nvCxnSpPr>
        <xdr:cNvPr id="195" name="直線コネクタ 194">
          <a:extLst>
            <a:ext uri="{FF2B5EF4-FFF2-40B4-BE49-F238E27FC236}">
              <a16:creationId xmlns:a16="http://schemas.microsoft.com/office/drawing/2014/main" id="{11DF676D-DE6F-4BE9-98B9-446F5751D3CF}"/>
            </a:ext>
          </a:extLst>
        </xdr:cNvPr>
        <xdr:cNvCxnSpPr/>
      </xdr:nvCxnSpPr>
      <xdr:spPr>
        <a:xfrm>
          <a:off x="1028700" y="9533763"/>
          <a:ext cx="800100" cy="20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81043</xdr:rowOff>
    </xdr:from>
    <xdr:ext cx="405111" cy="259045"/>
    <xdr:sp macro="" textlink="">
      <xdr:nvSpPr>
        <xdr:cNvPr id="196" name="n_1aveValue【体育館・プール】&#10;有形固定資産減価償却率">
          <a:extLst>
            <a:ext uri="{FF2B5EF4-FFF2-40B4-BE49-F238E27FC236}">
              <a16:creationId xmlns:a16="http://schemas.microsoft.com/office/drawing/2014/main" id="{12B55C4B-C7D8-4067-BB7B-5BE1AF141B70}"/>
            </a:ext>
          </a:extLst>
        </xdr:cNvPr>
        <xdr:cNvSpPr txBox="1"/>
      </xdr:nvSpPr>
      <xdr:spPr>
        <a:xfrm>
          <a:off x="3239144" y="916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115333</xdr:rowOff>
    </xdr:from>
    <xdr:ext cx="405111" cy="259045"/>
    <xdr:sp macro="" textlink="">
      <xdr:nvSpPr>
        <xdr:cNvPr id="197" name="n_2aveValue【体育館・プール】&#10;有形固定資産減価償却率">
          <a:extLst>
            <a:ext uri="{FF2B5EF4-FFF2-40B4-BE49-F238E27FC236}">
              <a16:creationId xmlns:a16="http://schemas.microsoft.com/office/drawing/2014/main" id="{BA6267B9-16F3-494B-9148-ED7302A5ADDF}"/>
            </a:ext>
          </a:extLst>
        </xdr:cNvPr>
        <xdr:cNvSpPr txBox="1"/>
      </xdr:nvSpPr>
      <xdr:spPr>
        <a:xfrm>
          <a:off x="24390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94759</xdr:rowOff>
    </xdr:from>
    <xdr:ext cx="405111" cy="259045"/>
    <xdr:sp macro="" textlink="">
      <xdr:nvSpPr>
        <xdr:cNvPr id="198" name="n_3aveValue【体育館・プール】&#10;有形固定資産減価償却率">
          <a:extLst>
            <a:ext uri="{FF2B5EF4-FFF2-40B4-BE49-F238E27FC236}">
              <a16:creationId xmlns:a16="http://schemas.microsoft.com/office/drawing/2014/main" id="{1B286075-EE85-4C8F-9ECD-D9B7ABEFFA0C}"/>
            </a:ext>
          </a:extLst>
        </xdr:cNvPr>
        <xdr:cNvSpPr txBox="1"/>
      </xdr:nvSpPr>
      <xdr:spPr>
        <a:xfrm>
          <a:off x="1648469" y="884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101617</xdr:rowOff>
    </xdr:from>
    <xdr:ext cx="405111" cy="259045"/>
    <xdr:sp macro="" textlink="">
      <xdr:nvSpPr>
        <xdr:cNvPr id="199" name="n_4aveValue【体育館・プール】&#10;有形固定資産減価償却率">
          <a:extLst>
            <a:ext uri="{FF2B5EF4-FFF2-40B4-BE49-F238E27FC236}">
              <a16:creationId xmlns:a16="http://schemas.microsoft.com/office/drawing/2014/main" id="{5FFB3594-B4B1-469A-9C91-BC13E1266AE2}"/>
            </a:ext>
          </a:extLst>
        </xdr:cNvPr>
        <xdr:cNvSpPr txBox="1"/>
      </xdr:nvSpPr>
      <xdr:spPr>
        <a:xfrm>
          <a:off x="848369" y="869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165371</xdr:rowOff>
    </xdr:from>
    <xdr:ext cx="405111" cy="259045"/>
    <xdr:sp macro="" textlink="">
      <xdr:nvSpPr>
        <xdr:cNvPr id="200" name="n_1mainValue【体育館・プール】&#10;有形固定資産減価償却率">
          <a:extLst>
            <a:ext uri="{FF2B5EF4-FFF2-40B4-BE49-F238E27FC236}">
              <a16:creationId xmlns:a16="http://schemas.microsoft.com/office/drawing/2014/main" id="{FD6FC0AD-FD00-4CA4-AF08-6CBC7A9A4E09}"/>
            </a:ext>
          </a:extLst>
        </xdr:cNvPr>
        <xdr:cNvSpPr txBox="1"/>
      </xdr:nvSpPr>
      <xdr:spPr>
        <a:xfrm>
          <a:off x="3239144" y="10211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108221</xdr:rowOff>
    </xdr:from>
    <xdr:ext cx="405111" cy="259045"/>
    <xdr:sp macro="" textlink="">
      <xdr:nvSpPr>
        <xdr:cNvPr id="201" name="n_2mainValue【体育館・プール】&#10;有形固定資産減価償却率">
          <a:extLst>
            <a:ext uri="{FF2B5EF4-FFF2-40B4-BE49-F238E27FC236}">
              <a16:creationId xmlns:a16="http://schemas.microsoft.com/office/drawing/2014/main" id="{11EFFFBD-6768-40FC-AAD2-CBEEDF9E63AA}"/>
            </a:ext>
          </a:extLst>
        </xdr:cNvPr>
        <xdr:cNvSpPr txBox="1"/>
      </xdr:nvSpPr>
      <xdr:spPr>
        <a:xfrm>
          <a:off x="2439044" y="999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51071</xdr:rowOff>
    </xdr:from>
    <xdr:ext cx="405111" cy="259045"/>
    <xdr:sp macro="" textlink="">
      <xdr:nvSpPr>
        <xdr:cNvPr id="202" name="n_3mainValue【体育館・プール】&#10;有形固定資産減価償却率">
          <a:extLst>
            <a:ext uri="{FF2B5EF4-FFF2-40B4-BE49-F238E27FC236}">
              <a16:creationId xmlns:a16="http://schemas.microsoft.com/office/drawing/2014/main" id="{AC8AB2D3-8459-4B92-805C-CCDCCB9ECD75}"/>
            </a:ext>
          </a:extLst>
        </xdr:cNvPr>
        <xdr:cNvSpPr txBox="1"/>
      </xdr:nvSpPr>
      <xdr:spPr>
        <a:xfrm>
          <a:off x="1648469" y="977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3065</xdr:rowOff>
    </xdr:from>
    <xdr:ext cx="405111" cy="259045"/>
    <xdr:sp macro="" textlink="">
      <xdr:nvSpPr>
        <xdr:cNvPr id="203" name="n_4mainValue【体育館・プール】&#10;有形固定資産減価償却率">
          <a:extLst>
            <a:ext uri="{FF2B5EF4-FFF2-40B4-BE49-F238E27FC236}">
              <a16:creationId xmlns:a16="http://schemas.microsoft.com/office/drawing/2014/main" id="{83E61159-DD1F-47DF-A200-EFF9C3C378FB}"/>
            </a:ext>
          </a:extLst>
        </xdr:cNvPr>
        <xdr:cNvSpPr txBox="1"/>
      </xdr:nvSpPr>
      <xdr:spPr>
        <a:xfrm>
          <a:off x="848369" y="956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7B4182F7-82F6-4F56-9E68-AFB9DBA0386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F435D89A-80E6-4C82-9669-B3E99ACDA97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6F357153-CF4A-4266-A16E-F6E60412010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F2955EF-28B6-4C16-8C5C-591E14B272A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B459F53-0760-44C7-AE85-25F11F6E571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E4CF2F4D-2BDB-4D42-9EC2-03F6E6B1499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B72F0AEF-8FB2-4395-84D5-732F3392265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FEF6818-FD0A-4A40-8F02-5EF6ED48256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E3C8D73-5D46-4CFB-8EF4-E3A89CE177A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CD40AC81-F676-410C-942A-DFCDA982BAB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4" name="テキスト ボックス 213">
          <a:extLst>
            <a:ext uri="{FF2B5EF4-FFF2-40B4-BE49-F238E27FC236}">
              <a16:creationId xmlns:a16="http://schemas.microsoft.com/office/drawing/2014/main" id="{406769AC-ECC7-4C68-B5EC-82D8DE3D26C5}"/>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28AEFF33-2AD5-4D4F-B87F-20B31B28910C}"/>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CED52D71-2F35-41B1-B1B8-FCBDEB854699}"/>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D60F4F0C-9D53-4238-996E-4DC97FA4C0B1}"/>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A7993925-297C-408F-BE9E-63C30EE5CDFB}"/>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618DF2C-5BAE-4D98-83DF-E5BD6AC15BE3}"/>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F88A54B3-EF79-4E63-87A3-2D6A8F0CD274}"/>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50704BB0-C5F6-4BC6-BC58-5B30C0AD6659}"/>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46CDA100-5AF0-4347-AAEB-6A8A5A181396}"/>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E6813324-A67E-4D8F-845C-9D5F4D3D1E08}"/>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390842BC-EFB8-4319-9FB1-CE9DD0FD3385}"/>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FE798915-E0F6-4361-8B00-3088B8B274FF}"/>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C7F76FFB-74C4-4398-8E4F-D56A9F39066B}"/>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0013F0C-7116-4C90-8315-7D4C2B14CDA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7223B29-F561-43B9-AF70-FBC62454BA6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ED9EB44-EBB8-48EF-A435-421AEC2FCC3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30" name="直線コネクタ 229">
          <a:extLst>
            <a:ext uri="{FF2B5EF4-FFF2-40B4-BE49-F238E27FC236}">
              <a16:creationId xmlns:a16="http://schemas.microsoft.com/office/drawing/2014/main" id="{794FDD7F-570F-4731-BBF0-CFE161CABD0F}"/>
            </a:ext>
          </a:extLst>
        </xdr:cNvPr>
        <xdr:cNvCxnSpPr/>
      </xdr:nvCxnSpPr>
      <xdr:spPr>
        <a:xfrm flipV="1">
          <a:off x="9429115" y="8916851"/>
          <a:ext cx="0" cy="1521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31" name="【体育館・プール】&#10;一人当たり面積最小値テキスト">
          <a:extLst>
            <a:ext uri="{FF2B5EF4-FFF2-40B4-BE49-F238E27FC236}">
              <a16:creationId xmlns:a16="http://schemas.microsoft.com/office/drawing/2014/main" id="{5E07E26D-0033-47E9-8729-A75EB9D0F7E1}"/>
            </a:ext>
          </a:extLst>
        </xdr:cNvPr>
        <xdr:cNvSpPr txBox="1"/>
      </xdr:nvSpPr>
      <xdr:spPr>
        <a:xfrm>
          <a:off x="9467850"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2" name="直線コネクタ 231">
          <a:extLst>
            <a:ext uri="{FF2B5EF4-FFF2-40B4-BE49-F238E27FC236}">
              <a16:creationId xmlns:a16="http://schemas.microsoft.com/office/drawing/2014/main" id="{5FD60A42-D05F-4B79-B559-4D959D9B44CA}"/>
            </a:ext>
          </a:extLst>
        </xdr:cNvPr>
        <xdr:cNvCxnSpPr/>
      </xdr:nvCxnSpPr>
      <xdr:spPr>
        <a:xfrm>
          <a:off x="9363075" y="104381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3" name="【体育館・プール】&#10;一人当たり面積最大値テキスト">
          <a:extLst>
            <a:ext uri="{FF2B5EF4-FFF2-40B4-BE49-F238E27FC236}">
              <a16:creationId xmlns:a16="http://schemas.microsoft.com/office/drawing/2014/main" id="{9F5E5800-CED5-44C3-AA2E-21ADCE353E0E}"/>
            </a:ext>
          </a:extLst>
        </xdr:cNvPr>
        <xdr:cNvSpPr txBox="1"/>
      </xdr:nvSpPr>
      <xdr:spPr>
        <a:xfrm>
          <a:off x="9467850" y="870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4" name="直線コネクタ 233">
          <a:extLst>
            <a:ext uri="{FF2B5EF4-FFF2-40B4-BE49-F238E27FC236}">
              <a16:creationId xmlns:a16="http://schemas.microsoft.com/office/drawing/2014/main" id="{DF45F369-2098-42D0-B333-5C6A89B198BB}"/>
            </a:ext>
          </a:extLst>
        </xdr:cNvPr>
        <xdr:cNvCxnSpPr/>
      </xdr:nvCxnSpPr>
      <xdr:spPr>
        <a:xfrm>
          <a:off x="9363075" y="89168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58618</xdr:rowOff>
    </xdr:from>
    <xdr:ext cx="469744" cy="259045"/>
    <xdr:sp macro="" textlink="">
      <xdr:nvSpPr>
        <xdr:cNvPr id="235" name="【体育館・プール】&#10;一人当たり面積平均値テキスト">
          <a:extLst>
            <a:ext uri="{FF2B5EF4-FFF2-40B4-BE49-F238E27FC236}">
              <a16:creationId xmlns:a16="http://schemas.microsoft.com/office/drawing/2014/main" id="{00F8B5B5-43DE-4319-9F0E-22EA5565AB29}"/>
            </a:ext>
          </a:extLst>
        </xdr:cNvPr>
        <xdr:cNvSpPr txBox="1"/>
      </xdr:nvSpPr>
      <xdr:spPr>
        <a:xfrm>
          <a:off x="9467850" y="9783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6" name="フローチャート: 判断 235">
          <a:extLst>
            <a:ext uri="{FF2B5EF4-FFF2-40B4-BE49-F238E27FC236}">
              <a16:creationId xmlns:a16="http://schemas.microsoft.com/office/drawing/2014/main" id="{2006E54C-51A2-4F23-AD59-D67BC7FCD691}"/>
            </a:ext>
          </a:extLst>
        </xdr:cNvPr>
        <xdr:cNvSpPr/>
      </xdr:nvSpPr>
      <xdr:spPr>
        <a:xfrm>
          <a:off x="9401175" y="992269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37" name="フローチャート: 判断 236">
          <a:extLst>
            <a:ext uri="{FF2B5EF4-FFF2-40B4-BE49-F238E27FC236}">
              <a16:creationId xmlns:a16="http://schemas.microsoft.com/office/drawing/2014/main" id="{8B644DD0-2776-4F95-8ED6-379184296C40}"/>
            </a:ext>
          </a:extLst>
        </xdr:cNvPr>
        <xdr:cNvSpPr/>
      </xdr:nvSpPr>
      <xdr:spPr>
        <a:xfrm>
          <a:off x="8639175" y="992269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38" name="フローチャート: 判断 237">
          <a:extLst>
            <a:ext uri="{FF2B5EF4-FFF2-40B4-BE49-F238E27FC236}">
              <a16:creationId xmlns:a16="http://schemas.microsoft.com/office/drawing/2014/main" id="{789C8AD8-4CED-4CD4-99E9-15D3F282EF1D}"/>
            </a:ext>
          </a:extLst>
        </xdr:cNvPr>
        <xdr:cNvSpPr/>
      </xdr:nvSpPr>
      <xdr:spPr>
        <a:xfrm>
          <a:off x="7839075" y="99455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68399</xdr:rowOff>
    </xdr:from>
    <xdr:to>
      <xdr:col>41</xdr:col>
      <xdr:colOff>101600</xdr:colOff>
      <xdr:row>61</xdr:row>
      <xdr:rowOff>169999</xdr:rowOff>
    </xdr:to>
    <xdr:sp macro="" textlink="">
      <xdr:nvSpPr>
        <xdr:cNvPr id="239" name="フローチャート: 判断 238">
          <a:extLst>
            <a:ext uri="{FF2B5EF4-FFF2-40B4-BE49-F238E27FC236}">
              <a16:creationId xmlns:a16="http://schemas.microsoft.com/office/drawing/2014/main" id="{0CC94884-2EAA-4E1A-AFB7-16B31ECDE4D9}"/>
            </a:ext>
          </a:extLst>
        </xdr:cNvPr>
        <xdr:cNvSpPr/>
      </xdr:nvSpPr>
      <xdr:spPr>
        <a:xfrm>
          <a:off x="7029450" y="995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125549</xdr:rowOff>
    </xdr:from>
    <xdr:to>
      <xdr:col>36</xdr:col>
      <xdr:colOff>165100</xdr:colOff>
      <xdr:row>63</xdr:row>
      <xdr:rowOff>55699</xdr:rowOff>
    </xdr:to>
    <xdr:sp macro="" textlink="">
      <xdr:nvSpPr>
        <xdr:cNvPr id="240" name="フローチャート: 判断 239">
          <a:extLst>
            <a:ext uri="{FF2B5EF4-FFF2-40B4-BE49-F238E27FC236}">
              <a16:creationId xmlns:a16="http://schemas.microsoft.com/office/drawing/2014/main" id="{520B367B-76A2-4208-8052-7A31352BB248}"/>
            </a:ext>
          </a:extLst>
        </xdr:cNvPr>
        <xdr:cNvSpPr/>
      </xdr:nvSpPr>
      <xdr:spPr>
        <a:xfrm>
          <a:off x="6238875" y="101712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3C76F40-98B3-44DD-A837-3705404C5EA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954CA1-5104-4BAF-8354-C6F08C888BE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C35226-4A2A-4362-BD64-465F30D8DFF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EC1A276-B405-4117-BF5F-6D1BBABA12A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FBC555A-62A4-4A71-82C3-25B296DF6C8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22678</xdr:rowOff>
    </xdr:from>
    <xdr:to>
      <xdr:col>55</xdr:col>
      <xdr:colOff>50800</xdr:colOff>
      <xdr:row>63</xdr:row>
      <xdr:rowOff>124278</xdr:rowOff>
    </xdr:to>
    <xdr:sp macro="" textlink="">
      <xdr:nvSpPr>
        <xdr:cNvPr id="246" name="楕円 245">
          <a:extLst>
            <a:ext uri="{FF2B5EF4-FFF2-40B4-BE49-F238E27FC236}">
              <a16:creationId xmlns:a16="http://schemas.microsoft.com/office/drawing/2014/main" id="{F33B61CE-71EC-4B8E-A7A3-FAFB1A7AF64A}"/>
            </a:ext>
          </a:extLst>
        </xdr:cNvPr>
        <xdr:cNvSpPr/>
      </xdr:nvSpPr>
      <xdr:spPr>
        <a:xfrm>
          <a:off x="9401175" y="1023665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1105</xdr:rowOff>
    </xdr:from>
    <xdr:ext cx="469744" cy="259045"/>
    <xdr:sp macro="" textlink="">
      <xdr:nvSpPr>
        <xdr:cNvPr id="247" name="【体育館・プール】&#10;一人当たり面積該当値テキスト">
          <a:extLst>
            <a:ext uri="{FF2B5EF4-FFF2-40B4-BE49-F238E27FC236}">
              <a16:creationId xmlns:a16="http://schemas.microsoft.com/office/drawing/2014/main" id="{35004258-1FBA-4C85-90CD-D4FB151F6003}"/>
            </a:ext>
          </a:extLst>
        </xdr:cNvPr>
        <xdr:cNvSpPr txBox="1"/>
      </xdr:nvSpPr>
      <xdr:spPr>
        <a:xfrm>
          <a:off x="9467850" y="1021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128815</xdr:rowOff>
    </xdr:from>
    <xdr:to>
      <xdr:col>50</xdr:col>
      <xdr:colOff>165100</xdr:colOff>
      <xdr:row>63</xdr:row>
      <xdr:rowOff>58965</xdr:rowOff>
    </xdr:to>
    <xdr:sp macro="" textlink="">
      <xdr:nvSpPr>
        <xdr:cNvPr id="248" name="楕円 247">
          <a:extLst>
            <a:ext uri="{FF2B5EF4-FFF2-40B4-BE49-F238E27FC236}">
              <a16:creationId xmlns:a16="http://schemas.microsoft.com/office/drawing/2014/main" id="{C90BB6AB-D410-4C6A-84AE-9D9C1912BD5F}"/>
            </a:ext>
          </a:extLst>
        </xdr:cNvPr>
        <xdr:cNvSpPr/>
      </xdr:nvSpPr>
      <xdr:spPr>
        <a:xfrm>
          <a:off x="8639175" y="101745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8165</xdr:rowOff>
    </xdr:from>
    <xdr:to>
      <xdr:col>55</xdr:col>
      <xdr:colOff>0</xdr:colOff>
      <xdr:row>63</xdr:row>
      <xdr:rowOff>73478</xdr:rowOff>
    </xdr:to>
    <xdr:cxnSp macro="">
      <xdr:nvCxnSpPr>
        <xdr:cNvPr id="249" name="直線コネクタ 248">
          <a:extLst>
            <a:ext uri="{FF2B5EF4-FFF2-40B4-BE49-F238E27FC236}">
              <a16:creationId xmlns:a16="http://schemas.microsoft.com/office/drawing/2014/main" id="{1D4E3C46-EB20-4200-854E-3613B68F7CBB}"/>
            </a:ext>
          </a:extLst>
        </xdr:cNvPr>
        <xdr:cNvCxnSpPr/>
      </xdr:nvCxnSpPr>
      <xdr:spPr>
        <a:xfrm>
          <a:off x="8686800" y="10222140"/>
          <a:ext cx="742950" cy="6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250" name="楕円 249">
          <a:extLst>
            <a:ext uri="{FF2B5EF4-FFF2-40B4-BE49-F238E27FC236}">
              <a16:creationId xmlns:a16="http://schemas.microsoft.com/office/drawing/2014/main" id="{9396E7CA-290A-47D1-B435-5D8139B75489}"/>
            </a:ext>
          </a:extLst>
        </xdr:cNvPr>
        <xdr:cNvSpPr/>
      </xdr:nvSpPr>
      <xdr:spPr>
        <a:xfrm>
          <a:off x="7839075" y="1018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8165</xdr:rowOff>
    </xdr:from>
    <xdr:to>
      <xdr:col>50</xdr:col>
      <xdr:colOff>114300</xdr:colOff>
      <xdr:row>63</xdr:row>
      <xdr:rowOff>11430</xdr:rowOff>
    </xdr:to>
    <xdr:cxnSp macro="">
      <xdr:nvCxnSpPr>
        <xdr:cNvPr id="251" name="直線コネクタ 250">
          <a:extLst>
            <a:ext uri="{FF2B5EF4-FFF2-40B4-BE49-F238E27FC236}">
              <a16:creationId xmlns:a16="http://schemas.microsoft.com/office/drawing/2014/main" id="{B560F24C-378D-4448-A813-CA2A6E6EED4C}"/>
            </a:ext>
          </a:extLst>
        </xdr:cNvPr>
        <xdr:cNvCxnSpPr/>
      </xdr:nvCxnSpPr>
      <xdr:spPr>
        <a:xfrm flipV="1">
          <a:off x="7886700" y="102221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135346</xdr:rowOff>
    </xdr:from>
    <xdr:to>
      <xdr:col>41</xdr:col>
      <xdr:colOff>101600</xdr:colOff>
      <xdr:row>63</xdr:row>
      <xdr:rowOff>65496</xdr:rowOff>
    </xdr:to>
    <xdr:sp macro="" textlink="">
      <xdr:nvSpPr>
        <xdr:cNvPr id="252" name="楕円 251">
          <a:extLst>
            <a:ext uri="{FF2B5EF4-FFF2-40B4-BE49-F238E27FC236}">
              <a16:creationId xmlns:a16="http://schemas.microsoft.com/office/drawing/2014/main" id="{F01A8552-2FFF-4C55-BE86-74C8C0D97A96}"/>
            </a:ext>
          </a:extLst>
        </xdr:cNvPr>
        <xdr:cNvSpPr/>
      </xdr:nvSpPr>
      <xdr:spPr>
        <a:xfrm>
          <a:off x="7029450" y="101842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14696</xdr:rowOff>
    </xdr:to>
    <xdr:cxnSp macro="">
      <xdr:nvCxnSpPr>
        <xdr:cNvPr id="253" name="直線コネクタ 252">
          <a:extLst>
            <a:ext uri="{FF2B5EF4-FFF2-40B4-BE49-F238E27FC236}">
              <a16:creationId xmlns:a16="http://schemas.microsoft.com/office/drawing/2014/main" id="{FE5D4C63-F6CE-4692-ABB5-1945DF2E730A}"/>
            </a:ext>
          </a:extLst>
        </xdr:cNvPr>
        <xdr:cNvCxnSpPr/>
      </xdr:nvCxnSpPr>
      <xdr:spPr>
        <a:xfrm flipV="1">
          <a:off x="7077075" y="10219055"/>
          <a:ext cx="80962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148409</xdr:rowOff>
    </xdr:from>
    <xdr:to>
      <xdr:col>36</xdr:col>
      <xdr:colOff>165100</xdr:colOff>
      <xdr:row>63</xdr:row>
      <xdr:rowOff>78559</xdr:rowOff>
    </xdr:to>
    <xdr:sp macro="" textlink="">
      <xdr:nvSpPr>
        <xdr:cNvPr id="254" name="楕円 253">
          <a:extLst>
            <a:ext uri="{FF2B5EF4-FFF2-40B4-BE49-F238E27FC236}">
              <a16:creationId xmlns:a16="http://schemas.microsoft.com/office/drawing/2014/main" id="{F2D7ACED-E477-4CAB-B2E2-141F679588AF}"/>
            </a:ext>
          </a:extLst>
        </xdr:cNvPr>
        <xdr:cNvSpPr/>
      </xdr:nvSpPr>
      <xdr:spPr>
        <a:xfrm>
          <a:off x="6238875" y="101941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14696</xdr:rowOff>
    </xdr:from>
    <xdr:to>
      <xdr:col>41</xdr:col>
      <xdr:colOff>50800</xdr:colOff>
      <xdr:row>63</xdr:row>
      <xdr:rowOff>27759</xdr:rowOff>
    </xdr:to>
    <xdr:cxnSp macro="">
      <xdr:nvCxnSpPr>
        <xdr:cNvPr id="255" name="直線コネクタ 254">
          <a:extLst>
            <a:ext uri="{FF2B5EF4-FFF2-40B4-BE49-F238E27FC236}">
              <a16:creationId xmlns:a16="http://schemas.microsoft.com/office/drawing/2014/main" id="{93DC196E-90BF-4202-B86E-E6E7EA279AFA}"/>
            </a:ext>
          </a:extLst>
        </xdr:cNvPr>
        <xdr:cNvCxnSpPr/>
      </xdr:nvCxnSpPr>
      <xdr:spPr>
        <a:xfrm flipV="1">
          <a:off x="6286500" y="10222321"/>
          <a:ext cx="79057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153868</xdr:rowOff>
    </xdr:from>
    <xdr:ext cx="469744" cy="259045"/>
    <xdr:sp macro="" textlink="">
      <xdr:nvSpPr>
        <xdr:cNvPr id="256" name="n_1aveValue【体育館・プール】&#10;一人当たり面積">
          <a:extLst>
            <a:ext uri="{FF2B5EF4-FFF2-40B4-BE49-F238E27FC236}">
              <a16:creationId xmlns:a16="http://schemas.microsoft.com/office/drawing/2014/main" id="{7899ABC5-27F0-4DA9-B830-4BFE4FE96F7D}"/>
            </a:ext>
          </a:extLst>
        </xdr:cNvPr>
        <xdr:cNvSpPr txBox="1"/>
      </xdr:nvSpPr>
      <xdr:spPr>
        <a:xfrm>
          <a:off x="8458277" y="971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5278</xdr:rowOff>
    </xdr:from>
    <xdr:ext cx="469744" cy="259045"/>
    <xdr:sp macro="" textlink="">
      <xdr:nvSpPr>
        <xdr:cNvPr id="257" name="n_2aveValue【体育館・プール】&#10;一人当たり面積">
          <a:extLst>
            <a:ext uri="{FF2B5EF4-FFF2-40B4-BE49-F238E27FC236}">
              <a16:creationId xmlns:a16="http://schemas.microsoft.com/office/drawing/2014/main" id="{C1A38256-8B66-4918-B51F-9C9EAA98460B}"/>
            </a:ext>
          </a:extLst>
        </xdr:cNvPr>
        <xdr:cNvSpPr txBox="1"/>
      </xdr:nvSpPr>
      <xdr:spPr>
        <a:xfrm>
          <a:off x="7677227" y="973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15076</xdr:rowOff>
    </xdr:from>
    <xdr:ext cx="469744" cy="259045"/>
    <xdr:sp macro="" textlink="">
      <xdr:nvSpPr>
        <xdr:cNvPr id="258" name="n_3aveValue【体育館・プール】&#10;一人当たり面積">
          <a:extLst>
            <a:ext uri="{FF2B5EF4-FFF2-40B4-BE49-F238E27FC236}">
              <a16:creationId xmlns:a16="http://schemas.microsoft.com/office/drawing/2014/main" id="{2952B145-6149-43B8-B2EA-3093C7276073}"/>
            </a:ext>
          </a:extLst>
        </xdr:cNvPr>
        <xdr:cNvSpPr txBox="1"/>
      </xdr:nvSpPr>
      <xdr:spPr>
        <a:xfrm>
          <a:off x="6867602"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72226</xdr:rowOff>
    </xdr:from>
    <xdr:ext cx="469744" cy="259045"/>
    <xdr:sp macro="" textlink="">
      <xdr:nvSpPr>
        <xdr:cNvPr id="259" name="n_4aveValue【体育館・プール】&#10;一人当たり面積">
          <a:extLst>
            <a:ext uri="{FF2B5EF4-FFF2-40B4-BE49-F238E27FC236}">
              <a16:creationId xmlns:a16="http://schemas.microsoft.com/office/drawing/2014/main" id="{26DDC872-B01F-4BB4-874F-46C5A013748B}"/>
            </a:ext>
          </a:extLst>
        </xdr:cNvPr>
        <xdr:cNvSpPr txBox="1"/>
      </xdr:nvSpPr>
      <xdr:spPr>
        <a:xfrm>
          <a:off x="6067502" y="995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50092</xdr:rowOff>
    </xdr:from>
    <xdr:ext cx="469744" cy="259045"/>
    <xdr:sp macro="" textlink="">
      <xdr:nvSpPr>
        <xdr:cNvPr id="260" name="n_1mainValue【体育館・プール】&#10;一人当たり面積">
          <a:extLst>
            <a:ext uri="{FF2B5EF4-FFF2-40B4-BE49-F238E27FC236}">
              <a16:creationId xmlns:a16="http://schemas.microsoft.com/office/drawing/2014/main" id="{5BD372FA-C11F-4713-B582-029D5F730420}"/>
            </a:ext>
          </a:extLst>
        </xdr:cNvPr>
        <xdr:cNvSpPr txBox="1"/>
      </xdr:nvSpPr>
      <xdr:spPr>
        <a:xfrm>
          <a:off x="8458277" y="1025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261" name="n_2mainValue【体育館・プール】&#10;一人当たり面積">
          <a:extLst>
            <a:ext uri="{FF2B5EF4-FFF2-40B4-BE49-F238E27FC236}">
              <a16:creationId xmlns:a16="http://schemas.microsoft.com/office/drawing/2014/main" id="{7ACA41B8-93D4-4C18-AA03-9564A724836C}"/>
            </a:ext>
          </a:extLst>
        </xdr:cNvPr>
        <xdr:cNvSpPr txBox="1"/>
      </xdr:nvSpPr>
      <xdr:spPr>
        <a:xfrm>
          <a:off x="7677227"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56623</xdr:rowOff>
    </xdr:from>
    <xdr:ext cx="469744" cy="259045"/>
    <xdr:sp macro="" textlink="">
      <xdr:nvSpPr>
        <xdr:cNvPr id="262" name="n_3mainValue【体育館・プール】&#10;一人当たり面積">
          <a:extLst>
            <a:ext uri="{FF2B5EF4-FFF2-40B4-BE49-F238E27FC236}">
              <a16:creationId xmlns:a16="http://schemas.microsoft.com/office/drawing/2014/main" id="{0BDFABF0-D75F-46EE-BCB1-9491C89E98E2}"/>
            </a:ext>
          </a:extLst>
        </xdr:cNvPr>
        <xdr:cNvSpPr txBox="1"/>
      </xdr:nvSpPr>
      <xdr:spPr>
        <a:xfrm>
          <a:off x="6867602" y="1026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69686</xdr:rowOff>
    </xdr:from>
    <xdr:ext cx="469744" cy="259045"/>
    <xdr:sp macro="" textlink="">
      <xdr:nvSpPr>
        <xdr:cNvPr id="263" name="n_4mainValue【体育館・プール】&#10;一人当たり面積">
          <a:extLst>
            <a:ext uri="{FF2B5EF4-FFF2-40B4-BE49-F238E27FC236}">
              <a16:creationId xmlns:a16="http://schemas.microsoft.com/office/drawing/2014/main" id="{47F6B438-CC1E-491B-AFFC-0C1829DD1018}"/>
            </a:ext>
          </a:extLst>
        </xdr:cNvPr>
        <xdr:cNvSpPr txBox="1"/>
      </xdr:nvSpPr>
      <xdr:spPr>
        <a:xfrm>
          <a:off x="6067502" y="1027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1D9F6AD-A0A1-43F0-ABF5-A020C8E9773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66CEF02-D8EB-4719-AD12-E13D1B4C867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5C93FA2-2CD0-43B5-AFCB-EED3194EAD5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BF46C51-DFE9-4DF9-9A81-A18A939FAAE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94E92DD-23D5-4CFA-A56D-512D5F0E6E9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4FBA7AA-75EB-44A5-90DB-8D703383F0F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E02125C-2186-4BF0-9869-1866FA80B63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A9E124F-0465-404B-BFBF-708F011FFCA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E812C89-24A8-435E-A4D9-19F42068EA0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2EB5C31-C2EE-4FC4-A412-21BCE22C4C6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a:extLst>
            <a:ext uri="{FF2B5EF4-FFF2-40B4-BE49-F238E27FC236}">
              <a16:creationId xmlns:a16="http://schemas.microsoft.com/office/drawing/2014/main" id="{A6F4BE91-2006-4C82-94EF-D34B4F35A282}"/>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4FAE6B81-1B69-4903-9E93-5DF7DE88F4BB}"/>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a:extLst>
            <a:ext uri="{FF2B5EF4-FFF2-40B4-BE49-F238E27FC236}">
              <a16:creationId xmlns:a16="http://schemas.microsoft.com/office/drawing/2014/main" id="{7621A1D7-701B-4C79-A33A-F4CDF900CA52}"/>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E9F4038E-B69C-45F0-A3FF-B6C66275CE5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817E4B1C-E5F9-47C9-A8E8-756D4FF367B8}"/>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2625702-2619-48CD-AF38-4304309CDE57}"/>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45B08012-1B1E-4A6B-B112-B0EDEC90BB48}"/>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A7E6918E-4A7D-497D-B7EE-D193055950E4}"/>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5B3E217F-2964-4869-8ECA-C4F45A1BF61E}"/>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383A7AD-6334-4600-A349-410AC7B2318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3875697-3C60-44BF-BEF4-E0FB21B5E74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BA22CEF5-1150-4F41-83C3-96A96733B31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65532</xdr:rowOff>
    </xdr:to>
    <xdr:cxnSp macro="">
      <xdr:nvCxnSpPr>
        <xdr:cNvPr id="286" name="直線コネクタ 285">
          <a:extLst>
            <a:ext uri="{FF2B5EF4-FFF2-40B4-BE49-F238E27FC236}">
              <a16:creationId xmlns:a16="http://schemas.microsoft.com/office/drawing/2014/main" id="{7F33BCD7-8053-4F4E-8D93-415352AF48CD}"/>
            </a:ext>
          </a:extLst>
        </xdr:cNvPr>
        <xdr:cNvCxnSpPr/>
      </xdr:nvCxnSpPr>
      <xdr:spPr>
        <a:xfrm flipV="1">
          <a:off x="4180840" y="12766039"/>
          <a:ext cx="0" cy="1237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69359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529872-907D-46EC-80FB-146DFBF87B10}"/>
            </a:ext>
          </a:extLst>
        </xdr:cNvPr>
        <xdr:cNvSpPr txBox="1"/>
      </xdr:nvSpPr>
      <xdr:spPr>
        <a:xfrm>
          <a:off x="4219575" y="1400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65532</xdr:rowOff>
    </xdr:from>
    <xdr:to>
      <xdr:col>24</xdr:col>
      <xdr:colOff>152400</xdr:colOff>
      <xdr:row>86</xdr:row>
      <xdr:rowOff>65532</xdr:rowOff>
    </xdr:to>
    <xdr:cxnSp macro="">
      <xdr:nvCxnSpPr>
        <xdr:cNvPr id="288" name="直線コネクタ 287">
          <a:extLst>
            <a:ext uri="{FF2B5EF4-FFF2-40B4-BE49-F238E27FC236}">
              <a16:creationId xmlns:a16="http://schemas.microsoft.com/office/drawing/2014/main" id="{71011A6C-CDEB-4A55-A62F-84803A11A38D}"/>
            </a:ext>
          </a:extLst>
        </xdr:cNvPr>
        <xdr:cNvCxnSpPr/>
      </xdr:nvCxnSpPr>
      <xdr:spPr>
        <a:xfrm>
          <a:off x="4105275" y="140037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38174145-D326-451D-89B6-34CAB4DA2906}"/>
            </a:ext>
          </a:extLst>
        </xdr:cNvPr>
        <xdr:cNvSpPr txBox="1"/>
      </xdr:nvSpPr>
      <xdr:spPr>
        <a:xfrm>
          <a:off x="4219575" y="1255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90" name="直線コネクタ 289">
          <a:extLst>
            <a:ext uri="{FF2B5EF4-FFF2-40B4-BE49-F238E27FC236}">
              <a16:creationId xmlns:a16="http://schemas.microsoft.com/office/drawing/2014/main" id="{A0C656B5-E047-4351-93AC-EB177AA1E509}"/>
            </a:ext>
          </a:extLst>
        </xdr:cNvPr>
        <xdr:cNvCxnSpPr/>
      </xdr:nvCxnSpPr>
      <xdr:spPr>
        <a:xfrm>
          <a:off x="4105275" y="127660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44466</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D4C823B-8D05-46B4-AEA2-A1EC60FC1FC2}"/>
            </a:ext>
          </a:extLst>
        </xdr:cNvPr>
        <xdr:cNvSpPr txBox="1"/>
      </xdr:nvSpPr>
      <xdr:spPr>
        <a:xfrm>
          <a:off x="4219575" y="13011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292" name="フローチャート: 判断 291">
          <a:extLst>
            <a:ext uri="{FF2B5EF4-FFF2-40B4-BE49-F238E27FC236}">
              <a16:creationId xmlns:a16="http://schemas.microsoft.com/office/drawing/2014/main" id="{24558410-95FD-4E56-A249-148406D6A44B}"/>
            </a:ext>
          </a:extLst>
        </xdr:cNvPr>
        <xdr:cNvSpPr/>
      </xdr:nvSpPr>
      <xdr:spPr>
        <a:xfrm>
          <a:off x="4124325" y="131470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108458</xdr:rowOff>
    </xdr:from>
    <xdr:to>
      <xdr:col>20</xdr:col>
      <xdr:colOff>38100</xdr:colOff>
      <xdr:row>80</xdr:row>
      <xdr:rowOff>38608</xdr:rowOff>
    </xdr:to>
    <xdr:sp macro="" textlink="">
      <xdr:nvSpPr>
        <xdr:cNvPr id="293" name="フローチャート: 判断 292">
          <a:extLst>
            <a:ext uri="{FF2B5EF4-FFF2-40B4-BE49-F238E27FC236}">
              <a16:creationId xmlns:a16="http://schemas.microsoft.com/office/drawing/2014/main" id="{3924B233-24E5-44F2-98E8-494E04B1B29B}"/>
            </a:ext>
          </a:extLst>
        </xdr:cNvPr>
        <xdr:cNvSpPr/>
      </xdr:nvSpPr>
      <xdr:spPr>
        <a:xfrm>
          <a:off x="3381375" y="129068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161037</xdr:rowOff>
    </xdr:from>
    <xdr:to>
      <xdr:col>15</xdr:col>
      <xdr:colOff>101600</xdr:colOff>
      <xdr:row>79</xdr:row>
      <xdr:rowOff>91187</xdr:rowOff>
    </xdr:to>
    <xdr:sp macro="" textlink="">
      <xdr:nvSpPr>
        <xdr:cNvPr id="294" name="フローチャート: 判断 293">
          <a:extLst>
            <a:ext uri="{FF2B5EF4-FFF2-40B4-BE49-F238E27FC236}">
              <a16:creationId xmlns:a16="http://schemas.microsoft.com/office/drawing/2014/main" id="{5ECB7083-AE61-41D0-A591-F7EA563691DF}"/>
            </a:ext>
          </a:extLst>
        </xdr:cNvPr>
        <xdr:cNvSpPr/>
      </xdr:nvSpPr>
      <xdr:spPr>
        <a:xfrm>
          <a:off x="2571750" y="128038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42163</xdr:rowOff>
    </xdr:from>
    <xdr:to>
      <xdr:col>10</xdr:col>
      <xdr:colOff>165100</xdr:colOff>
      <xdr:row>78</xdr:row>
      <xdr:rowOff>143763</xdr:rowOff>
    </xdr:to>
    <xdr:sp macro="" textlink="">
      <xdr:nvSpPr>
        <xdr:cNvPr id="295" name="フローチャート: 判断 294">
          <a:extLst>
            <a:ext uri="{FF2B5EF4-FFF2-40B4-BE49-F238E27FC236}">
              <a16:creationId xmlns:a16="http://schemas.microsoft.com/office/drawing/2014/main" id="{5EBDAA9D-58ED-44B8-8FD4-16A86C64CBAE}"/>
            </a:ext>
          </a:extLst>
        </xdr:cNvPr>
        <xdr:cNvSpPr/>
      </xdr:nvSpPr>
      <xdr:spPr>
        <a:xfrm>
          <a:off x="1781175" y="12685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77</xdr:row>
      <xdr:rowOff>158750</xdr:rowOff>
    </xdr:from>
    <xdr:to>
      <xdr:col>6</xdr:col>
      <xdr:colOff>38100</xdr:colOff>
      <xdr:row>78</xdr:row>
      <xdr:rowOff>88900</xdr:rowOff>
    </xdr:to>
    <xdr:sp macro="" textlink="">
      <xdr:nvSpPr>
        <xdr:cNvPr id="296" name="フローチャート: 判断 295">
          <a:extLst>
            <a:ext uri="{FF2B5EF4-FFF2-40B4-BE49-F238E27FC236}">
              <a16:creationId xmlns:a16="http://schemas.microsoft.com/office/drawing/2014/main" id="{7794B37E-6C2E-4C22-A17D-2E164EAB3BEF}"/>
            </a:ext>
          </a:extLst>
        </xdr:cNvPr>
        <xdr:cNvSpPr/>
      </xdr:nvSpPr>
      <xdr:spPr>
        <a:xfrm>
          <a:off x="981075" y="12639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A07971C-26F4-4F5E-A546-9FF2603C6A1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A23B0E-2BFA-4717-B977-AE64594A6AF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861C6B-6884-49C4-ACDF-9E698D704B9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35E6F83-A8A3-4C82-B3ED-EF1B4648847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0876482-B532-4995-BFB0-4647DF5A330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14732</xdr:rowOff>
    </xdr:from>
    <xdr:to>
      <xdr:col>24</xdr:col>
      <xdr:colOff>114300</xdr:colOff>
      <xdr:row>86</xdr:row>
      <xdr:rowOff>116332</xdr:rowOff>
    </xdr:to>
    <xdr:sp macro="" textlink="">
      <xdr:nvSpPr>
        <xdr:cNvPr id="302" name="楕円 301">
          <a:extLst>
            <a:ext uri="{FF2B5EF4-FFF2-40B4-BE49-F238E27FC236}">
              <a16:creationId xmlns:a16="http://schemas.microsoft.com/office/drawing/2014/main" id="{437833A4-CB3C-46AA-AFC0-76A7BE58AA8B}"/>
            </a:ext>
          </a:extLst>
        </xdr:cNvPr>
        <xdr:cNvSpPr/>
      </xdr:nvSpPr>
      <xdr:spPr>
        <a:xfrm>
          <a:off x="4124325" y="139466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101109</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4CA57859-B5AD-491C-B01C-6E4B21A13E4D}"/>
            </a:ext>
          </a:extLst>
        </xdr:cNvPr>
        <xdr:cNvSpPr txBox="1"/>
      </xdr:nvSpPr>
      <xdr:spPr>
        <a:xfrm>
          <a:off x="4219575" y="1387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12446</xdr:rowOff>
    </xdr:from>
    <xdr:to>
      <xdr:col>20</xdr:col>
      <xdr:colOff>38100</xdr:colOff>
      <xdr:row>85</xdr:row>
      <xdr:rowOff>114046</xdr:rowOff>
    </xdr:to>
    <xdr:sp macro="" textlink="">
      <xdr:nvSpPr>
        <xdr:cNvPr id="304" name="楕円 303">
          <a:extLst>
            <a:ext uri="{FF2B5EF4-FFF2-40B4-BE49-F238E27FC236}">
              <a16:creationId xmlns:a16="http://schemas.microsoft.com/office/drawing/2014/main" id="{8020D4A8-42BD-4A1D-8A11-CA6301382BC8}"/>
            </a:ext>
          </a:extLst>
        </xdr:cNvPr>
        <xdr:cNvSpPr/>
      </xdr:nvSpPr>
      <xdr:spPr>
        <a:xfrm>
          <a:off x="3381375" y="137824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63246</xdr:rowOff>
    </xdr:from>
    <xdr:to>
      <xdr:col>24</xdr:col>
      <xdr:colOff>63500</xdr:colOff>
      <xdr:row>86</xdr:row>
      <xdr:rowOff>65532</xdr:rowOff>
    </xdr:to>
    <xdr:cxnSp macro="">
      <xdr:nvCxnSpPr>
        <xdr:cNvPr id="305" name="直線コネクタ 304">
          <a:extLst>
            <a:ext uri="{FF2B5EF4-FFF2-40B4-BE49-F238E27FC236}">
              <a16:creationId xmlns:a16="http://schemas.microsoft.com/office/drawing/2014/main" id="{76C22C03-E09F-4ED3-9F77-C850BEB58A0A}"/>
            </a:ext>
          </a:extLst>
        </xdr:cNvPr>
        <xdr:cNvCxnSpPr/>
      </xdr:nvCxnSpPr>
      <xdr:spPr>
        <a:xfrm>
          <a:off x="3429000" y="13839571"/>
          <a:ext cx="752475" cy="16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119887</xdr:rowOff>
    </xdr:from>
    <xdr:to>
      <xdr:col>15</xdr:col>
      <xdr:colOff>101600</xdr:colOff>
      <xdr:row>81</xdr:row>
      <xdr:rowOff>50037</xdr:rowOff>
    </xdr:to>
    <xdr:sp macro="" textlink="">
      <xdr:nvSpPr>
        <xdr:cNvPr id="306" name="楕円 305">
          <a:extLst>
            <a:ext uri="{FF2B5EF4-FFF2-40B4-BE49-F238E27FC236}">
              <a16:creationId xmlns:a16="http://schemas.microsoft.com/office/drawing/2014/main" id="{4A6772F6-C6D0-401E-A8DA-49A58AC700AF}"/>
            </a:ext>
          </a:extLst>
        </xdr:cNvPr>
        <xdr:cNvSpPr/>
      </xdr:nvSpPr>
      <xdr:spPr>
        <a:xfrm>
          <a:off x="2571750" y="13086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170687</xdr:rowOff>
    </xdr:from>
    <xdr:to>
      <xdr:col>19</xdr:col>
      <xdr:colOff>177800</xdr:colOff>
      <xdr:row>85</xdr:row>
      <xdr:rowOff>63246</xdr:rowOff>
    </xdr:to>
    <xdr:cxnSp macro="">
      <xdr:nvCxnSpPr>
        <xdr:cNvPr id="307" name="直線コネクタ 306">
          <a:extLst>
            <a:ext uri="{FF2B5EF4-FFF2-40B4-BE49-F238E27FC236}">
              <a16:creationId xmlns:a16="http://schemas.microsoft.com/office/drawing/2014/main" id="{C0AC1277-750B-4AC4-98F8-A8E76DAED0A8}"/>
            </a:ext>
          </a:extLst>
        </xdr:cNvPr>
        <xdr:cNvCxnSpPr/>
      </xdr:nvCxnSpPr>
      <xdr:spPr>
        <a:xfrm>
          <a:off x="2619375" y="13124687"/>
          <a:ext cx="809625" cy="7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117602</xdr:rowOff>
    </xdr:from>
    <xdr:to>
      <xdr:col>10</xdr:col>
      <xdr:colOff>165100</xdr:colOff>
      <xdr:row>80</xdr:row>
      <xdr:rowOff>47752</xdr:rowOff>
    </xdr:to>
    <xdr:sp macro="" textlink="">
      <xdr:nvSpPr>
        <xdr:cNvPr id="308" name="楕円 307">
          <a:extLst>
            <a:ext uri="{FF2B5EF4-FFF2-40B4-BE49-F238E27FC236}">
              <a16:creationId xmlns:a16="http://schemas.microsoft.com/office/drawing/2014/main" id="{5E640ACF-2A59-4BA2-A1C8-659D57944C2E}"/>
            </a:ext>
          </a:extLst>
        </xdr:cNvPr>
        <xdr:cNvSpPr/>
      </xdr:nvSpPr>
      <xdr:spPr>
        <a:xfrm>
          <a:off x="1781175" y="1292237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168402</xdr:rowOff>
    </xdr:from>
    <xdr:to>
      <xdr:col>15</xdr:col>
      <xdr:colOff>50800</xdr:colOff>
      <xdr:row>80</xdr:row>
      <xdr:rowOff>170687</xdr:rowOff>
    </xdr:to>
    <xdr:cxnSp macro="">
      <xdr:nvCxnSpPr>
        <xdr:cNvPr id="309" name="直線コネクタ 308">
          <a:extLst>
            <a:ext uri="{FF2B5EF4-FFF2-40B4-BE49-F238E27FC236}">
              <a16:creationId xmlns:a16="http://schemas.microsoft.com/office/drawing/2014/main" id="{390D8A79-582B-4877-BA86-5B9CE4CB4A7F}"/>
            </a:ext>
          </a:extLst>
        </xdr:cNvPr>
        <xdr:cNvCxnSpPr/>
      </xdr:nvCxnSpPr>
      <xdr:spPr>
        <a:xfrm>
          <a:off x="1828800" y="12960477"/>
          <a:ext cx="790575" cy="16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106172</xdr:rowOff>
    </xdr:from>
    <xdr:to>
      <xdr:col>6</xdr:col>
      <xdr:colOff>38100</xdr:colOff>
      <xdr:row>79</xdr:row>
      <xdr:rowOff>36322</xdr:rowOff>
    </xdr:to>
    <xdr:sp macro="" textlink="">
      <xdr:nvSpPr>
        <xdr:cNvPr id="310" name="楕円 309">
          <a:extLst>
            <a:ext uri="{FF2B5EF4-FFF2-40B4-BE49-F238E27FC236}">
              <a16:creationId xmlns:a16="http://schemas.microsoft.com/office/drawing/2014/main" id="{2C0153B2-3CCC-43A1-B520-3B735A00BC3C}"/>
            </a:ext>
          </a:extLst>
        </xdr:cNvPr>
        <xdr:cNvSpPr/>
      </xdr:nvSpPr>
      <xdr:spPr>
        <a:xfrm>
          <a:off x="981075" y="127426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156972</xdr:rowOff>
    </xdr:from>
    <xdr:to>
      <xdr:col>10</xdr:col>
      <xdr:colOff>114300</xdr:colOff>
      <xdr:row>79</xdr:row>
      <xdr:rowOff>168402</xdr:rowOff>
    </xdr:to>
    <xdr:cxnSp macro="">
      <xdr:nvCxnSpPr>
        <xdr:cNvPr id="311" name="直線コネクタ 310">
          <a:extLst>
            <a:ext uri="{FF2B5EF4-FFF2-40B4-BE49-F238E27FC236}">
              <a16:creationId xmlns:a16="http://schemas.microsoft.com/office/drawing/2014/main" id="{BF5964F4-2D14-4CA9-A837-D68A9B667BBF}"/>
            </a:ext>
          </a:extLst>
        </xdr:cNvPr>
        <xdr:cNvCxnSpPr/>
      </xdr:nvCxnSpPr>
      <xdr:spPr>
        <a:xfrm>
          <a:off x="1028700" y="12799822"/>
          <a:ext cx="800100" cy="1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55135</xdr:rowOff>
    </xdr:from>
    <xdr:ext cx="405111" cy="259045"/>
    <xdr:sp macro="" textlink="">
      <xdr:nvSpPr>
        <xdr:cNvPr id="312" name="n_1aveValue【福祉施設】&#10;有形固定資産減価償却率">
          <a:extLst>
            <a:ext uri="{FF2B5EF4-FFF2-40B4-BE49-F238E27FC236}">
              <a16:creationId xmlns:a16="http://schemas.microsoft.com/office/drawing/2014/main" id="{63A432A8-2EC8-405B-9A83-FF30EBC3DE7B}"/>
            </a:ext>
          </a:extLst>
        </xdr:cNvPr>
        <xdr:cNvSpPr txBox="1"/>
      </xdr:nvSpPr>
      <xdr:spPr>
        <a:xfrm>
          <a:off x="3239144" y="1269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107714</xdr:rowOff>
    </xdr:from>
    <xdr:ext cx="405111" cy="259045"/>
    <xdr:sp macro="" textlink="">
      <xdr:nvSpPr>
        <xdr:cNvPr id="313" name="n_2aveValue【福祉施設】&#10;有形固定資産減価償却率">
          <a:extLst>
            <a:ext uri="{FF2B5EF4-FFF2-40B4-BE49-F238E27FC236}">
              <a16:creationId xmlns:a16="http://schemas.microsoft.com/office/drawing/2014/main" id="{5275086A-8F95-4A21-AE95-322FC4AD7A5E}"/>
            </a:ext>
          </a:extLst>
        </xdr:cNvPr>
        <xdr:cNvSpPr txBox="1"/>
      </xdr:nvSpPr>
      <xdr:spPr>
        <a:xfrm>
          <a:off x="2439044" y="12582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160290</xdr:rowOff>
    </xdr:from>
    <xdr:ext cx="405111" cy="259045"/>
    <xdr:sp macro="" textlink="">
      <xdr:nvSpPr>
        <xdr:cNvPr id="314" name="n_3aveValue【福祉施設】&#10;有形固定資産減価償却率">
          <a:extLst>
            <a:ext uri="{FF2B5EF4-FFF2-40B4-BE49-F238E27FC236}">
              <a16:creationId xmlns:a16="http://schemas.microsoft.com/office/drawing/2014/main" id="{9ABE8407-7ED0-4AB7-BF14-1344F4805B76}"/>
            </a:ext>
          </a:extLst>
        </xdr:cNvPr>
        <xdr:cNvSpPr txBox="1"/>
      </xdr:nvSpPr>
      <xdr:spPr>
        <a:xfrm>
          <a:off x="1648469" y="1247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105427</xdr:rowOff>
    </xdr:from>
    <xdr:ext cx="405111" cy="259045"/>
    <xdr:sp macro="" textlink="">
      <xdr:nvSpPr>
        <xdr:cNvPr id="315" name="n_4aveValue【福祉施設】&#10;有形固定資産減価償却率">
          <a:extLst>
            <a:ext uri="{FF2B5EF4-FFF2-40B4-BE49-F238E27FC236}">
              <a16:creationId xmlns:a16="http://schemas.microsoft.com/office/drawing/2014/main" id="{0861505D-86D4-4313-A4B3-0D310FDD1D7E}"/>
            </a:ext>
          </a:extLst>
        </xdr:cNvPr>
        <xdr:cNvSpPr txBox="1"/>
      </xdr:nvSpPr>
      <xdr:spPr>
        <a:xfrm>
          <a:off x="848369"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105173</xdr:rowOff>
    </xdr:from>
    <xdr:ext cx="405111" cy="259045"/>
    <xdr:sp macro="" textlink="">
      <xdr:nvSpPr>
        <xdr:cNvPr id="316" name="n_1mainValue【福祉施設】&#10;有形固定資産減価償却率">
          <a:extLst>
            <a:ext uri="{FF2B5EF4-FFF2-40B4-BE49-F238E27FC236}">
              <a16:creationId xmlns:a16="http://schemas.microsoft.com/office/drawing/2014/main" id="{C63B8477-1C92-41E1-9B9A-DE9EAE690A9C}"/>
            </a:ext>
          </a:extLst>
        </xdr:cNvPr>
        <xdr:cNvSpPr txBox="1"/>
      </xdr:nvSpPr>
      <xdr:spPr>
        <a:xfrm>
          <a:off x="3239144" y="13875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41164</xdr:rowOff>
    </xdr:from>
    <xdr:ext cx="405111" cy="259045"/>
    <xdr:sp macro="" textlink="">
      <xdr:nvSpPr>
        <xdr:cNvPr id="317" name="n_2mainValue【福祉施設】&#10;有形固定資産減価償却率">
          <a:extLst>
            <a:ext uri="{FF2B5EF4-FFF2-40B4-BE49-F238E27FC236}">
              <a16:creationId xmlns:a16="http://schemas.microsoft.com/office/drawing/2014/main" id="{F2A465F7-A069-46A2-82BF-9F452141051F}"/>
            </a:ext>
          </a:extLst>
        </xdr:cNvPr>
        <xdr:cNvSpPr txBox="1"/>
      </xdr:nvSpPr>
      <xdr:spPr>
        <a:xfrm>
          <a:off x="2439044" y="1316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38879</xdr:rowOff>
    </xdr:from>
    <xdr:ext cx="405111" cy="259045"/>
    <xdr:sp macro="" textlink="">
      <xdr:nvSpPr>
        <xdr:cNvPr id="318" name="n_3mainValue【福祉施設】&#10;有形固定資産減価償却率">
          <a:extLst>
            <a:ext uri="{FF2B5EF4-FFF2-40B4-BE49-F238E27FC236}">
              <a16:creationId xmlns:a16="http://schemas.microsoft.com/office/drawing/2014/main" id="{4DA66F79-44D7-42A4-B176-1F142DDA54D2}"/>
            </a:ext>
          </a:extLst>
        </xdr:cNvPr>
        <xdr:cNvSpPr txBox="1"/>
      </xdr:nvSpPr>
      <xdr:spPr>
        <a:xfrm>
          <a:off x="1648469" y="1300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27449</xdr:rowOff>
    </xdr:from>
    <xdr:ext cx="405111" cy="259045"/>
    <xdr:sp macro="" textlink="">
      <xdr:nvSpPr>
        <xdr:cNvPr id="319" name="n_4mainValue【福祉施設】&#10;有形固定資産減価償却率">
          <a:extLst>
            <a:ext uri="{FF2B5EF4-FFF2-40B4-BE49-F238E27FC236}">
              <a16:creationId xmlns:a16="http://schemas.microsoft.com/office/drawing/2014/main" id="{5375E969-3C84-4981-B0F7-B0DD2E03A280}"/>
            </a:ext>
          </a:extLst>
        </xdr:cNvPr>
        <xdr:cNvSpPr txBox="1"/>
      </xdr:nvSpPr>
      <xdr:spPr>
        <a:xfrm>
          <a:off x="848369" y="12832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6EA612CE-563E-4EE2-A836-D69920122ED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9068B61-5CC3-47AF-BD2B-6BBBBB56964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6471D14-84BE-4092-97A5-5DF35CD0542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A64B727C-1EDB-452F-81C4-79BFB5F7947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81AA722-F7D2-4304-80BE-8EC08A98DD6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CB1F5C2-A57C-4567-8449-2E3AF325744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491A584A-F280-4445-BA6F-081AAFE1FD3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7BB98ED-A4C0-47D5-8365-6F2BF1A9225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3210516-943E-4EDD-8D9B-D71BF8C9C90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381FF307-55D9-4F0D-9D6A-3743539BF40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29AEB281-794D-4FAF-81EB-7D7907C9F209}"/>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DF2F4F01-4854-4351-AC2C-79BF4234BC24}"/>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60F66F2-5ED0-4677-B89E-9416ADC74D17}"/>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A781EEA6-971D-40F8-9183-2087C133E522}"/>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169A51AD-BB53-428A-981F-0E0272CE3D56}"/>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3B02F13E-7ED2-46C9-89DC-09F1213694D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CF934AFB-9847-456B-8E39-BAA5571E424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1795C744-551D-4493-8DAB-D182E039522B}"/>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AB57608-0846-4159-BDF7-EF1AE42A66E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CDF0502-BA8C-4D00-86D6-D59ED776AAA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15FAE1FC-B68F-4DF2-9A58-2AE6C2E732C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41" name="直線コネクタ 340">
          <a:extLst>
            <a:ext uri="{FF2B5EF4-FFF2-40B4-BE49-F238E27FC236}">
              <a16:creationId xmlns:a16="http://schemas.microsoft.com/office/drawing/2014/main" id="{0355BC5F-5377-4A06-89C4-09F41E5886BC}"/>
            </a:ext>
          </a:extLst>
        </xdr:cNvPr>
        <xdr:cNvCxnSpPr/>
      </xdr:nvCxnSpPr>
      <xdr:spPr>
        <a:xfrm flipV="1">
          <a:off x="9429115" y="12620117"/>
          <a:ext cx="0" cy="1322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2" name="【福祉施設】&#10;一人当たり面積最小値テキスト">
          <a:extLst>
            <a:ext uri="{FF2B5EF4-FFF2-40B4-BE49-F238E27FC236}">
              <a16:creationId xmlns:a16="http://schemas.microsoft.com/office/drawing/2014/main" id="{E33AB9D3-EE32-4798-8F49-7EF1D33205C9}"/>
            </a:ext>
          </a:extLst>
        </xdr:cNvPr>
        <xdr:cNvSpPr txBox="1"/>
      </xdr:nvSpPr>
      <xdr:spPr>
        <a:xfrm>
          <a:off x="9467850" y="1394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3" name="直線コネクタ 342">
          <a:extLst>
            <a:ext uri="{FF2B5EF4-FFF2-40B4-BE49-F238E27FC236}">
              <a16:creationId xmlns:a16="http://schemas.microsoft.com/office/drawing/2014/main" id="{5DF5F614-D8CF-4487-B240-1F4E857F3C72}"/>
            </a:ext>
          </a:extLst>
        </xdr:cNvPr>
        <xdr:cNvCxnSpPr/>
      </xdr:nvCxnSpPr>
      <xdr:spPr>
        <a:xfrm>
          <a:off x="9363075" y="139425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4" name="【福祉施設】&#10;一人当たり面積最大値テキスト">
          <a:extLst>
            <a:ext uri="{FF2B5EF4-FFF2-40B4-BE49-F238E27FC236}">
              <a16:creationId xmlns:a16="http://schemas.microsoft.com/office/drawing/2014/main" id="{2A809C2A-5AE6-4848-8A69-02161E40A123}"/>
            </a:ext>
          </a:extLst>
        </xdr:cNvPr>
        <xdr:cNvSpPr txBox="1"/>
      </xdr:nvSpPr>
      <xdr:spPr>
        <a:xfrm>
          <a:off x="9467850" y="1240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5" name="直線コネクタ 344">
          <a:extLst>
            <a:ext uri="{FF2B5EF4-FFF2-40B4-BE49-F238E27FC236}">
              <a16:creationId xmlns:a16="http://schemas.microsoft.com/office/drawing/2014/main" id="{F9C8E029-2CE0-4BF1-9AF2-C700B55F175D}"/>
            </a:ext>
          </a:extLst>
        </xdr:cNvPr>
        <xdr:cNvCxnSpPr/>
      </xdr:nvCxnSpPr>
      <xdr:spPr>
        <a:xfrm>
          <a:off x="9363075" y="126201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154195</xdr:rowOff>
    </xdr:from>
    <xdr:ext cx="469744" cy="259045"/>
    <xdr:sp macro="" textlink="">
      <xdr:nvSpPr>
        <xdr:cNvPr id="346" name="【福祉施設】&#10;一人当たり面積平均値テキスト">
          <a:extLst>
            <a:ext uri="{FF2B5EF4-FFF2-40B4-BE49-F238E27FC236}">
              <a16:creationId xmlns:a16="http://schemas.microsoft.com/office/drawing/2014/main" id="{7950B399-9261-429F-B7EE-1EA17D0D371F}"/>
            </a:ext>
          </a:extLst>
        </xdr:cNvPr>
        <xdr:cNvSpPr txBox="1"/>
      </xdr:nvSpPr>
      <xdr:spPr>
        <a:xfrm>
          <a:off x="9467850" y="1311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47" name="フローチャート: 判断 346">
          <a:extLst>
            <a:ext uri="{FF2B5EF4-FFF2-40B4-BE49-F238E27FC236}">
              <a16:creationId xmlns:a16="http://schemas.microsoft.com/office/drawing/2014/main" id="{BD924BB2-5FF3-42F7-9733-7D7F7D3C058C}"/>
            </a:ext>
          </a:extLst>
        </xdr:cNvPr>
        <xdr:cNvSpPr/>
      </xdr:nvSpPr>
      <xdr:spPr>
        <a:xfrm>
          <a:off x="9401175" y="1325676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48" name="フローチャート: 判断 347">
          <a:extLst>
            <a:ext uri="{FF2B5EF4-FFF2-40B4-BE49-F238E27FC236}">
              <a16:creationId xmlns:a16="http://schemas.microsoft.com/office/drawing/2014/main" id="{81E30D74-D2D9-4D1B-8EE0-1B27BAD7311D}"/>
            </a:ext>
          </a:extLst>
        </xdr:cNvPr>
        <xdr:cNvSpPr/>
      </xdr:nvSpPr>
      <xdr:spPr>
        <a:xfrm>
          <a:off x="8639175" y="132690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49" name="フローチャート: 判断 348">
          <a:extLst>
            <a:ext uri="{FF2B5EF4-FFF2-40B4-BE49-F238E27FC236}">
              <a16:creationId xmlns:a16="http://schemas.microsoft.com/office/drawing/2014/main" id="{7862DAAD-E7A8-4151-B475-0A053E98682C}"/>
            </a:ext>
          </a:extLst>
        </xdr:cNvPr>
        <xdr:cNvSpPr/>
      </xdr:nvSpPr>
      <xdr:spPr>
        <a:xfrm>
          <a:off x="7839075" y="13238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85598</xdr:rowOff>
    </xdr:from>
    <xdr:to>
      <xdr:col>41</xdr:col>
      <xdr:colOff>101600</xdr:colOff>
      <xdr:row>82</xdr:row>
      <xdr:rowOff>15748</xdr:rowOff>
    </xdr:to>
    <xdr:sp macro="" textlink="">
      <xdr:nvSpPr>
        <xdr:cNvPr id="350" name="フローチャート: 判断 349">
          <a:extLst>
            <a:ext uri="{FF2B5EF4-FFF2-40B4-BE49-F238E27FC236}">
              <a16:creationId xmlns:a16="http://schemas.microsoft.com/office/drawing/2014/main" id="{37B66EA4-F4E2-4CC8-8BA6-4700E4759FF3}"/>
            </a:ext>
          </a:extLst>
        </xdr:cNvPr>
        <xdr:cNvSpPr/>
      </xdr:nvSpPr>
      <xdr:spPr>
        <a:xfrm>
          <a:off x="7029450" y="132142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51" name="フローチャート: 判断 350">
          <a:extLst>
            <a:ext uri="{FF2B5EF4-FFF2-40B4-BE49-F238E27FC236}">
              <a16:creationId xmlns:a16="http://schemas.microsoft.com/office/drawing/2014/main" id="{E9E85023-FFD9-4FB7-BE6E-BE6A46294D8E}"/>
            </a:ext>
          </a:extLst>
        </xdr:cNvPr>
        <xdr:cNvSpPr/>
      </xdr:nvSpPr>
      <xdr:spPr>
        <a:xfrm>
          <a:off x="6238875" y="134997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00F3DA2-BEB1-4785-AC6D-187533D8454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65A2A21-9DC0-4471-B27D-25C9288155D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7726E28-D6FA-4BC3-8A11-DD98F6322C1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1FD8898-CDC3-42E6-B84E-5686F7D70D5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5FAA1B9-F0B3-4BC7-9A40-5C1353101D6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49022</xdr:rowOff>
    </xdr:from>
    <xdr:to>
      <xdr:col>55</xdr:col>
      <xdr:colOff>50800</xdr:colOff>
      <xdr:row>85</xdr:row>
      <xdr:rowOff>150622</xdr:rowOff>
    </xdr:to>
    <xdr:sp macro="" textlink="">
      <xdr:nvSpPr>
        <xdr:cNvPr id="357" name="楕円 356">
          <a:extLst>
            <a:ext uri="{FF2B5EF4-FFF2-40B4-BE49-F238E27FC236}">
              <a16:creationId xmlns:a16="http://schemas.microsoft.com/office/drawing/2014/main" id="{1B700FA5-E7D0-4B34-B7FF-C1631CAE2E23}"/>
            </a:ext>
          </a:extLst>
        </xdr:cNvPr>
        <xdr:cNvSpPr/>
      </xdr:nvSpPr>
      <xdr:spPr>
        <a:xfrm>
          <a:off x="9401175" y="1381899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135399</xdr:rowOff>
    </xdr:from>
    <xdr:ext cx="469744" cy="259045"/>
    <xdr:sp macro="" textlink="">
      <xdr:nvSpPr>
        <xdr:cNvPr id="358" name="【福祉施設】&#10;一人当たり面積該当値テキスト">
          <a:extLst>
            <a:ext uri="{FF2B5EF4-FFF2-40B4-BE49-F238E27FC236}">
              <a16:creationId xmlns:a16="http://schemas.microsoft.com/office/drawing/2014/main" id="{54CFBB87-6D38-4D5D-8285-52BE505FD926}"/>
            </a:ext>
          </a:extLst>
        </xdr:cNvPr>
        <xdr:cNvSpPr txBox="1"/>
      </xdr:nvSpPr>
      <xdr:spPr>
        <a:xfrm>
          <a:off x="9467850" y="1374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49022</xdr:rowOff>
    </xdr:from>
    <xdr:to>
      <xdr:col>50</xdr:col>
      <xdr:colOff>165100</xdr:colOff>
      <xdr:row>85</xdr:row>
      <xdr:rowOff>150622</xdr:rowOff>
    </xdr:to>
    <xdr:sp macro="" textlink="">
      <xdr:nvSpPr>
        <xdr:cNvPr id="359" name="楕円 358">
          <a:extLst>
            <a:ext uri="{FF2B5EF4-FFF2-40B4-BE49-F238E27FC236}">
              <a16:creationId xmlns:a16="http://schemas.microsoft.com/office/drawing/2014/main" id="{6A089473-9F36-4BC2-8365-A846C38C20D8}"/>
            </a:ext>
          </a:extLst>
        </xdr:cNvPr>
        <xdr:cNvSpPr/>
      </xdr:nvSpPr>
      <xdr:spPr>
        <a:xfrm>
          <a:off x="8639175" y="138189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99822</xdr:rowOff>
    </xdr:from>
    <xdr:to>
      <xdr:col>55</xdr:col>
      <xdr:colOff>0</xdr:colOff>
      <xdr:row>85</xdr:row>
      <xdr:rowOff>99822</xdr:rowOff>
    </xdr:to>
    <xdr:cxnSp macro="">
      <xdr:nvCxnSpPr>
        <xdr:cNvPr id="360" name="直線コネクタ 359">
          <a:extLst>
            <a:ext uri="{FF2B5EF4-FFF2-40B4-BE49-F238E27FC236}">
              <a16:creationId xmlns:a16="http://schemas.microsoft.com/office/drawing/2014/main" id="{8FF04819-4B3E-4924-90BC-86234D465EBF}"/>
            </a:ext>
          </a:extLst>
        </xdr:cNvPr>
        <xdr:cNvCxnSpPr/>
      </xdr:nvCxnSpPr>
      <xdr:spPr>
        <a:xfrm>
          <a:off x="8686800" y="1387614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28448</xdr:rowOff>
    </xdr:from>
    <xdr:to>
      <xdr:col>46</xdr:col>
      <xdr:colOff>38100</xdr:colOff>
      <xdr:row>84</xdr:row>
      <xdr:rowOff>130048</xdr:rowOff>
    </xdr:to>
    <xdr:sp macro="" textlink="">
      <xdr:nvSpPr>
        <xdr:cNvPr id="361" name="楕円 360">
          <a:extLst>
            <a:ext uri="{FF2B5EF4-FFF2-40B4-BE49-F238E27FC236}">
              <a16:creationId xmlns:a16="http://schemas.microsoft.com/office/drawing/2014/main" id="{890D9C00-7281-4C08-BA55-456877DFADDD}"/>
            </a:ext>
          </a:extLst>
        </xdr:cNvPr>
        <xdr:cNvSpPr/>
      </xdr:nvSpPr>
      <xdr:spPr>
        <a:xfrm>
          <a:off x="7839075" y="136428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79248</xdr:rowOff>
    </xdr:from>
    <xdr:to>
      <xdr:col>50</xdr:col>
      <xdr:colOff>114300</xdr:colOff>
      <xdr:row>85</xdr:row>
      <xdr:rowOff>99822</xdr:rowOff>
    </xdr:to>
    <xdr:cxnSp macro="">
      <xdr:nvCxnSpPr>
        <xdr:cNvPr id="362" name="直線コネクタ 361">
          <a:extLst>
            <a:ext uri="{FF2B5EF4-FFF2-40B4-BE49-F238E27FC236}">
              <a16:creationId xmlns:a16="http://schemas.microsoft.com/office/drawing/2014/main" id="{AD0BE6D1-47EE-4124-8AEB-DB3302F4D332}"/>
            </a:ext>
          </a:extLst>
        </xdr:cNvPr>
        <xdr:cNvCxnSpPr/>
      </xdr:nvCxnSpPr>
      <xdr:spPr>
        <a:xfrm>
          <a:off x="7886700" y="13690473"/>
          <a:ext cx="800100" cy="18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363" name="楕円 362">
          <a:extLst>
            <a:ext uri="{FF2B5EF4-FFF2-40B4-BE49-F238E27FC236}">
              <a16:creationId xmlns:a16="http://schemas.microsoft.com/office/drawing/2014/main" id="{62FFE37D-B320-41FF-BE5A-3FCFC593879A}"/>
            </a:ext>
          </a:extLst>
        </xdr:cNvPr>
        <xdr:cNvSpPr/>
      </xdr:nvSpPr>
      <xdr:spPr>
        <a:xfrm>
          <a:off x="7029450" y="136428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79248</xdr:rowOff>
    </xdr:from>
    <xdr:to>
      <xdr:col>45</xdr:col>
      <xdr:colOff>177800</xdr:colOff>
      <xdr:row>84</xdr:row>
      <xdr:rowOff>79248</xdr:rowOff>
    </xdr:to>
    <xdr:cxnSp macro="">
      <xdr:nvCxnSpPr>
        <xdr:cNvPr id="364" name="直線コネクタ 363">
          <a:extLst>
            <a:ext uri="{FF2B5EF4-FFF2-40B4-BE49-F238E27FC236}">
              <a16:creationId xmlns:a16="http://schemas.microsoft.com/office/drawing/2014/main" id="{BAE3FB82-CD8D-42C0-A556-30FACA20BFD8}"/>
            </a:ext>
          </a:extLst>
        </xdr:cNvPr>
        <xdr:cNvCxnSpPr/>
      </xdr:nvCxnSpPr>
      <xdr:spPr>
        <a:xfrm>
          <a:off x="7077075" y="1369047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37592</xdr:rowOff>
    </xdr:from>
    <xdr:to>
      <xdr:col>36</xdr:col>
      <xdr:colOff>165100</xdr:colOff>
      <xdr:row>84</xdr:row>
      <xdr:rowOff>139192</xdr:rowOff>
    </xdr:to>
    <xdr:sp macro="" textlink="">
      <xdr:nvSpPr>
        <xdr:cNvPr id="365" name="楕円 364">
          <a:extLst>
            <a:ext uri="{FF2B5EF4-FFF2-40B4-BE49-F238E27FC236}">
              <a16:creationId xmlns:a16="http://schemas.microsoft.com/office/drawing/2014/main" id="{8EF7B7EB-DADE-4B26-9315-DAC62B847695}"/>
            </a:ext>
          </a:extLst>
        </xdr:cNvPr>
        <xdr:cNvSpPr/>
      </xdr:nvSpPr>
      <xdr:spPr>
        <a:xfrm>
          <a:off x="6238875" y="136488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79248</xdr:rowOff>
    </xdr:from>
    <xdr:to>
      <xdr:col>41</xdr:col>
      <xdr:colOff>50800</xdr:colOff>
      <xdr:row>84</xdr:row>
      <xdr:rowOff>88392</xdr:rowOff>
    </xdr:to>
    <xdr:cxnSp macro="">
      <xdr:nvCxnSpPr>
        <xdr:cNvPr id="366" name="直線コネクタ 365">
          <a:extLst>
            <a:ext uri="{FF2B5EF4-FFF2-40B4-BE49-F238E27FC236}">
              <a16:creationId xmlns:a16="http://schemas.microsoft.com/office/drawing/2014/main" id="{8B8F61F2-A105-4C0E-A4BA-EB4246DE4D2E}"/>
            </a:ext>
          </a:extLst>
        </xdr:cNvPr>
        <xdr:cNvCxnSpPr/>
      </xdr:nvCxnSpPr>
      <xdr:spPr>
        <a:xfrm flipV="1">
          <a:off x="6286500" y="13690473"/>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87140</xdr:rowOff>
    </xdr:from>
    <xdr:ext cx="469744" cy="259045"/>
    <xdr:sp macro="" textlink="">
      <xdr:nvSpPr>
        <xdr:cNvPr id="367" name="n_1aveValue【福祉施設】&#10;一人当たり面積">
          <a:extLst>
            <a:ext uri="{FF2B5EF4-FFF2-40B4-BE49-F238E27FC236}">
              <a16:creationId xmlns:a16="http://schemas.microsoft.com/office/drawing/2014/main" id="{BB7356B1-1F25-4E36-9DF6-4FB8A3BC2437}"/>
            </a:ext>
          </a:extLst>
        </xdr:cNvPr>
        <xdr:cNvSpPr txBox="1"/>
      </xdr:nvSpPr>
      <xdr:spPr>
        <a:xfrm>
          <a:off x="8458277" y="130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59707</xdr:rowOff>
    </xdr:from>
    <xdr:ext cx="469744" cy="259045"/>
    <xdr:sp macro="" textlink="">
      <xdr:nvSpPr>
        <xdr:cNvPr id="368" name="n_2aveValue【福祉施設】&#10;一人当たり面積">
          <a:extLst>
            <a:ext uri="{FF2B5EF4-FFF2-40B4-BE49-F238E27FC236}">
              <a16:creationId xmlns:a16="http://schemas.microsoft.com/office/drawing/2014/main" id="{0C782C43-1461-4D11-9BED-ECCEDCCAE41B}"/>
            </a:ext>
          </a:extLst>
        </xdr:cNvPr>
        <xdr:cNvSpPr txBox="1"/>
      </xdr:nvSpPr>
      <xdr:spPr>
        <a:xfrm>
          <a:off x="7677227" y="1302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32275</xdr:rowOff>
    </xdr:from>
    <xdr:ext cx="469744" cy="259045"/>
    <xdr:sp macro="" textlink="">
      <xdr:nvSpPr>
        <xdr:cNvPr id="369" name="n_3aveValue【福祉施設】&#10;一人当たり面積">
          <a:extLst>
            <a:ext uri="{FF2B5EF4-FFF2-40B4-BE49-F238E27FC236}">
              <a16:creationId xmlns:a16="http://schemas.microsoft.com/office/drawing/2014/main" id="{FC78D101-8264-4EF7-BB84-7B25B5C103F5}"/>
            </a:ext>
          </a:extLst>
        </xdr:cNvPr>
        <xdr:cNvSpPr txBox="1"/>
      </xdr:nvSpPr>
      <xdr:spPr>
        <a:xfrm>
          <a:off x="6867602" y="129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271</xdr:rowOff>
    </xdr:from>
    <xdr:ext cx="469744" cy="259045"/>
    <xdr:sp macro="" textlink="">
      <xdr:nvSpPr>
        <xdr:cNvPr id="370" name="n_4aveValue【福祉施設】&#10;一人当たり面積">
          <a:extLst>
            <a:ext uri="{FF2B5EF4-FFF2-40B4-BE49-F238E27FC236}">
              <a16:creationId xmlns:a16="http://schemas.microsoft.com/office/drawing/2014/main" id="{743575DE-7EBF-40C7-BF94-12AD46FF4DE4}"/>
            </a:ext>
          </a:extLst>
        </xdr:cNvPr>
        <xdr:cNvSpPr txBox="1"/>
      </xdr:nvSpPr>
      <xdr:spPr>
        <a:xfrm>
          <a:off x="6067502" y="1328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141749</xdr:rowOff>
    </xdr:from>
    <xdr:ext cx="469744" cy="259045"/>
    <xdr:sp macro="" textlink="">
      <xdr:nvSpPr>
        <xdr:cNvPr id="371" name="n_1mainValue【福祉施設】&#10;一人当たり面積">
          <a:extLst>
            <a:ext uri="{FF2B5EF4-FFF2-40B4-BE49-F238E27FC236}">
              <a16:creationId xmlns:a16="http://schemas.microsoft.com/office/drawing/2014/main" id="{3A706A1B-5BC0-4587-9ECA-EF66BBDE68B1}"/>
            </a:ext>
          </a:extLst>
        </xdr:cNvPr>
        <xdr:cNvSpPr txBox="1"/>
      </xdr:nvSpPr>
      <xdr:spPr>
        <a:xfrm>
          <a:off x="8458277"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121175</xdr:rowOff>
    </xdr:from>
    <xdr:ext cx="469744" cy="259045"/>
    <xdr:sp macro="" textlink="">
      <xdr:nvSpPr>
        <xdr:cNvPr id="372" name="n_2mainValue【福祉施設】&#10;一人当たり面積">
          <a:extLst>
            <a:ext uri="{FF2B5EF4-FFF2-40B4-BE49-F238E27FC236}">
              <a16:creationId xmlns:a16="http://schemas.microsoft.com/office/drawing/2014/main" id="{4F3DCA2D-77F7-413A-B166-B27652AE1DDF}"/>
            </a:ext>
          </a:extLst>
        </xdr:cNvPr>
        <xdr:cNvSpPr txBox="1"/>
      </xdr:nvSpPr>
      <xdr:spPr>
        <a:xfrm>
          <a:off x="7677227" y="1373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121175</xdr:rowOff>
    </xdr:from>
    <xdr:ext cx="469744" cy="259045"/>
    <xdr:sp macro="" textlink="">
      <xdr:nvSpPr>
        <xdr:cNvPr id="373" name="n_3mainValue【福祉施設】&#10;一人当たり面積">
          <a:extLst>
            <a:ext uri="{FF2B5EF4-FFF2-40B4-BE49-F238E27FC236}">
              <a16:creationId xmlns:a16="http://schemas.microsoft.com/office/drawing/2014/main" id="{5F91D803-3E1F-4AA4-B9B5-F5A766DCADB8}"/>
            </a:ext>
          </a:extLst>
        </xdr:cNvPr>
        <xdr:cNvSpPr txBox="1"/>
      </xdr:nvSpPr>
      <xdr:spPr>
        <a:xfrm>
          <a:off x="6867602" y="1373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130319</xdr:rowOff>
    </xdr:from>
    <xdr:ext cx="469744" cy="259045"/>
    <xdr:sp macro="" textlink="">
      <xdr:nvSpPr>
        <xdr:cNvPr id="374" name="n_4mainValue【福祉施設】&#10;一人当たり面積">
          <a:extLst>
            <a:ext uri="{FF2B5EF4-FFF2-40B4-BE49-F238E27FC236}">
              <a16:creationId xmlns:a16="http://schemas.microsoft.com/office/drawing/2014/main" id="{C8415B82-4071-4AA0-809D-AF3175E2EADE}"/>
            </a:ext>
          </a:extLst>
        </xdr:cNvPr>
        <xdr:cNvSpPr txBox="1"/>
      </xdr:nvSpPr>
      <xdr:spPr>
        <a:xfrm>
          <a:off x="60675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41BD9351-90C8-4DA5-A066-0252DF4E389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CE2EA09-B910-4FB3-AE75-0267A4EFBFF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3057B5D-8A09-423A-A5DA-51FA1579B57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9B33AFA-40A0-42D1-B95B-A99696954BC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CCD7AE0-1518-4E47-A371-F10D97C32A7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FB08060-A290-4B8C-9DC0-A9866DC5B05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F5D43A6-928D-4DE0-B3EA-5D1DF182506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659828B-1AF7-4D31-B5F9-6CDA33932772}"/>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3F52480E-7D21-4B73-87A7-7BD8712D7B9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17A36742-3965-47FC-8898-E1D0C06165B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96DB0A8-AE88-4C13-8571-DC9042939E4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6" name="直線コネクタ 385">
          <a:extLst>
            <a:ext uri="{FF2B5EF4-FFF2-40B4-BE49-F238E27FC236}">
              <a16:creationId xmlns:a16="http://schemas.microsoft.com/office/drawing/2014/main" id="{E6BDDB1E-1023-4751-B4C6-A6E1857A457B}"/>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7" name="テキスト ボックス 386">
          <a:extLst>
            <a:ext uri="{FF2B5EF4-FFF2-40B4-BE49-F238E27FC236}">
              <a16:creationId xmlns:a16="http://schemas.microsoft.com/office/drawing/2014/main" id="{4548088C-65C4-4DC5-B518-96D25BD34131}"/>
            </a:ext>
          </a:extLst>
        </xdr:cNvPr>
        <xdr:cNvSpPr txBox="1"/>
      </xdr:nvSpPr>
      <xdr:spPr>
        <a:xfrm>
          <a:off x="339891"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8" name="直線コネクタ 387">
          <a:extLst>
            <a:ext uri="{FF2B5EF4-FFF2-40B4-BE49-F238E27FC236}">
              <a16:creationId xmlns:a16="http://schemas.microsoft.com/office/drawing/2014/main" id="{6F68A967-4050-4866-ADBD-815A3D6E4A8D}"/>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9" name="テキスト ボックス 388">
          <a:extLst>
            <a:ext uri="{FF2B5EF4-FFF2-40B4-BE49-F238E27FC236}">
              <a16:creationId xmlns:a16="http://schemas.microsoft.com/office/drawing/2014/main" id="{25635C4A-BA70-48E4-96AF-2E5D1267C397}"/>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0" name="直線コネクタ 389">
          <a:extLst>
            <a:ext uri="{FF2B5EF4-FFF2-40B4-BE49-F238E27FC236}">
              <a16:creationId xmlns:a16="http://schemas.microsoft.com/office/drawing/2014/main" id="{6C412160-88BF-4631-892F-C5A74B55FEAA}"/>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1" name="テキスト ボックス 390">
          <a:extLst>
            <a:ext uri="{FF2B5EF4-FFF2-40B4-BE49-F238E27FC236}">
              <a16:creationId xmlns:a16="http://schemas.microsoft.com/office/drawing/2014/main" id="{F0BC09A8-A488-40E2-A7C7-9D4F0DDB9085}"/>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2" name="直線コネクタ 391">
          <a:extLst>
            <a:ext uri="{FF2B5EF4-FFF2-40B4-BE49-F238E27FC236}">
              <a16:creationId xmlns:a16="http://schemas.microsoft.com/office/drawing/2014/main" id="{3D2EE9B5-AC37-401A-97A3-22B7A0B0FEE6}"/>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3" name="テキスト ボックス 392">
          <a:extLst>
            <a:ext uri="{FF2B5EF4-FFF2-40B4-BE49-F238E27FC236}">
              <a16:creationId xmlns:a16="http://schemas.microsoft.com/office/drawing/2014/main" id="{998A0ABF-7601-407D-8437-AED2BCC5EB65}"/>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6FE4EBBE-3150-464F-802B-8D989479A470}"/>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27098330-D9A9-4202-89D7-2C222BA76CC3}"/>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A6F43194-BF64-4A98-821E-5D55E108F56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397" name="直線コネクタ 396">
          <a:extLst>
            <a:ext uri="{FF2B5EF4-FFF2-40B4-BE49-F238E27FC236}">
              <a16:creationId xmlns:a16="http://schemas.microsoft.com/office/drawing/2014/main" id="{BD21789B-E503-4BB2-BE25-9E63A281628A}"/>
            </a:ext>
          </a:extLst>
        </xdr:cNvPr>
        <xdr:cNvCxnSpPr/>
      </xdr:nvCxnSpPr>
      <xdr:spPr>
        <a:xfrm flipV="1">
          <a:off x="4180840" y="16408781"/>
          <a:ext cx="0" cy="133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398" name="【市民会館】&#10;有形固定資産減価償却率最小値テキスト">
          <a:extLst>
            <a:ext uri="{FF2B5EF4-FFF2-40B4-BE49-F238E27FC236}">
              <a16:creationId xmlns:a16="http://schemas.microsoft.com/office/drawing/2014/main" id="{803E2DCB-DA0F-49D2-B816-70738F424574}"/>
            </a:ext>
          </a:extLst>
        </xdr:cNvPr>
        <xdr:cNvSpPr txBox="1"/>
      </xdr:nvSpPr>
      <xdr:spPr>
        <a:xfrm>
          <a:off x="4219575" y="17747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399" name="直線コネクタ 398">
          <a:extLst>
            <a:ext uri="{FF2B5EF4-FFF2-40B4-BE49-F238E27FC236}">
              <a16:creationId xmlns:a16="http://schemas.microsoft.com/office/drawing/2014/main" id="{BB4145D8-2B59-4D57-8984-A64A94A7B13F}"/>
            </a:ext>
          </a:extLst>
        </xdr:cNvPr>
        <xdr:cNvCxnSpPr/>
      </xdr:nvCxnSpPr>
      <xdr:spPr>
        <a:xfrm>
          <a:off x="4105275" y="177432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54B7EB89-6228-45FB-839A-F60A930E0727}"/>
            </a:ext>
          </a:extLst>
        </xdr:cNvPr>
        <xdr:cNvSpPr txBox="1"/>
      </xdr:nvSpPr>
      <xdr:spPr>
        <a:xfrm>
          <a:off x="4219575" y="161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401" name="直線コネクタ 400">
          <a:extLst>
            <a:ext uri="{FF2B5EF4-FFF2-40B4-BE49-F238E27FC236}">
              <a16:creationId xmlns:a16="http://schemas.microsoft.com/office/drawing/2014/main" id="{05375A82-6527-4488-93AC-53A1009521B2}"/>
            </a:ext>
          </a:extLst>
        </xdr:cNvPr>
        <xdr:cNvCxnSpPr/>
      </xdr:nvCxnSpPr>
      <xdr:spPr>
        <a:xfrm>
          <a:off x="4105275" y="164087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EDD48789-0AB8-4158-B4F3-6B860D429C8D}"/>
            </a:ext>
          </a:extLst>
        </xdr:cNvPr>
        <xdr:cNvSpPr txBox="1"/>
      </xdr:nvSpPr>
      <xdr:spPr>
        <a:xfrm>
          <a:off x="4219575" y="1709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03" name="フローチャート: 判断 402">
          <a:extLst>
            <a:ext uri="{FF2B5EF4-FFF2-40B4-BE49-F238E27FC236}">
              <a16:creationId xmlns:a16="http://schemas.microsoft.com/office/drawing/2014/main" id="{5E543254-3939-40B2-8104-1CA5FC40C96D}"/>
            </a:ext>
          </a:extLst>
        </xdr:cNvPr>
        <xdr:cNvSpPr/>
      </xdr:nvSpPr>
      <xdr:spPr>
        <a:xfrm>
          <a:off x="4124325" y="17247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4" name="フローチャート: 判断 403">
          <a:extLst>
            <a:ext uri="{FF2B5EF4-FFF2-40B4-BE49-F238E27FC236}">
              <a16:creationId xmlns:a16="http://schemas.microsoft.com/office/drawing/2014/main" id="{9B0FC6B3-457F-447B-9492-6F192D4AD30E}"/>
            </a:ext>
          </a:extLst>
        </xdr:cNvPr>
        <xdr:cNvSpPr/>
      </xdr:nvSpPr>
      <xdr:spPr>
        <a:xfrm>
          <a:off x="3381375" y="17163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153415</xdr:rowOff>
    </xdr:from>
    <xdr:to>
      <xdr:col>15</xdr:col>
      <xdr:colOff>101600</xdr:colOff>
      <xdr:row>105</xdr:row>
      <xdr:rowOff>83565</xdr:rowOff>
    </xdr:to>
    <xdr:sp macro="" textlink="">
      <xdr:nvSpPr>
        <xdr:cNvPr id="405" name="フローチャート: 判断 404">
          <a:extLst>
            <a:ext uri="{FF2B5EF4-FFF2-40B4-BE49-F238E27FC236}">
              <a16:creationId xmlns:a16="http://schemas.microsoft.com/office/drawing/2014/main" id="{355A5C1E-B7DA-413A-8801-D6A827B8545B}"/>
            </a:ext>
          </a:extLst>
        </xdr:cNvPr>
        <xdr:cNvSpPr/>
      </xdr:nvSpPr>
      <xdr:spPr>
        <a:xfrm>
          <a:off x="2571750" y="171269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103124</xdr:rowOff>
    </xdr:from>
    <xdr:to>
      <xdr:col>10</xdr:col>
      <xdr:colOff>165100</xdr:colOff>
      <xdr:row>105</xdr:row>
      <xdr:rowOff>33274</xdr:rowOff>
    </xdr:to>
    <xdr:sp macro="" textlink="">
      <xdr:nvSpPr>
        <xdr:cNvPr id="406" name="フローチャート: 判断 405">
          <a:extLst>
            <a:ext uri="{FF2B5EF4-FFF2-40B4-BE49-F238E27FC236}">
              <a16:creationId xmlns:a16="http://schemas.microsoft.com/office/drawing/2014/main" id="{07BDB569-72AA-4C74-880C-DD855E0FC4A0}"/>
            </a:ext>
          </a:extLst>
        </xdr:cNvPr>
        <xdr:cNvSpPr/>
      </xdr:nvSpPr>
      <xdr:spPr>
        <a:xfrm>
          <a:off x="1781175" y="17079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407" name="フローチャート: 判断 406">
          <a:extLst>
            <a:ext uri="{FF2B5EF4-FFF2-40B4-BE49-F238E27FC236}">
              <a16:creationId xmlns:a16="http://schemas.microsoft.com/office/drawing/2014/main" id="{F9C0914A-392F-44A2-B359-458593B15493}"/>
            </a:ext>
          </a:extLst>
        </xdr:cNvPr>
        <xdr:cNvSpPr/>
      </xdr:nvSpPr>
      <xdr:spPr>
        <a:xfrm>
          <a:off x="981075" y="17041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FDBBBFE-EE67-460E-AED1-FB0DDF607B6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23372AE-A2C6-482F-B80D-41861561A6B2}"/>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F453219-ADBF-49E4-822D-A3B8A82BDF52}"/>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C5EF7B0-663A-4F94-ADDE-092310FC302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470C243-C6A0-493C-AEDD-1D84222E7C4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151130</xdr:rowOff>
    </xdr:from>
    <xdr:to>
      <xdr:col>24</xdr:col>
      <xdr:colOff>114300</xdr:colOff>
      <xdr:row>107</xdr:row>
      <xdr:rowOff>81280</xdr:rowOff>
    </xdr:to>
    <xdr:sp macro="" textlink="">
      <xdr:nvSpPr>
        <xdr:cNvPr id="413" name="楕円 412">
          <a:extLst>
            <a:ext uri="{FF2B5EF4-FFF2-40B4-BE49-F238E27FC236}">
              <a16:creationId xmlns:a16="http://schemas.microsoft.com/office/drawing/2014/main" id="{659CBB6C-AD65-4E10-B082-CB77EDFD4C1D}"/>
            </a:ext>
          </a:extLst>
        </xdr:cNvPr>
        <xdr:cNvSpPr/>
      </xdr:nvSpPr>
      <xdr:spPr>
        <a:xfrm>
          <a:off x="4124325" y="17467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129557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367EC340-A64E-4144-B96B-CCA649B146FF}"/>
            </a:ext>
          </a:extLst>
        </xdr:cNvPr>
        <xdr:cNvSpPr txBox="1"/>
      </xdr:nvSpPr>
      <xdr:spPr>
        <a:xfrm>
          <a:off x="4219575"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105411</xdr:rowOff>
    </xdr:from>
    <xdr:to>
      <xdr:col>20</xdr:col>
      <xdr:colOff>38100</xdr:colOff>
      <xdr:row>107</xdr:row>
      <xdr:rowOff>35561</xdr:rowOff>
    </xdr:to>
    <xdr:sp macro="" textlink="">
      <xdr:nvSpPr>
        <xdr:cNvPr id="415" name="楕円 414">
          <a:extLst>
            <a:ext uri="{FF2B5EF4-FFF2-40B4-BE49-F238E27FC236}">
              <a16:creationId xmlns:a16="http://schemas.microsoft.com/office/drawing/2014/main" id="{2A3142C8-AB16-4DDC-B2DE-21CDC4864C82}"/>
            </a:ext>
          </a:extLst>
        </xdr:cNvPr>
        <xdr:cNvSpPr/>
      </xdr:nvSpPr>
      <xdr:spPr>
        <a:xfrm>
          <a:off x="3381375" y="17418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156211</xdr:rowOff>
    </xdr:from>
    <xdr:to>
      <xdr:col>24</xdr:col>
      <xdr:colOff>63500</xdr:colOff>
      <xdr:row>107</xdr:row>
      <xdr:rowOff>30480</xdr:rowOff>
    </xdr:to>
    <xdr:cxnSp macro="">
      <xdr:nvCxnSpPr>
        <xdr:cNvPr id="416" name="直線コネクタ 415">
          <a:extLst>
            <a:ext uri="{FF2B5EF4-FFF2-40B4-BE49-F238E27FC236}">
              <a16:creationId xmlns:a16="http://schemas.microsoft.com/office/drawing/2014/main" id="{3C0F9B88-40D1-47B2-B8B2-D5E752181372}"/>
            </a:ext>
          </a:extLst>
        </xdr:cNvPr>
        <xdr:cNvCxnSpPr/>
      </xdr:nvCxnSpPr>
      <xdr:spPr>
        <a:xfrm>
          <a:off x="3429000" y="17475836"/>
          <a:ext cx="7524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57404</xdr:rowOff>
    </xdr:from>
    <xdr:to>
      <xdr:col>15</xdr:col>
      <xdr:colOff>101600</xdr:colOff>
      <xdr:row>106</xdr:row>
      <xdr:rowOff>159004</xdr:rowOff>
    </xdr:to>
    <xdr:sp macro="" textlink="">
      <xdr:nvSpPr>
        <xdr:cNvPr id="417" name="楕円 416">
          <a:extLst>
            <a:ext uri="{FF2B5EF4-FFF2-40B4-BE49-F238E27FC236}">
              <a16:creationId xmlns:a16="http://schemas.microsoft.com/office/drawing/2014/main" id="{6F6316DD-274D-4C83-98F3-6C3F8709D65A}"/>
            </a:ext>
          </a:extLst>
        </xdr:cNvPr>
        <xdr:cNvSpPr/>
      </xdr:nvSpPr>
      <xdr:spPr>
        <a:xfrm>
          <a:off x="2571750" y="173738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108204</xdr:rowOff>
    </xdr:from>
    <xdr:to>
      <xdr:col>19</xdr:col>
      <xdr:colOff>177800</xdr:colOff>
      <xdr:row>106</xdr:row>
      <xdr:rowOff>156211</xdr:rowOff>
    </xdr:to>
    <xdr:cxnSp macro="">
      <xdr:nvCxnSpPr>
        <xdr:cNvPr id="418" name="直線コネクタ 417">
          <a:extLst>
            <a:ext uri="{FF2B5EF4-FFF2-40B4-BE49-F238E27FC236}">
              <a16:creationId xmlns:a16="http://schemas.microsoft.com/office/drawing/2014/main" id="{08539084-29C7-4A5D-B2E2-1F41A1B797B9}"/>
            </a:ext>
          </a:extLst>
        </xdr:cNvPr>
        <xdr:cNvCxnSpPr/>
      </xdr:nvCxnSpPr>
      <xdr:spPr>
        <a:xfrm>
          <a:off x="2619375" y="17421479"/>
          <a:ext cx="809625" cy="5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11685</xdr:rowOff>
    </xdr:from>
    <xdr:to>
      <xdr:col>10</xdr:col>
      <xdr:colOff>165100</xdr:colOff>
      <xdr:row>106</xdr:row>
      <xdr:rowOff>113285</xdr:rowOff>
    </xdr:to>
    <xdr:sp macro="" textlink="">
      <xdr:nvSpPr>
        <xdr:cNvPr id="419" name="楕円 418">
          <a:extLst>
            <a:ext uri="{FF2B5EF4-FFF2-40B4-BE49-F238E27FC236}">
              <a16:creationId xmlns:a16="http://schemas.microsoft.com/office/drawing/2014/main" id="{52EA9A21-0D06-4276-A6DD-9B8B448DEB21}"/>
            </a:ext>
          </a:extLst>
        </xdr:cNvPr>
        <xdr:cNvSpPr/>
      </xdr:nvSpPr>
      <xdr:spPr>
        <a:xfrm>
          <a:off x="1781175" y="173249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62485</xdr:rowOff>
    </xdr:from>
    <xdr:to>
      <xdr:col>15</xdr:col>
      <xdr:colOff>50800</xdr:colOff>
      <xdr:row>106</xdr:row>
      <xdr:rowOff>108204</xdr:rowOff>
    </xdr:to>
    <xdr:cxnSp macro="">
      <xdr:nvCxnSpPr>
        <xdr:cNvPr id="420" name="直線コネクタ 419">
          <a:extLst>
            <a:ext uri="{FF2B5EF4-FFF2-40B4-BE49-F238E27FC236}">
              <a16:creationId xmlns:a16="http://schemas.microsoft.com/office/drawing/2014/main" id="{4DE11F68-EDD9-454C-A96A-C9D3FB1750EB}"/>
            </a:ext>
          </a:extLst>
        </xdr:cNvPr>
        <xdr:cNvCxnSpPr/>
      </xdr:nvCxnSpPr>
      <xdr:spPr>
        <a:xfrm>
          <a:off x="1828800" y="17382110"/>
          <a:ext cx="7905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153415</xdr:rowOff>
    </xdr:from>
    <xdr:to>
      <xdr:col>6</xdr:col>
      <xdr:colOff>38100</xdr:colOff>
      <xdr:row>106</xdr:row>
      <xdr:rowOff>83565</xdr:rowOff>
    </xdr:to>
    <xdr:sp macro="" textlink="">
      <xdr:nvSpPr>
        <xdr:cNvPr id="421" name="楕円 420">
          <a:extLst>
            <a:ext uri="{FF2B5EF4-FFF2-40B4-BE49-F238E27FC236}">
              <a16:creationId xmlns:a16="http://schemas.microsoft.com/office/drawing/2014/main" id="{CFBCDBE1-7034-43A7-9443-0057F261089D}"/>
            </a:ext>
          </a:extLst>
        </xdr:cNvPr>
        <xdr:cNvSpPr/>
      </xdr:nvSpPr>
      <xdr:spPr>
        <a:xfrm>
          <a:off x="981075" y="17298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32765</xdr:rowOff>
    </xdr:from>
    <xdr:to>
      <xdr:col>10</xdr:col>
      <xdr:colOff>114300</xdr:colOff>
      <xdr:row>106</xdr:row>
      <xdr:rowOff>62485</xdr:rowOff>
    </xdr:to>
    <xdr:cxnSp macro="">
      <xdr:nvCxnSpPr>
        <xdr:cNvPr id="422" name="直線コネクタ 421">
          <a:extLst>
            <a:ext uri="{FF2B5EF4-FFF2-40B4-BE49-F238E27FC236}">
              <a16:creationId xmlns:a16="http://schemas.microsoft.com/office/drawing/2014/main" id="{B4CC318F-41F3-4352-A37D-56B873A6FCA8}"/>
            </a:ext>
          </a:extLst>
        </xdr:cNvPr>
        <xdr:cNvCxnSpPr/>
      </xdr:nvCxnSpPr>
      <xdr:spPr>
        <a:xfrm>
          <a:off x="1028700" y="17346040"/>
          <a:ext cx="800100" cy="3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3" name="n_1aveValue【市民会館】&#10;有形固定資産減価償却率">
          <a:extLst>
            <a:ext uri="{FF2B5EF4-FFF2-40B4-BE49-F238E27FC236}">
              <a16:creationId xmlns:a16="http://schemas.microsoft.com/office/drawing/2014/main" id="{675176A0-733F-4907-84AD-849B2AC7EBFD}"/>
            </a:ext>
          </a:extLst>
        </xdr:cNvPr>
        <xdr:cNvSpPr txBox="1"/>
      </xdr:nvSpPr>
      <xdr:spPr>
        <a:xfrm>
          <a:off x="3239144" y="1694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100092</xdr:rowOff>
    </xdr:from>
    <xdr:ext cx="405111" cy="259045"/>
    <xdr:sp macro="" textlink="">
      <xdr:nvSpPr>
        <xdr:cNvPr id="424" name="n_2aveValue【市民会館】&#10;有形固定資産減価償却率">
          <a:extLst>
            <a:ext uri="{FF2B5EF4-FFF2-40B4-BE49-F238E27FC236}">
              <a16:creationId xmlns:a16="http://schemas.microsoft.com/office/drawing/2014/main" id="{4C78F025-9755-4BA9-964B-B51B18C5969E}"/>
            </a:ext>
          </a:extLst>
        </xdr:cNvPr>
        <xdr:cNvSpPr txBox="1"/>
      </xdr:nvSpPr>
      <xdr:spPr>
        <a:xfrm>
          <a:off x="2439044" y="1690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49801</xdr:rowOff>
    </xdr:from>
    <xdr:ext cx="405111" cy="259045"/>
    <xdr:sp macro="" textlink="">
      <xdr:nvSpPr>
        <xdr:cNvPr id="425" name="n_3aveValue【市民会館】&#10;有形固定資産減価償却率">
          <a:extLst>
            <a:ext uri="{FF2B5EF4-FFF2-40B4-BE49-F238E27FC236}">
              <a16:creationId xmlns:a16="http://schemas.microsoft.com/office/drawing/2014/main" id="{880BBB4D-20D8-470B-AAA2-868FE41157C2}"/>
            </a:ext>
          </a:extLst>
        </xdr:cNvPr>
        <xdr:cNvSpPr txBox="1"/>
      </xdr:nvSpPr>
      <xdr:spPr>
        <a:xfrm>
          <a:off x="1648469" y="16848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26" name="n_4aveValue【市民会館】&#10;有形固定資産減価償却率">
          <a:extLst>
            <a:ext uri="{FF2B5EF4-FFF2-40B4-BE49-F238E27FC236}">
              <a16:creationId xmlns:a16="http://schemas.microsoft.com/office/drawing/2014/main" id="{FFC2AC50-8DDB-4AB3-9EE6-A584A76CC245}"/>
            </a:ext>
          </a:extLst>
        </xdr:cNvPr>
        <xdr:cNvSpPr txBox="1"/>
      </xdr:nvSpPr>
      <xdr:spPr>
        <a:xfrm>
          <a:off x="848369" y="1681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26688</xdr:rowOff>
    </xdr:from>
    <xdr:ext cx="405111" cy="259045"/>
    <xdr:sp macro="" textlink="">
      <xdr:nvSpPr>
        <xdr:cNvPr id="427" name="n_1mainValue【市民会館】&#10;有形固定資産減価償却率">
          <a:extLst>
            <a:ext uri="{FF2B5EF4-FFF2-40B4-BE49-F238E27FC236}">
              <a16:creationId xmlns:a16="http://schemas.microsoft.com/office/drawing/2014/main" id="{177A60B7-7541-4BA6-93A4-8FD0BCD804B0}"/>
            </a:ext>
          </a:extLst>
        </xdr:cNvPr>
        <xdr:cNvSpPr txBox="1"/>
      </xdr:nvSpPr>
      <xdr:spPr>
        <a:xfrm>
          <a:off x="3239144" y="17517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150131</xdr:rowOff>
    </xdr:from>
    <xdr:ext cx="405111" cy="259045"/>
    <xdr:sp macro="" textlink="">
      <xdr:nvSpPr>
        <xdr:cNvPr id="428" name="n_2mainValue【市民会館】&#10;有形固定資産減価償却率">
          <a:extLst>
            <a:ext uri="{FF2B5EF4-FFF2-40B4-BE49-F238E27FC236}">
              <a16:creationId xmlns:a16="http://schemas.microsoft.com/office/drawing/2014/main" id="{A5996766-6142-4E0A-A794-77E332DFDCD3}"/>
            </a:ext>
          </a:extLst>
        </xdr:cNvPr>
        <xdr:cNvSpPr txBox="1"/>
      </xdr:nvSpPr>
      <xdr:spPr>
        <a:xfrm>
          <a:off x="2439044" y="1746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104412</xdr:rowOff>
    </xdr:from>
    <xdr:ext cx="405111" cy="259045"/>
    <xdr:sp macro="" textlink="">
      <xdr:nvSpPr>
        <xdr:cNvPr id="429" name="n_3mainValue【市民会館】&#10;有形固定資産減価償却率">
          <a:extLst>
            <a:ext uri="{FF2B5EF4-FFF2-40B4-BE49-F238E27FC236}">
              <a16:creationId xmlns:a16="http://schemas.microsoft.com/office/drawing/2014/main" id="{F0F47864-26E7-40DA-B255-5994E17E86E2}"/>
            </a:ext>
          </a:extLst>
        </xdr:cNvPr>
        <xdr:cNvSpPr txBox="1"/>
      </xdr:nvSpPr>
      <xdr:spPr>
        <a:xfrm>
          <a:off x="1648469" y="1742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74692</xdr:rowOff>
    </xdr:from>
    <xdr:ext cx="405111" cy="259045"/>
    <xdr:sp macro="" textlink="">
      <xdr:nvSpPr>
        <xdr:cNvPr id="430" name="n_4mainValue【市民会館】&#10;有形固定資産減価償却率">
          <a:extLst>
            <a:ext uri="{FF2B5EF4-FFF2-40B4-BE49-F238E27FC236}">
              <a16:creationId xmlns:a16="http://schemas.microsoft.com/office/drawing/2014/main" id="{DCC3AB5B-8C3C-4BCD-9EBE-E1C6BD63FA97}"/>
            </a:ext>
          </a:extLst>
        </xdr:cNvPr>
        <xdr:cNvSpPr txBox="1"/>
      </xdr:nvSpPr>
      <xdr:spPr>
        <a:xfrm>
          <a:off x="848369" y="1739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1E52A98E-AFC1-4D90-A213-D27FE9EFCD8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3978C807-12A1-4B93-8963-9E7A3A2EC5F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1B102AD-BA5B-4658-B0D6-318D714DD03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68F7EF83-6EA0-4B77-AE23-CF2F66F47A8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A8D56768-B2DD-4AE1-9895-621E47F9E92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1168DA3E-ABB9-4038-A6D5-6AFD3270C92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B92A6D7E-7A0D-4950-8331-C1ED888854E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DC4E3611-5AE5-49FE-B46D-5288850D5E0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365ABB07-7347-4485-A234-95C18C0C2C1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68999FE9-F32F-4CA6-B33B-D5C9B73F33A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C05FCBE0-F4E2-4687-B854-FE83A6FDAE53}"/>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8F643090-0824-405D-84ED-CA899E5272C5}"/>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1EC568D7-A280-4069-B40F-DBA44971011B}"/>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71A41007-29E3-43EE-AEB7-0020EF3968F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30281EFC-88E8-457F-A2E1-777A70123493}"/>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486D899E-D5D8-4E73-9F35-7AC9B7F10BA8}"/>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C485D906-9F91-4A30-A183-EBA86C639736}"/>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8A5DC231-3101-4C59-9B05-A5E9728AACE4}"/>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8D36F33E-34CC-4624-8FAC-4DA05C7DFCA7}"/>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878D553C-6E90-4CB1-94E3-14DD7BCB2C4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311CF08F-78E7-4659-8A05-5160A89DB8F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B0BD4126-1D0E-4EE0-893B-FF7B7D9C9A8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BEFF8771-A4A8-44C8-B1BC-AD61082E951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4" name="直線コネクタ 453">
          <a:extLst>
            <a:ext uri="{FF2B5EF4-FFF2-40B4-BE49-F238E27FC236}">
              <a16:creationId xmlns:a16="http://schemas.microsoft.com/office/drawing/2014/main" id="{4AAF5CBE-00EF-4DA1-A370-F1A43A8F3B9D}"/>
            </a:ext>
          </a:extLst>
        </xdr:cNvPr>
        <xdr:cNvCxnSpPr/>
      </xdr:nvCxnSpPr>
      <xdr:spPr>
        <a:xfrm flipV="1">
          <a:off x="9429115" y="16237586"/>
          <a:ext cx="0" cy="1345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5" name="【市民会館】&#10;一人当たり面積最小値テキスト">
          <a:extLst>
            <a:ext uri="{FF2B5EF4-FFF2-40B4-BE49-F238E27FC236}">
              <a16:creationId xmlns:a16="http://schemas.microsoft.com/office/drawing/2014/main" id="{A3E0F253-D204-4828-BA05-B415B57A3B49}"/>
            </a:ext>
          </a:extLst>
        </xdr:cNvPr>
        <xdr:cNvSpPr txBox="1"/>
      </xdr:nvSpPr>
      <xdr:spPr>
        <a:xfrm>
          <a:off x="9467850" y="175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6" name="直線コネクタ 455">
          <a:extLst>
            <a:ext uri="{FF2B5EF4-FFF2-40B4-BE49-F238E27FC236}">
              <a16:creationId xmlns:a16="http://schemas.microsoft.com/office/drawing/2014/main" id="{73D8FC71-DDDD-4FF3-874E-252621305C23}"/>
            </a:ext>
          </a:extLst>
        </xdr:cNvPr>
        <xdr:cNvCxnSpPr/>
      </xdr:nvCxnSpPr>
      <xdr:spPr>
        <a:xfrm>
          <a:off x="9363075" y="175831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57" name="【市民会館】&#10;一人当たり面積最大値テキスト">
          <a:extLst>
            <a:ext uri="{FF2B5EF4-FFF2-40B4-BE49-F238E27FC236}">
              <a16:creationId xmlns:a16="http://schemas.microsoft.com/office/drawing/2014/main" id="{D8B5C53E-2F29-495A-963D-1D8189A9C6B5}"/>
            </a:ext>
          </a:extLst>
        </xdr:cNvPr>
        <xdr:cNvSpPr txBox="1"/>
      </xdr:nvSpPr>
      <xdr:spPr>
        <a:xfrm>
          <a:off x="9467850" y="1601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58" name="直線コネクタ 457">
          <a:extLst>
            <a:ext uri="{FF2B5EF4-FFF2-40B4-BE49-F238E27FC236}">
              <a16:creationId xmlns:a16="http://schemas.microsoft.com/office/drawing/2014/main" id="{B0C05E90-C74B-430D-AE2D-41D146F23E07}"/>
            </a:ext>
          </a:extLst>
        </xdr:cNvPr>
        <xdr:cNvCxnSpPr/>
      </xdr:nvCxnSpPr>
      <xdr:spPr>
        <a:xfrm>
          <a:off x="9363075" y="162375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151147</xdr:rowOff>
    </xdr:from>
    <xdr:ext cx="469744" cy="259045"/>
    <xdr:sp macro="" textlink="">
      <xdr:nvSpPr>
        <xdr:cNvPr id="459" name="【市民会館】&#10;一人当たり面積平均値テキスト">
          <a:extLst>
            <a:ext uri="{FF2B5EF4-FFF2-40B4-BE49-F238E27FC236}">
              <a16:creationId xmlns:a16="http://schemas.microsoft.com/office/drawing/2014/main" id="{4AB66ECB-CA79-4468-8022-A97468A36703}"/>
            </a:ext>
          </a:extLst>
        </xdr:cNvPr>
        <xdr:cNvSpPr txBox="1"/>
      </xdr:nvSpPr>
      <xdr:spPr>
        <a:xfrm>
          <a:off x="9467850" y="1678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60" name="フローチャート: 判断 459">
          <a:extLst>
            <a:ext uri="{FF2B5EF4-FFF2-40B4-BE49-F238E27FC236}">
              <a16:creationId xmlns:a16="http://schemas.microsoft.com/office/drawing/2014/main" id="{D868013C-7D18-48A1-AC16-4EA443CA2873}"/>
            </a:ext>
          </a:extLst>
        </xdr:cNvPr>
        <xdr:cNvSpPr/>
      </xdr:nvSpPr>
      <xdr:spPr>
        <a:xfrm>
          <a:off x="9401175" y="169271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61" name="フローチャート: 判断 460">
          <a:extLst>
            <a:ext uri="{FF2B5EF4-FFF2-40B4-BE49-F238E27FC236}">
              <a16:creationId xmlns:a16="http://schemas.microsoft.com/office/drawing/2014/main" id="{2D78924D-3228-44B3-8AC2-4694E2B1BDC3}"/>
            </a:ext>
          </a:extLst>
        </xdr:cNvPr>
        <xdr:cNvSpPr/>
      </xdr:nvSpPr>
      <xdr:spPr>
        <a:xfrm>
          <a:off x="8639175" y="16925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462" name="フローチャート: 判断 461">
          <a:extLst>
            <a:ext uri="{FF2B5EF4-FFF2-40B4-BE49-F238E27FC236}">
              <a16:creationId xmlns:a16="http://schemas.microsoft.com/office/drawing/2014/main" id="{0B8060CC-E1AC-42BD-B20B-8BEAB70CA35B}"/>
            </a:ext>
          </a:extLst>
        </xdr:cNvPr>
        <xdr:cNvSpPr/>
      </xdr:nvSpPr>
      <xdr:spPr>
        <a:xfrm>
          <a:off x="7839075" y="169271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463" name="フローチャート: 判断 462">
          <a:extLst>
            <a:ext uri="{FF2B5EF4-FFF2-40B4-BE49-F238E27FC236}">
              <a16:creationId xmlns:a16="http://schemas.microsoft.com/office/drawing/2014/main" id="{7150FBF1-9D43-4E7D-B583-0973D6076CC2}"/>
            </a:ext>
          </a:extLst>
        </xdr:cNvPr>
        <xdr:cNvSpPr/>
      </xdr:nvSpPr>
      <xdr:spPr>
        <a:xfrm>
          <a:off x="7029450" y="16887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64" name="フローチャート: 判断 463">
          <a:extLst>
            <a:ext uri="{FF2B5EF4-FFF2-40B4-BE49-F238E27FC236}">
              <a16:creationId xmlns:a16="http://schemas.microsoft.com/office/drawing/2014/main" id="{44A5E9E7-8559-4CB3-9F6E-50B710F3D780}"/>
            </a:ext>
          </a:extLst>
        </xdr:cNvPr>
        <xdr:cNvSpPr/>
      </xdr:nvSpPr>
      <xdr:spPr>
        <a:xfrm>
          <a:off x="6238875" y="17003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05AD09F-5E39-4E0D-AE0D-0AC9BFAB6D9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F20DE2E-C81D-4A36-9F8A-E31526C8471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C2F9C58-C3F4-4393-9CDC-0D42F52790E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D9E4E58-6B86-419D-AE33-FA81CF4E5EB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9DCC2F2-9724-46F4-88AD-82DC59484899}"/>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158750</xdr:rowOff>
    </xdr:from>
    <xdr:to>
      <xdr:col>55</xdr:col>
      <xdr:colOff>50800</xdr:colOff>
      <xdr:row>106</xdr:row>
      <xdr:rowOff>88900</xdr:rowOff>
    </xdr:to>
    <xdr:sp macro="" textlink="">
      <xdr:nvSpPr>
        <xdr:cNvPr id="470" name="楕円 469">
          <a:extLst>
            <a:ext uri="{FF2B5EF4-FFF2-40B4-BE49-F238E27FC236}">
              <a16:creationId xmlns:a16="http://schemas.microsoft.com/office/drawing/2014/main" id="{B34A6216-D777-4601-9C59-8DDEB820A3EB}"/>
            </a:ext>
          </a:extLst>
        </xdr:cNvPr>
        <xdr:cNvSpPr/>
      </xdr:nvSpPr>
      <xdr:spPr>
        <a:xfrm>
          <a:off x="9401175" y="17306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137177</xdr:rowOff>
    </xdr:from>
    <xdr:ext cx="469744" cy="259045"/>
    <xdr:sp macro="" textlink="">
      <xdr:nvSpPr>
        <xdr:cNvPr id="471" name="【市民会館】&#10;一人当たり面積該当値テキスト">
          <a:extLst>
            <a:ext uri="{FF2B5EF4-FFF2-40B4-BE49-F238E27FC236}">
              <a16:creationId xmlns:a16="http://schemas.microsoft.com/office/drawing/2014/main" id="{3599A1FA-7136-4546-9774-2FAF7FB77130}"/>
            </a:ext>
          </a:extLst>
        </xdr:cNvPr>
        <xdr:cNvSpPr txBox="1"/>
      </xdr:nvSpPr>
      <xdr:spPr>
        <a:xfrm>
          <a:off x="9467850"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158750</xdr:rowOff>
    </xdr:from>
    <xdr:to>
      <xdr:col>50</xdr:col>
      <xdr:colOff>165100</xdr:colOff>
      <xdr:row>106</xdr:row>
      <xdr:rowOff>88900</xdr:rowOff>
    </xdr:to>
    <xdr:sp macro="" textlink="">
      <xdr:nvSpPr>
        <xdr:cNvPr id="472" name="楕円 471">
          <a:extLst>
            <a:ext uri="{FF2B5EF4-FFF2-40B4-BE49-F238E27FC236}">
              <a16:creationId xmlns:a16="http://schemas.microsoft.com/office/drawing/2014/main" id="{9BF3B7CE-E2F2-4DAB-A8B7-5EE5EF43453E}"/>
            </a:ext>
          </a:extLst>
        </xdr:cNvPr>
        <xdr:cNvSpPr/>
      </xdr:nvSpPr>
      <xdr:spPr>
        <a:xfrm>
          <a:off x="8639175" y="1730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38100</xdr:rowOff>
    </xdr:from>
    <xdr:to>
      <xdr:col>55</xdr:col>
      <xdr:colOff>0</xdr:colOff>
      <xdr:row>106</xdr:row>
      <xdr:rowOff>38100</xdr:rowOff>
    </xdr:to>
    <xdr:cxnSp macro="">
      <xdr:nvCxnSpPr>
        <xdr:cNvPr id="473" name="直線コネクタ 472">
          <a:extLst>
            <a:ext uri="{FF2B5EF4-FFF2-40B4-BE49-F238E27FC236}">
              <a16:creationId xmlns:a16="http://schemas.microsoft.com/office/drawing/2014/main" id="{AA120BE9-4ABD-4F36-A7A7-5297374E5E93}"/>
            </a:ext>
          </a:extLst>
        </xdr:cNvPr>
        <xdr:cNvCxnSpPr/>
      </xdr:nvCxnSpPr>
      <xdr:spPr>
        <a:xfrm>
          <a:off x="8686800" y="173545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158750</xdr:rowOff>
    </xdr:from>
    <xdr:to>
      <xdr:col>46</xdr:col>
      <xdr:colOff>38100</xdr:colOff>
      <xdr:row>106</xdr:row>
      <xdr:rowOff>88900</xdr:rowOff>
    </xdr:to>
    <xdr:sp macro="" textlink="">
      <xdr:nvSpPr>
        <xdr:cNvPr id="474" name="楕円 473">
          <a:extLst>
            <a:ext uri="{FF2B5EF4-FFF2-40B4-BE49-F238E27FC236}">
              <a16:creationId xmlns:a16="http://schemas.microsoft.com/office/drawing/2014/main" id="{2A244A4E-B89A-4DCE-BDB1-7841491414ED}"/>
            </a:ext>
          </a:extLst>
        </xdr:cNvPr>
        <xdr:cNvSpPr/>
      </xdr:nvSpPr>
      <xdr:spPr>
        <a:xfrm>
          <a:off x="7839075" y="1730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38100</xdr:rowOff>
    </xdr:from>
    <xdr:to>
      <xdr:col>50</xdr:col>
      <xdr:colOff>114300</xdr:colOff>
      <xdr:row>106</xdr:row>
      <xdr:rowOff>38100</xdr:rowOff>
    </xdr:to>
    <xdr:cxnSp macro="">
      <xdr:nvCxnSpPr>
        <xdr:cNvPr id="475" name="直線コネクタ 474">
          <a:extLst>
            <a:ext uri="{FF2B5EF4-FFF2-40B4-BE49-F238E27FC236}">
              <a16:creationId xmlns:a16="http://schemas.microsoft.com/office/drawing/2014/main" id="{2E9B1FEE-0C02-48DA-95CD-65046BD3747B}"/>
            </a:ext>
          </a:extLst>
        </xdr:cNvPr>
        <xdr:cNvCxnSpPr/>
      </xdr:nvCxnSpPr>
      <xdr:spPr>
        <a:xfrm>
          <a:off x="7886700" y="17354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158750</xdr:rowOff>
    </xdr:from>
    <xdr:to>
      <xdr:col>41</xdr:col>
      <xdr:colOff>101600</xdr:colOff>
      <xdr:row>106</xdr:row>
      <xdr:rowOff>88900</xdr:rowOff>
    </xdr:to>
    <xdr:sp macro="" textlink="">
      <xdr:nvSpPr>
        <xdr:cNvPr id="476" name="楕円 475">
          <a:extLst>
            <a:ext uri="{FF2B5EF4-FFF2-40B4-BE49-F238E27FC236}">
              <a16:creationId xmlns:a16="http://schemas.microsoft.com/office/drawing/2014/main" id="{855843C7-EF4B-4907-A189-74B3176050C7}"/>
            </a:ext>
          </a:extLst>
        </xdr:cNvPr>
        <xdr:cNvSpPr/>
      </xdr:nvSpPr>
      <xdr:spPr>
        <a:xfrm>
          <a:off x="7029450" y="17306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38100</xdr:rowOff>
    </xdr:from>
    <xdr:to>
      <xdr:col>45</xdr:col>
      <xdr:colOff>177800</xdr:colOff>
      <xdr:row>106</xdr:row>
      <xdr:rowOff>38100</xdr:rowOff>
    </xdr:to>
    <xdr:cxnSp macro="">
      <xdr:nvCxnSpPr>
        <xdr:cNvPr id="477" name="直線コネクタ 476">
          <a:extLst>
            <a:ext uri="{FF2B5EF4-FFF2-40B4-BE49-F238E27FC236}">
              <a16:creationId xmlns:a16="http://schemas.microsoft.com/office/drawing/2014/main" id="{20430C09-6C22-441B-B48C-03C60324AD2C}"/>
            </a:ext>
          </a:extLst>
        </xdr:cNvPr>
        <xdr:cNvCxnSpPr/>
      </xdr:nvCxnSpPr>
      <xdr:spPr>
        <a:xfrm>
          <a:off x="7077075" y="17354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158750</xdr:rowOff>
    </xdr:from>
    <xdr:to>
      <xdr:col>36</xdr:col>
      <xdr:colOff>165100</xdr:colOff>
      <xdr:row>106</xdr:row>
      <xdr:rowOff>88900</xdr:rowOff>
    </xdr:to>
    <xdr:sp macro="" textlink="">
      <xdr:nvSpPr>
        <xdr:cNvPr id="478" name="楕円 477">
          <a:extLst>
            <a:ext uri="{FF2B5EF4-FFF2-40B4-BE49-F238E27FC236}">
              <a16:creationId xmlns:a16="http://schemas.microsoft.com/office/drawing/2014/main" id="{F869AD5F-9601-4177-A1E9-A5D0E1ADB33D}"/>
            </a:ext>
          </a:extLst>
        </xdr:cNvPr>
        <xdr:cNvSpPr/>
      </xdr:nvSpPr>
      <xdr:spPr>
        <a:xfrm>
          <a:off x="6238875" y="1730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38100</xdr:rowOff>
    </xdr:from>
    <xdr:to>
      <xdr:col>41</xdr:col>
      <xdr:colOff>50800</xdr:colOff>
      <xdr:row>106</xdr:row>
      <xdr:rowOff>38100</xdr:rowOff>
    </xdr:to>
    <xdr:cxnSp macro="">
      <xdr:nvCxnSpPr>
        <xdr:cNvPr id="479" name="直線コネクタ 478">
          <a:extLst>
            <a:ext uri="{FF2B5EF4-FFF2-40B4-BE49-F238E27FC236}">
              <a16:creationId xmlns:a16="http://schemas.microsoft.com/office/drawing/2014/main" id="{98D6A165-B8CC-4502-9CB6-702EFD9C96CD}"/>
            </a:ext>
          </a:extLst>
        </xdr:cNvPr>
        <xdr:cNvCxnSpPr/>
      </xdr:nvCxnSpPr>
      <xdr:spPr>
        <a:xfrm>
          <a:off x="6286500" y="17354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67327</xdr:rowOff>
    </xdr:from>
    <xdr:ext cx="469744" cy="259045"/>
    <xdr:sp macro="" textlink="">
      <xdr:nvSpPr>
        <xdr:cNvPr id="480" name="n_1aveValue【市民会館】&#10;一人当たり面積">
          <a:extLst>
            <a:ext uri="{FF2B5EF4-FFF2-40B4-BE49-F238E27FC236}">
              <a16:creationId xmlns:a16="http://schemas.microsoft.com/office/drawing/2014/main" id="{F31E1E48-A178-448C-BC14-047AA5DB4023}"/>
            </a:ext>
          </a:extLst>
        </xdr:cNvPr>
        <xdr:cNvSpPr txBox="1"/>
      </xdr:nvSpPr>
      <xdr:spPr>
        <a:xfrm>
          <a:off x="8458277" y="166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74947</xdr:rowOff>
    </xdr:from>
    <xdr:ext cx="469744" cy="259045"/>
    <xdr:sp macro="" textlink="">
      <xdr:nvSpPr>
        <xdr:cNvPr id="481" name="n_2aveValue【市民会館】&#10;一人当たり面積">
          <a:extLst>
            <a:ext uri="{FF2B5EF4-FFF2-40B4-BE49-F238E27FC236}">
              <a16:creationId xmlns:a16="http://schemas.microsoft.com/office/drawing/2014/main" id="{E210EC20-5D37-4DF6-8106-40F3A937D957}"/>
            </a:ext>
          </a:extLst>
        </xdr:cNvPr>
        <xdr:cNvSpPr txBox="1"/>
      </xdr:nvSpPr>
      <xdr:spPr>
        <a:xfrm>
          <a:off x="7677227"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29227</xdr:rowOff>
    </xdr:from>
    <xdr:ext cx="469744" cy="259045"/>
    <xdr:sp macro="" textlink="">
      <xdr:nvSpPr>
        <xdr:cNvPr id="482" name="n_3aveValue【市民会館】&#10;一人当たり面積">
          <a:extLst>
            <a:ext uri="{FF2B5EF4-FFF2-40B4-BE49-F238E27FC236}">
              <a16:creationId xmlns:a16="http://schemas.microsoft.com/office/drawing/2014/main" id="{74EE7F67-BE03-436B-9362-5FB03A901EA6}"/>
            </a:ext>
          </a:extLst>
        </xdr:cNvPr>
        <xdr:cNvSpPr txBox="1"/>
      </xdr:nvSpPr>
      <xdr:spPr>
        <a:xfrm>
          <a:off x="6867602" y="1665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151147</xdr:rowOff>
    </xdr:from>
    <xdr:ext cx="469744" cy="259045"/>
    <xdr:sp macro="" textlink="">
      <xdr:nvSpPr>
        <xdr:cNvPr id="483" name="n_4aveValue【市民会館】&#10;一人当たり面積">
          <a:extLst>
            <a:ext uri="{FF2B5EF4-FFF2-40B4-BE49-F238E27FC236}">
              <a16:creationId xmlns:a16="http://schemas.microsoft.com/office/drawing/2014/main" id="{9CEA912C-3A62-4058-9CB3-8281CC1F8E8C}"/>
            </a:ext>
          </a:extLst>
        </xdr:cNvPr>
        <xdr:cNvSpPr txBox="1"/>
      </xdr:nvSpPr>
      <xdr:spPr>
        <a:xfrm>
          <a:off x="6067502" y="1678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80027</xdr:rowOff>
    </xdr:from>
    <xdr:ext cx="469744" cy="259045"/>
    <xdr:sp macro="" textlink="">
      <xdr:nvSpPr>
        <xdr:cNvPr id="484" name="n_1mainValue【市民会館】&#10;一人当たり面積">
          <a:extLst>
            <a:ext uri="{FF2B5EF4-FFF2-40B4-BE49-F238E27FC236}">
              <a16:creationId xmlns:a16="http://schemas.microsoft.com/office/drawing/2014/main" id="{3E9F4293-A6BB-475B-89AA-46AB75F984EA}"/>
            </a:ext>
          </a:extLst>
        </xdr:cNvPr>
        <xdr:cNvSpPr txBox="1"/>
      </xdr:nvSpPr>
      <xdr:spPr>
        <a:xfrm>
          <a:off x="8458277"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80027</xdr:rowOff>
    </xdr:from>
    <xdr:ext cx="469744" cy="259045"/>
    <xdr:sp macro="" textlink="">
      <xdr:nvSpPr>
        <xdr:cNvPr id="485" name="n_2mainValue【市民会館】&#10;一人当たり面積">
          <a:extLst>
            <a:ext uri="{FF2B5EF4-FFF2-40B4-BE49-F238E27FC236}">
              <a16:creationId xmlns:a16="http://schemas.microsoft.com/office/drawing/2014/main" id="{7D1F9AD0-4C56-48BF-8B03-BE5CB16CA96B}"/>
            </a:ext>
          </a:extLst>
        </xdr:cNvPr>
        <xdr:cNvSpPr txBox="1"/>
      </xdr:nvSpPr>
      <xdr:spPr>
        <a:xfrm>
          <a:off x="7677227"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80027</xdr:rowOff>
    </xdr:from>
    <xdr:ext cx="469744" cy="259045"/>
    <xdr:sp macro="" textlink="">
      <xdr:nvSpPr>
        <xdr:cNvPr id="486" name="n_3mainValue【市民会館】&#10;一人当たり面積">
          <a:extLst>
            <a:ext uri="{FF2B5EF4-FFF2-40B4-BE49-F238E27FC236}">
              <a16:creationId xmlns:a16="http://schemas.microsoft.com/office/drawing/2014/main" id="{9166A59D-E8E3-4607-874D-3FEBB3603396}"/>
            </a:ext>
          </a:extLst>
        </xdr:cNvPr>
        <xdr:cNvSpPr txBox="1"/>
      </xdr:nvSpPr>
      <xdr:spPr>
        <a:xfrm>
          <a:off x="6867602"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80027</xdr:rowOff>
    </xdr:from>
    <xdr:ext cx="469744" cy="259045"/>
    <xdr:sp macro="" textlink="">
      <xdr:nvSpPr>
        <xdr:cNvPr id="487" name="n_4mainValue【市民会館】&#10;一人当たり面積">
          <a:extLst>
            <a:ext uri="{FF2B5EF4-FFF2-40B4-BE49-F238E27FC236}">
              <a16:creationId xmlns:a16="http://schemas.microsoft.com/office/drawing/2014/main" id="{1B5CCCAF-1693-458D-BAB3-60C69B43EC6E}"/>
            </a:ext>
          </a:extLst>
        </xdr:cNvPr>
        <xdr:cNvSpPr txBox="1"/>
      </xdr:nvSpPr>
      <xdr:spPr>
        <a:xfrm>
          <a:off x="6067502"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5544D9E-AD8C-4647-A337-4AC83B20366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A634C912-A490-4B1B-8832-3CD42A96214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7D6E893A-4C21-4E7A-A41A-4EA6DEAC98C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CA86709F-33A5-4879-AD30-15C1FA2B223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FB4BE5E6-41CD-4ABD-8166-08973D96F34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AE990DDE-221F-4B35-B959-883E29AABB8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1CC0CAC-F127-4270-B89C-E252C346403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96108E4-6BF4-4684-86F9-696C0DD5230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B983A4FA-70B2-4CAC-991A-BA7E79129F4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550297D4-6DB3-457E-88AF-90B2B805C3B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A238E6C4-5878-446F-902C-86A0B59FB7E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771666DF-7258-4093-B209-9D6CE5CD592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EF8272F4-323C-42C8-9FA5-9EBDB0470A3A}"/>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4EC8CD31-A610-47FC-98C3-EB3EBC7415E0}"/>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1E3C16D7-2749-4E9E-BF12-86D4F30CF572}"/>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C7D9D8AF-C454-4F25-8386-D8B66D3CFF8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436816ED-3736-48EC-AEDA-3F09EDCB62D1}"/>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2EF7BF50-12E3-4BF0-9CEE-016FA39C6EC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7B64F4BF-F03B-4741-AE77-EE7F2F639D6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2EC24C02-7863-46D3-A75B-9A47433A2D3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69B3638D-6EB6-4A12-BED0-1505CD3FFC2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AF9ED45-6B62-44AC-B78C-C0A23B3F52A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AAB9DCF9-0736-4BD7-88BA-69F18E015019}"/>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E05D0CE7-3059-45F5-8705-A672CCCABEF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12" name="直線コネクタ 511">
          <a:extLst>
            <a:ext uri="{FF2B5EF4-FFF2-40B4-BE49-F238E27FC236}">
              <a16:creationId xmlns:a16="http://schemas.microsoft.com/office/drawing/2014/main" id="{7F0C2339-5D33-4449-83D8-B849550CAA96}"/>
            </a:ext>
          </a:extLst>
        </xdr:cNvPr>
        <xdr:cNvCxnSpPr/>
      </xdr:nvCxnSpPr>
      <xdr:spPr>
        <a:xfrm flipV="1">
          <a:off x="14696439" y="554037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5F40337A-7852-456B-9E2D-9AD37CB2CFA0}"/>
            </a:ext>
          </a:extLst>
        </xdr:cNvPr>
        <xdr:cNvSpPr txBox="1"/>
      </xdr:nvSpPr>
      <xdr:spPr>
        <a:xfrm>
          <a:off x="14735175"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4" name="直線コネクタ 513">
          <a:extLst>
            <a:ext uri="{FF2B5EF4-FFF2-40B4-BE49-F238E27FC236}">
              <a16:creationId xmlns:a16="http://schemas.microsoft.com/office/drawing/2014/main" id="{A6CD5B5D-668A-4D81-8A39-67056F89E9E7}"/>
            </a:ext>
          </a:extLst>
        </xdr:cNvPr>
        <xdr:cNvCxnSpPr/>
      </xdr:nvCxnSpPr>
      <xdr:spPr>
        <a:xfrm>
          <a:off x="14611350" y="68395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FF0D6A9D-EF62-4323-9027-FCB914B1E66B}"/>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6" name="直線コネクタ 515">
          <a:extLst>
            <a:ext uri="{FF2B5EF4-FFF2-40B4-BE49-F238E27FC236}">
              <a16:creationId xmlns:a16="http://schemas.microsoft.com/office/drawing/2014/main" id="{0CBC4160-D313-4C7F-B049-F2EE2BBE6436}"/>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84472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70F3C915-8815-41A0-9E2B-1285ECF8625C}"/>
            </a:ext>
          </a:extLst>
        </xdr:cNvPr>
        <xdr:cNvSpPr txBox="1"/>
      </xdr:nvSpPr>
      <xdr:spPr>
        <a:xfrm>
          <a:off x="14735175" y="5764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18" name="フローチャート: 判断 517">
          <a:extLst>
            <a:ext uri="{FF2B5EF4-FFF2-40B4-BE49-F238E27FC236}">
              <a16:creationId xmlns:a16="http://schemas.microsoft.com/office/drawing/2014/main" id="{FF99863E-7233-4D34-980E-21121F0BF9E0}"/>
            </a:ext>
          </a:extLst>
        </xdr:cNvPr>
        <xdr:cNvSpPr/>
      </xdr:nvSpPr>
      <xdr:spPr>
        <a:xfrm>
          <a:off x="14649450" y="5903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19" name="フローチャート: 判断 518">
          <a:extLst>
            <a:ext uri="{FF2B5EF4-FFF2-40B4-BE49-F238E27FC236}">
              <a16:creationId xmlns:a16="http://schemas.microsoft.com/office/drawing/2014/main" id="{00909723-5BF1-4645-A5A7-FBA905EAA13D}"/>
            </a:ext>
          </a:extLst>
        </xdr:cNvPr>
        <xdr:cNvSpPr/>
      </xdr:nvSpPr>
      <xdr:spPr>
        <a:xfrm>
          <a:off x="13887450" y="5934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44450</xdr:rowOff>
    </xdr:from>
    <xdr:to>
      <xdr:col>76</xdr:col>
      <xdr:colOff>165100</xdr:colOff>
      <xdr:row>36</xdr:row>
      <xdr:rowOff>146050</xdr:rowOff>
    </xdr:to>
    <xdr:sp macro="" textlink="">
      <xdr:nvSpPr>
        <xdr:cNvPr id="520" name="フローチャート: 判断 519">
          <a:extLst>
            <a:ext uri="{FF2B5EF4-FFF2-40B4-BE49-F238E27FC236}">
              <a16:creationId xmlns:a16="http://schemas.microsoft.com/office/drawing/2014/main" id="{AC421C95-B781-465A-B54D-22E758F725EE}"/>
            </a:ext>
          </a:extLst>
        </xdr:cNvPr>
        <xdr:cNvSpPr/>
      </xdr:nvSpPr>
      <xdr:spPr>
        <a:xfrm>
          <a:off x="13096875" y="5886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162560</xdr:rowOff>
    </xdr:from>
    <xdr:to>
      <xdr:col>72</xdr:col>
      <xdr:colOff>38100</xdr:colOff>
      <xdr:row>36</xdr:row>
      <xdr:rowOff>92710</xdr:rowOff>
    </xdr:to>
    <xdr:sp macro="" textlink="">
      <xdr:nvSpPr>
        <xdr:cNvPr id="521" name="フローチャート: 判断 520">
          <a:extLst>
            <a:ext uri="{FF2B5EF4-FFF2-40B4-BE49-F238E27FC236}">
              <a16:creationId xmlns:a16="http://schemas.microsoft.com/office/drawing/2014/main" id="{3E1878C5-7C33-4364-9A0C-1C473E6F8A07}"/>
            </a:ext>
          </a:extLst>
        </xdr:cNvPr>
        <xdr:cNvSpPr/>
      </xdr:nvSpPr>
      <xdr:spPr>
        <a:xfrm>
          <a:off x="12296775" y="583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2" name="フローチャート: 判断 521">
          <a:extLst>
            <a:ext uri="{FF2B5EF4-FFF2-40B4-BE49-F238E27FC236}">
              <a16:creationId xmlns:a16="http://schemas.microsoft.com/office/drawing/2014/main" id="{E36031A0-80F2-4745-AA57-D9AF42AE0E80}"/>
            </a:ext>
          </a:extLst>
        </xdr:cNvPr>
        <xdr:cNvSpPr/>
      </xdr:nvSpPr>
      <xdr:spPr>
        <a:xfrm>
          <a:off x="11487150" y="59309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EE32294-3A01-47E3-8682-6314514567C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88B8270-F7F2-4B0D-B933-1251A7F730F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B941FFD-B3A8-41F7-AF94-20148DD282F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85A46C4-3F66-4F59-BE1B-E36C82395BB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88D9135-8CF2-47CE-90D8-F5997D86C5A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69215</xdr:rowOff>
    </xdr:from>
    <xdr:to>
      <xdr:col>85</xdr:col>
      <xdr:colOff>177800</xdr:colOff>
      <xdr:row>39</xdr:row>
      <xdr:rowOff>170815</xdr:rowOff>
    </xdr:to>
    <xdr:sp macro="" textlink="">
      <xdr:nvSpPr>
        <xdr:cNvPr id="528" name="楕円 527">
          <a:extLst>
            <a:ext uri="{FF2B5EF4-FFF2-40B4-BE49-F238E27FC236}">
              <a16:creationId xmlns:a16="http://schemas.microsoft.com/office/drawing/2014/main" id="{781FFA9B-6D61-4015-8637-13541D2A6985}"/>
            </a:ext>
          </a:extLst>
        </xdr:cNvPr>
        <xdr:cNvSpPr/>
      </xdr:nvSpPr>
      <xdr:spPr>
        <a:xfrm>
          <a:off x="14649450" y="6390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47642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93D54F1D-B2C8-481D-A8FD-524CDC4EFC43}"/>
            </a:ext>
          </a:extLst>
        </xdr:cNvPr>
        <xdr:cNvSpPr txBox="1"/>
      </xdr:nvSpPr>
      <xdr:spPr>
        <a:xfrm>
          <a:off x="14735175" y="636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21590</xdr:rowOff>
    </xdr:from>
    <xdr:to>
      <xdr:col>81</xdr:col>
      <xdr:colOff>101600</xdr:colOff>
      <xdr:row>39</xdr:row>
      <xdr:rowOff>123190</xdr:rowOff>
    </xdr:to>
    <xdr:sp macro="" textlink="">
      <xdr:nvSpPr>
        <xdr:cNvPr id="530" name="楕円 529">
          <a:extLst>
            <a:ext uri="{FF2B5EF4-FFF2-40B4-BE49-F238E27FC236}">
              <a16:creationId xmlns:a16="http://schemas.microsoft.com/office/drawing/2014/main" id="{EA4D1AC7-3B90-4B25-AA0A-C193FE414A9D}"/>
            </a:ext>
          </a:extLst>
        </xdr:cNvPr>
        <xdr:cNvSpPr/>
      </xdr:nvSpPr>
      <xdr:spPr>
        <a:xfrm>
          <a:off x="13887450" y="63461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72390</xdr:rowOff>
    </xdr:from>
    <xdr:to>
      <xdr:col>85</xdr:col>
      <xdr:colOff>127000</xdr:colOff>
      <xdr:row>39</xdr:row>
      <xdr:rowOff>120015</xdr:rowOff>
    </xdr:to>
    <xdr:cxnSp macro="">
      <xdr:nvCxnSpPr>
        <xdr:cNvPr id="531" name="直線コネクタ 530">
          <a:extLst>
            <a:ext uri="{FF2B5EF4-FFF2-40B4-BE49-F238E27FC236}">
              <a16:creationId xmlns:a16="http://schemas.microsoft.com/office/drawing/2014/main" id="{2BEB242C-2C31-4A43-9923-9C23F59E0961}"/>
            </a:ext>
          </a:extLst>
        </xdr:cNvPr>
        <xdr:cNvCxnSpPr/>
      </xdr:nvCxnSpPr>
      <xdr:spPr>
        <a:xfrm>
          <a:off x="13935075" y="639381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151130</xdr:rowOff>
    </xdr:from>
    <xdr:to>
      <xdr:col>76</xdr:col>
      <xdr:colOff>165100</xdr:colOff>
      <xdr:row>39</xdr:row>
      <xdr:rowOff>81280</xdr:rowOff>
    </xdr:to>
    <xdr:sp macro="" textlink="">
      <xdr:nvSpPr>
        <xdr:cNvPr id="532" name="楕円 531">
          <a:extLst>
            <a:ext uri="{FF2B5EF4-FFF2-40B4-BE49-F238E27FC236}">
              <a16:creationId xmlns:a16="http://schemas.microsoft.com/office/drawing/2014/main" id="{72FDD6B4-66D0-4B55-8E42-D9D26D49B2B2}"/>
            </a:ext>
          </a:extLst>
        </xdr:cNvPr>
        <xdr:cNvSpPr/>
      </xdr:nvSpPr>
      <xdr:spPr>
        <a:xfrm>
          <a:off x="13096875" y="6313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30480</xdr:rowOff>
    </xdr:from>
    <xdr:to>
      <xdr:col>81</xdr:col>
      <xdr:colOff>50800</xdr:colOff>
      <xdr:row>39</xdr:row>
      <xdr:rowOff>72390</xdr:rowOff>
    </xdr:to>
    <xdr:cxnSp macro="">
      <xdr:nvCxnSpPr>
        <xdr:cNvPr id="533" name="直線コネクタ 532">
          <a:extLst>
            <a:ext uri="{FF2B5EF4-FFF2-40B4-BE49-F238E27FC236}">
              <a16:creationId xmlns:a16="http://schemas.microsoft.com/office/drawing/2014/main" id="{80F0E6ED-38AB-485E-8EDC-CC47169121F5}"/>
            </a:ext>
          </a:extLst>
        </xdr:cNvPr>
        <xdr:cNvCxnSpPr/>
      </xdr:nvCxnSpPr>
      <xdr:spPr>
        <a:xfrm>
          <a:off x="13144500" y="635190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103505</xdr:rowOff>
    </xdr:from>
    <xdr:to>
      <xdr:col>72</xdr:col>
      <xdr:colOff>38100</xdr:colOff>
      <xdr:row>39</xdr:row>
      <xdr:rowOff>33655</xdr:rowOff>
    </xdr:to>
    <xdr:sp macro="" textlink="">
      <xdr:nvSpPr>
        <xdr:cNvPr id="534" name="楕円 533">
          <a:extLst>
            <a:ext uri="{FF2B5EF4-FFF2-40B4-BE49-F238E27FC236}">
              <a16:creationId xmlns:a16="http://schemas.microsoft.com/office/drawing/2014/main" id="{53862742-D066-440D-A70E-51D5CE81405A}"/>
            </a:ext>
          </a:extLst>
        </xdr:cNvPr>
        <xdr:cNvSpPr/>
      </xdr:nvSpPr>
      <xdr:spPr>
        <a:xfrm>
          <a:off x="12296775" y="62693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154305</xdr:rowOff>
    </xdr:from>
    <xdr:to>
      <xdr:col>76</xdr:col>
      <xdr:colOff>114300</xdr:colOff>
      <xdr:row>39</xdr:row>
      <xdr:rowOff>30480</xdr:rowOff>
    </xdr:to>
    <xdr:cxnSp macro="">
      <xdr:nvCxnSpPr>
        <xdr:cNvPr id="535" name="直線コネクタ 534">
          <a:extLst>
            <a:ext uri="{FF2B5EF4-FFF2-40B4-BE49-F238E27FC236}">
              <a16:creationId xmlns:a16="http://schemas.microsoft.com/office/drawing/2014/main" id="{42FD7382-474B-4E5A-B27A-3BB1C9B7ABB1}"/>
            </a:ext>
          </a:extLst>
        </xdr:cNvPr>
        <xdr:cNvCxnSpPr/>
      </xdr:nvCxnSpPr>
      <xdr:spPr>
        <a:xfrm>
          <a:off x="12344400" y="6316980"/>
          <a:ext cx="8001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55880</xdr:rowOff>
    </xdr:from>
    <xdr:to>
      <xdr:col>67</xdr:col>
      <xdr:colOff>101600</xdr:colOff>
      <xdr:row>38</xdr:row>
      <xdr:rowOff>157480</xdr:rowOff>
    </xdr:to>
    <xdr:sp macro="" textlink="">
      <xdr:nvSpPr>
        <xdr:cNvPr id="536" name="楕円 535">
          <a:extLst>
            <a:ext uri="{FF2B5EF4-FFF2-40B4-BE49-F238E27FC236}">
              <a16:creationId xmlns:a16="http://schemas.microsoft.com/office/drawing/2014/main" id="{62A01A87-A045-44E9-9AB7-75A301F72BE6}"/>
            </a:ext>
          </a:extLst>
        </xdr:cNvPr>
        <xdr:cNvSpPr/>
      </xdr:nvSpPr>
      <xdr:spPr>
        <a:xfrm>
          <a:off x="11487150" y="6218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106680</xdr:rowOff>
    </xdr:from>
    <xdr:to>
      <xdr:col>71</xdr:col>
      <xdr:colOff>177800</xdr:colOff>
      <xdr:row>38</xdr:row>
      <xdr:rowOff>154305</xdr:rowOff>
    </xdr:to>
    <xdr:cxnSp macro="">
      <xdr:nvCxnSpPr>
        <xdr:cNvPr id="537" name="直線コネクタ 536">
          <a:extLst>
            <a:ext uri="{FF2B5EF4-FFF2-40B4-BE49-F238E27FC236}">
              <a16:creationId xmlns:a16="http://schemas.microsoft.com/office/drawing/2014/main" id="{76D28C11-4164-4CFB-AB15-706BDC286FF8}"/>
            </a:ext>
          </a:extLst>
        </xdr:cNvPr>
        <xdr:cNvCxnSpPr/>
      </xdr:nvCxnSpPr>
      <xdr:spPr>
        <a:xfrm>
          <a:off x="11534775" y="6266180"/>
          <a:ext cx="80962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42562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1AC6E6FC-B714-499E-9266-4484164D835F}"/>
            </a:ext>
          </a:extLst>
        </xdr:cNvPr>
        <xdr:cNvSpPr txBox="1"/>
      </xdr:nvSpPr>
      <xdr:spPr>
        <a:xfrm>
          <a:off x="13745219"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162577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7595BC39-920D-4A48-909F-1862ED40DDAD}"/>
            </a:ext>
          </a:extLst>
        </xdr:cNvPr>
        <xdr:cNvSpPr txBox="1"/>
      </xdr:nvSpPr>
      <xdr:spPr>
        <a:xfrm>
          <a:off x="12964169"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109237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A08EF918-9C20-4219-98E6-B080DA7B2B79}"/>
            </a:ext>
          </a:extLst>
        </xdr:cNvPr>
        <xdr:cNvSpPr txBox="1"/>
      </xdr:nvSpPr>
      <xdr:spPr>
        <a:xfrm>
          <a:off x="12164069"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65CE8AEA-4999-4D96-9C48-FC91628751D7}"/>
            </a:ext>
          </a:extLst>
        </xdr:cNvPr>
        <xdr:cNvSpPr txBox="1"/>
      </xdr:nvSpPr>
      <xdr:spPr>
        <a:xfrm>
          <a:off x="11354444" y="57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114317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635EC0E2-7A89-465C-BE78-E5AF8829C6B9}"/>
            </a:ext>
          </a:extLst>
        </xdr:cNvPr>
        <xdr:cNvSpPr txBox="1"/>
      </xdr:nvSpPr>
      <xdr:spPr>
        <a:xfrm>
          <a:off x="13745219"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72407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BE2BE809-3EA6-4F84-B778-81933F6F68B1}"/>
            </a:ext>
          </a:extLst>
        </xdr:cNvPr>
        <xdr:cNvSpPr txBox="1"/>
      </xdr:nvSpPr>
      <xdr:spPr>
        <a:xfrm>
          <a:off x="12964169"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24782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9A1AB427-90B8-4788-B335-F3F78EFCD09F}"/>
            </a:ext>
          </a:extLst>
        </xdr:cNvPr>
        <xdr:cNvSpPr txBox="1"/>
      </xdr:nvSpPr>
      <xdr:spPr>
        <a:xfrm>
          <a:off x="12164069" y="63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148607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96472B71-C617-4A9D-BA57-FC88BEEF70A5}"/>
            </a:ext>
          </a:extLst>
        </xdr:cNvPr>
        <xdr:cNvSpPr txBox="1"/>
      </xdr:nvSpPr>
      <xdr:spPr>
        <a:xfrm>
          <a:off x="113544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B5902837-23A7-4D5C-B4C4-510E31D0872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CC79A5E5-8CC1-47D3-831C-54168867FF3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B7C33BF7-EB82-4363-B12D-631C01ABF42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CDA657BC-A348-4639-B9F0-0B01B80B7BC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CB4E480D-4622-468C-8FA0-0852A9C396A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1B6256EC-5E1C-40A4-8CC9-05EF570AE86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2C08E4CB-F26C-40CB-A828-DCAA21D4628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447F5F7A-B32F-4F6B-9FD6-3ED7EB1A78B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93575E89-1B57-4B4D-BD37-C7E3FE741CF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3CB98A34-E7FA-41D4-86AB-4E35B3FFF7A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a:extLst>
            <a:ext uri="{FF2B5EF4-FFF2-40B4-BE49-F238E27FC236}">
              <a16:creationId xmlns:a16="http://schemas.microsoft.com/office/drawing/2014/main" id="{9FE98106-C319-43C0-90CF-6D8DC093B34B}"/>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a:extLst>
            <a:ext uri="{FF2B5EF4-FFF2-40B4-BE49-F238E27FC236}">
              <a16:creationId xmlns:a16="http://schemas.microsoft.com/office/drawing/2014/main" id="{B509C447-11A6-4B79-B907-C88CCDD19DC9}"/>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a:extLst>
            <a:ext uri="{FF2B5EF4-FFF2-40B4-BE49-F238E27FC236}">
              <a16:creationId xmlns:a16="http://schemas.microsoft.com/office/drawing/2014/main" id="{D7F4E6E1-CBDE-46D9-AA93-652060DFBBB3}"/>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9" name="テキスト ボックス 558">
          <a:extLst>
            <a:ext uri="{FF2B5EF4-FFF2-40B4-BE49-F238E27FC236}">
              <a16:creationId xmlns:a16="http://schemas.microsoft.com/office/drawing/2014/main" id="{2B90CF3B-E9DC-42FA-8F8D-971C6A7E947D}"/>
            </a:ext>
          </a:extLst>
        </xdr:cNvPr>
        <xdr:cNvSpPr txBox="1"/>
      </xdr:nvSpPr>
      <xdr:spPr>
        <a:xfrm>
          <a:off x="15985051"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37D2E53B-A3A2-46D0-8EE5-D5F765C6060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7A04E4BA-A846-493D-8D9F-9ED66FB13901}"/>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a:extLst>
            <a:ext uri="{FF2B5EF4-FFF2-40B4-BE49-F238E27FC236}">
              <a16:creationId xmlns:a16="http://schemas.microsoft.com/office/drawing/2014/main" id="{5E4B4728-29DD-4B2D-8F6F-6B6D4FDA9AAC}"/>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a:extLst>
            <a:ext uri="{FF2B5EF4-FFF2-40B4-BE49-F238E27FC236}">
              <a16:creationId xmlns:a16="http://schemas.microsoft.com/office/drawing/2014/main" id="{D348DC94-F4F5-4B35-A078-AF0C8A0CC7AB}"/>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a:extLst>
            <a:ext uri="{FF2B5EF4-FFF2-40B4-BE49-F238E27FC236}">
              <a16:creationId xmlns:a16="http://schemas.microsoft.com/office/drawing/2014/main" id="{8D299BD2-8AA3-4D49-A201-6EE7C8202B8D}"/>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a:extLst>
            <a:ext uri="{FF2B5EF4-FFF2-40B4-BE49-F238E27FC236}">
              <a16:creationId xmlns:a16="http://schemas.microsoft.com/office/drawing/2014/main" id="{71865188-0B89-428B-AD2D-D4FB588D3B1F}"/>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28B2379B-F686-4184-ADD9-839E97F8C83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BBB483BA-DFEC-4867-8577-A67344C09140}"/>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2963AAD0-56E1-45E2-BAAE-50E97E23243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569" name="直線コネクタ 568">
          <a:extLst>
            <a:ext uri="{FF2B5EF4-FFF2-40B4-BE49-F238E27FC236}">
              <a16:creationId xmlns:a16="http://schemas.microsoft.com/office/drawing/2014/main" id="{B1401B64-478B-468A-A61A-BCE0F55B04F9}"/>
            </a:ext>
          </a:extLst>
        </xdr:cNvPr>
        <xdr:cNvCxnSpPr/>
      </xdr:nvCxnSpPr>
      <xdr:spPr>
        <a:xfrm flipV="1">
          <a:off x="19954239" y="5412341"/>
          <a:ext cx="0" cy="1331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570" name="【一般廃棄物処理施設】&#10;一人当たり有形固定資産（償却資産）額最小値テキスト">
          <a:extLst>
            <a:ext uri="{FF2B5EF4-FFF2-40B4-BE49-F238E27FC236}">
              <a16:creationId xmlns:a16="http://schemas.microsoft.com/office/drawing/2014/main" id="{B748FF95-2E03-4555-82BD-7E17681FD2ED}"/>
            </a:ext>
          </a:extLst>
        </xdr:cNvPr>
        <xdr:cNvSpPr txBox="1"/>
      </xdr:nvSpPr>
      <xdr:spPr>
        <a:xfrm>
          <a:off x="19992975" y="675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571" name="直線コネクタ 570">
          <a:extLst>
            <a:ext uri="{FF2B5EF4-FFF2-40B4-BE49-F238E27FC236}">
              <a16:creationId xmlns:a16="http://schemas.microsoft.com/office/drawing/2014/main" id="{B21AF104-EAF0-4261-9311-3A831814A8E4}"/>
            </a:ext>
          </a:extLst>
        </xdr:cNvPr>
        <xdr:cNvCxnSpPr/>
      </xdr:nvCxnSpPr>
      <xdr:spPr>
        <a:xfrm>
          <a:off x="19878675" y="6743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190E2D46-1B19-488F-A264-18EEBA3176E5}"/>
            </a:ext>
          </a:extLst>
        </xdr:cNvPr>
        <xdr:cNvSpPr txBox="1"/>
      </xdr:nvSpPr>
      <xdr:spPr>
        <a:xfrm>
          <a:off x="19992975" y="520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573" name="直線コネクタ 572">
          <a:extLst>
            <a:ext uri="{FF2B5EF4-FFF2-40B4-BE49-F238E27FC236}">
              <a16:creationId xmlns:a16="http://schemas.microsoft.com/office/drawing/2014/main" id="{642DE52D-0177-4AD0-9748-54A87BD19D2C}"/>
            </a:ext>
          </a:extLst>
        </xdr:cNvPr>
        <xdr:cNvCxnSpPr/>
      </xdr:nvCxnSpPr>
      <xdr:spPr>
        <a:xfrm>
          <a:off x="19878675" y="54123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154035</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0BBFB55F-A557-4586-874F-22E73ADD3201}"/>
            </a:ext>
          </a:extLst>
        </xdr:cNvPr>
        <xdr:cNvSpPr txBox="1"/>
      </xdr:nvSpPr>
      <xdr:spPr>
        <a:xfrm>
          <a:off x="19992975" y="59928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575" name="フローチャート: 判断 574">
          <a:extLst>
            <a:ext uri="{FF2B5EF4-FFF2-40B4-BE49-F238E27FC236}">
              <a16:creationId xmlns:a16="http://schemas.microsoft.com/office/drawing/2014/main" id="{121650E4-B2FE-4EDB-BA3C-4228C468689C}"/>
            </a:ext>
          </a:extLst>
        </xdr:cNvPr>
        <xdr:cNvSpPr/>
      </xdr:nvSpPr>
      <xdr:spPr>
        <a:xfrm>
          <a:off x="19897725" y="61319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576" name="フローチャート: 判断 575">
          <a:extLst>
            <a:ext uri="{FF2B5EF4-FFF2-40B4-BE49-F238E27FC236}">
              <a16:creationId xmlns:a16="http://schemas.microsoft.com/office/drawing/2014/main" id="{B016E40B-E4A2-4BA0-8077-C5D5C6DB4656}"/>
            </a:ext>
          </a:extLst>
        </xdr:cNvPr>
        <xdr:cNvSpPr/>
      </xdr:nvSpPr>
      <xdr:spPr>
        <a:xfrm>
          <a:off x="19154775" y="616456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159398</xdr:rowOff>
    </xdr:from>
    <xdr:to>
      <xdr:col>107</xdr:col>
      <xdr:colOff>101600</xdr:colOff>
      <xdr:row>38</xdr:row>
      <xdr:rowOff>89548</xdr:rowOff>
    </xdr:to>
    <xdr:sp macro="" textlink="">
      <xdr:nvSpPr>
        <xdr:cNvPr id="577" name="フローチャート: 判断 576">
          <a:extLst>
            <a:ext uri="{FF2B5EF4-FFF2-40B4-BE49-F238E27FC236}">
              <a16:creationId xmlns:a16="http://schemas.microsoft.com/office/drawing/2014/main" id="{A25AE405-F382-4E08-8813-5BBE30BC04DD}"/>
            </a:ext>
          </a:extLst>
        </xdr:cNvPr>
        <xdr:cNvSpPr/>
      </xdr:nvSpPr>
      <xdr:spPr>
        <a:xfrm>
          <a:off x="18345150" y="61633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168717</xdr:rowOff>
    </xdr:from>
    <xdr:to>
      <xdr:col>102</xdr:col>
      <xdr:colOff>165100</xdr:colOff>
      <xdr:row>38</xdr:row>
      <xdr:rowOff>98867</xdr:rowOff>
    </xdr:to>
    <xdr:sp macro="" textlink="">
      <xdr:nvSpPr>
        <xdr:cNvPr id="578" name="フローチャート: 判断 577">
          <a:extLst>
            <a:ext uri="{FF2B5EF4-FFF2-40B4-BE49-F238E27FC236}">
              <a16:creationId xmlns:a16="http://schemas.microsoft.com/office/drawing/2014/main" id="{2CA9AA3E-54FE-4C05-8EB4-E2136628CADE}"/>
            </a:ext>
          </a:extLst>
        </xdr:cNvPr>
        <xdr:cNvSpPr/>
      </xdr:nvSpPr>
      <xdr:spPr>
        <a:xfrm>
          <a:off x="17554575" y="61599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117495</xdr:rowOff>
    </xdr:from>
    <xdr:to>
      <xdr:col>98</xdr:col>
      <xdr:colOff>38100</xdr:colOff>
      <xdr:row>39</xdr:row>
      <xdr:rowOff>47645</xdr:rowOff>
    </xdr:to>
    <xdr:sp macro="" textlink="">
      <xdr:nvSpPr>
        <xdr:cNvPr id="579" name="フローチャート: 判断 578">
          <a:extLst>
            <a:ext uri="{FF2B5EF4-FFF2-40B4-BE49-F238E27FC236}">
              <a16:creationId xmlns:a16="http://schemas.microsoft.com/office/drawing/2014/main" id="{7C31E6E4-DB66-42D8-92B5-39972F439253}"/>
            </a:ext>
          </a:extLst>
        </xdr:cNvPr>
        <xdr:cNvSpPr/>
      </xdr:nvSpPr>
      <xdr:spPr>
        <a:xfrm>
          <a:off x="16754475" y="6283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FC3A367-D82C-4FF6-A334-0AAD6563D46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BE7666D-A4E1-4A47-8C0D-81AD26A3495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2B2DAFB-1A9B-45D1-B028-48291F3DC6C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F6D2124-AADB-4982-8047-3EB244982FA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B3C334A-6D4C-4A05-AF7D-21147865971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112352</xdr:rowOff>
    </xdr:from>
    <xdr:to>
      <xdr:col>116</xdr:col>
      <xdr:colOff>114300</xdr:colOff>
      <xdr:row>39</xdr:row>
      <xdr:rowOff>42502</xdr:rowOff>
    </xdr:to>
    <xdr:sp macro="" textlink="">
      <xdr:nvSpPr>
        <xdr:cNvPr id="585" name="楕円 584">
          <a:extLst>
            <a:ext uri="{FF2B5EF4-FFF2-40B4-BE49-F238E27FC236}">
              <a16:creationId xmlns:a16="http://schemas.microsoft.com/office/drawing/2014/main" id="{13DEE9CD-B704-44DE-8A46-3EDEAC34936B}"/>
            </a:ext>
          </a:extLst>
        </xdr:cNvPr>
        <xdr:cNvSpPr/>
      </xdr:nvSpPr>
      <xdr:spPr>
        <a:xfrm>
          <a:off x="19897725" y="62750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90779</xdr:rowOff>
    </xdr:from>
    <xdr:ext cx="534377" cy="259045"/>
    <xdr:sp macro="" textlink="">
      <xdr:nvSpPr>
        <xdr:cNvPr id="586" name="【一般廃棄物処理施設】&#10;一人当たり有形固定資産（償却資産）額該当値テキスト">
          <a:extLst>
            <a:ext uri="{FF2B5EF4-FFF2-40B4-BE49-F238E27FC236}">
              <a16:creationId xmlns:a16="http://schemas.microsoft.com/office/drawing/2014/main" id="{8A2C8332-192E-4208-9B69-65EAD20896B1}"/>
            </a:ext>
          </a:extLst>
        </xdr:cNvPr>
        <xdr:cNvSpPr txBox="1"/>
      </xdr:nvSpPr>
      <xdr:spPr>
        <a:xfrm>
          <a:off x="19992975" y="625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115209</xdr:rowOff>
    </xdr:from>
    <xdr:to>
      <xdr:col>112</xdr:col>
      <xdr:colOff>38100</xdr:colOff>
      <xdr:row>39</xdr:row>
      <xdr:rowOff>45359</xdr:rowOff>
    </xdr:to>
    <xdr:sp macro="" textlink="">
      <xdr:nvSpPr>
        <xdr:cNvPr id="587" name="楕円 586">
          <a:extLst>
            <a:ext uri="{FF2B5EF4-FFF2-40B4-BE49-F238E27FC236}">
              <a16:creationId xmlns:a16="http://schemas.microsoft.com/office/drawing/2014/main" id="{249FC5B1-D4AA-4E04-A2CA-2E35AF938CE1}"/>
            </a:ext>
          </a:extLst>
        </xdr:cNvPr>
        <xdr:cNvSpPr/>
      </xdr:nvSpPr>
      <xdr:spPr>
        <a:xfrm>
          <a:off x="19154775" y="62778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163152</xdr:rowOff>
    </xdr:from>
    <xdr:to>
      <xdr:col>116</xdr:col>
      <xdr:colOff>63500</xdr:colOff>
      <xdr:row>38</xdr:row>
      <xdr:rowOff>166009</xdr:rowOff>
    </xdr:to>
    <xdr:cxnSp macro="">
      <xdr:nvCxnSpPr>
        <xdr:cNvPr id="588" name="直線コネクタ 587">
          <a:extLst>
            <a:ext uri="{FF2B5EF4-FFF2-40B4-BE49-F238E27FC236}">
              <a16:creationId xmlns:a16="http://schemas.microsoft.com/office/drawing/2014/main" id="{2498B090-0E22-4C15-8980-5EC848531B49}"/>
            </a:ext>
          </a:extLst>
        </xdr:cNvPr>
        <xdr:cNvCxnSpPr/>
      </xdr:nvCxnSpPr>
      <xdr:spPr>
        <a:xfrm flipV="1">
          <a:off x="19202400" y="6322652"/>
          <a:ext cx="752475"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121122</xdr:rowOff>
    </xdr:from>
    <xdr:to>
      <xdr:col>107</xdr:col>
      <xdr:colOff>101600</xdr:colOff>
      <xdr:row>39</xdr:row>
      <xdr:rowOff>51272</xdr:rowOff>
    </xdr:to>
    <xdr:sp macro="" textlink="">
      <xdr:nvSpPr>
        <xdr:cNvPr id="589" name="楕円 588">
          <a:extLst>
            <a:ext uri="{FF2B5EF4-FFF2-40B4-BE49-F238E27FC236}">
              <a16:creationId xmlns:a16="http://schemas.microsoft.com/office/drawing/2014/main" id="{80E96D02-CD5E-4DA0-85C9-B007BF7EEDD8}"/>
            </a:ext>
          </a:extLst>
        </xdr:cNvPr>
        <xdr:cNvSpPr/>
      </xdr:nvSpPr>
      <xdr:spPr>
        <a:xfrm>
          <a:off x="18345150" y="62869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166009</xdr:rowOff>
    </xdr:from>
    <xdr:to>
      <xdr:col>111</xdr:col>
      <xdr:colOff>177800</xdr:colOff>
      <xdr:row>39</xdr:row>
      <xdr:rowOff>472</xdr:rowOff>
    </xdr:to>
    <xdr:cxnSp macro="">
      <xdr:nvCxnSpPr>
        <xdr:cNvPr id="590" name="直線コネクタ 589">
          <a:extLst>
            <a:ext uri="{FF2B5EF4-FFF2-40B4-BE49-F238E27FC236}">
              <a16:creationId xmlns:a16="http://schemas.microsoft.com/office/drawing/2014/main" id="{F68198DF-0EAC-471C-8C53-BB46AB1560C4}"/>
            </a:ext>
          </a:extLst>
        </xdr:cNvPr>
        <xdr:cNvCxnSpPr/>
      </xdr:nvCxnSpPr>
      <xdr:spPr>
        <a:xfrm flipV="1">
          <a:off x="18392775" y="632550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125603</xdr:rowOff>
    </xdr:from>
    <xdr:to>
      <xdr:col>102</xdr:col>
      <xdr:colOff>165100</xdr:colOff>
      <xdr:row>39</xdr:row>
      <xdr:rowOff>55753</xdr:rowOff>
    </xdr:to>
    <xdr:sp macro="" textlink="">
      <xdr:nvSpPr>
        <xdr:cNvPr id="591" name="楕円 590">
          <a:extLst>
            <a:ext uri="{FF2B5EF4-FFF2-40B4-BE49-F238E27FC236}">
              <a16:creationId xmlns:a16="http://schemas.microsoft.com/office/drawing/2014/main" id="{590A2EFF-A9C8-4F64-BD39-2F93F9D26FB5}"/>
            </a:ext>
          </a:extLst>
        </xdr:cNvPr>
        <xdr:cNvSpPr/>
      </xdr:nvSpPr>
      <xdr:spPr>
        <a:xfrm>
          <a:off x="17554575" y="62851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472</xdr:rowOff>
    </xdr:from>
    <xdr:to>
      <xdr:col>107</xdr:col>
      <xdr:colOff>50800</xdr:colOff>
      <xdr:row>39</xdr:row>
      <xdr:rowOff>4953</xdr:rowOff>
    </xdr:to>
    <xdr:cxnSp macro="">
      <xdr:nvCxnSpPr>
        <xdr:cNvPr id="592" name="直線コネクタ 591">
          <a:extLst>
            <a:ext uri="{FF2B5EF4-FFF2-40B4-BE49-F238E27FC236}">
              <a16:creationId xmlns:a16="http://schemas.microsoft.com/office/drawing/2014/main" id="{ED339657-D4F7-45FB-9BDA-A31E2A9F2B8B}"/>
            </a:ext>
          </a:extLst>
        </xdr:cNvPr>
        <xdr:cNvCxnSpPr/>
      </xdr:nvCxnSpPr>
      <xdr:spPr>
        <a:xfrm flipV="1">
          <a:off x="17602200" y="6325072"/>
          <a:ext cx="790575" cy="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125999</xdr:rowOff>
    </xdr:from>
    <xdr:to>
      <xdr:col>98</xdr:col>
      <xdr:colOff>38100</xdr:colOff>
      <xdr:row>39</xdr:row>
      <xdr:rowOff>56149</xdr:rowOff>
    </xdr:to>
    <xdr:sp macro="" textlink="">
      <xdr:nvSpPr>
        <xdr:cNvPr id="593" name="楕円 592">
          <a:extLst>
            <a:ext uri="{FF2B5EF4-FFF2-40B4-BE49-F238E27FC236}">
              <a16:creationId xmlns:a16="http://schemas.microsoft.com/office/drawing/2014/main" id="{204D5FA4-D21A-4619-AF3F-4F3C392BF818}"/>
            </a:ext>
          </a:extLst>
        </xdr:cNvPr>
        <xdr:cNvSpPr/>
      </xdr:nvSpPr>
      <xdr:spPr>
        <a:xfrm>
          <a:off x="16754475" y="62854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4953</xdr:rowOff>
    </xdr:from>
    <xdr:to>
      <xdr:col>102</xdr:col>
      <xdr:colOff>114300</xdr:colOff>
      <xdr:row>39</xdr:row>
      <xdr:rowOff>5349</xdr:rowOff>
    </xdr:to>
    <xdr:cxnSp macro="">
      <xdr:nvCxnSpPr>
        <xdr:cNvPr id="594" name="直線コネクタ 593">
          <a:extLst>
            <a:ext uri="{FF2B5EF4-FFF2-40B4-BE49-F238E27FC236}">
              <a16:creationId xmlns:a16="http://schemas.microsoft.com/office/drawing/2014/main" id="{62A89B91-BC78-4BFA-BD31-EB94CE759F91}"/>
            </a:ext>
          </a:extLst>
        </xdr:cNvPr>
        <xdr:cNvCxnSpPr/>
      </xdr:nvCxnSpPr>
      <xdr:spPr>
        <a:xfrm flipV="1">
          <a:off x="16802100" y="6332728"/>
          <a:ext cx="800100" cy="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107317</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339D4014-0435-4085-8B6C-0EBA74F926EE}"/>
            </a:ext>
          </a:extLst>
        </xdr:cNvPr>
        <xdr:cNvSpPr txBox="1"/>
      </xdr:nvSpPr>
      <xdr:spPr>
        <a:xfrm>
          <a:off x="18944736" y="594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106075</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D9D0AEF0-D898-49F7-9140-1E53BAB5302F}"/>
            </a:ext>
          </a:extLst>
        </xdr:cNvPr>
        <xdr:cNvSpPr txBox="1"/>
      </xdr:nvSpPr>
      <xdr:spPr>
        <a:xfrm>
          <a:off x="18163686" y="594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115394</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DA8A8D99-F23E-4D3A-8720-F714B55295EF}"/>
            </a:ext>
          </a:extLst>
        </xdr:cNvPr>
        <xdr:cNvSpPr txBox="1"/>
      </xdr:nvSpPr>
      <xdr:spPr>
        <a:xfrm>
          <a:off x="17354061" y="595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64172</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596EE892-2779-4CC5-BB2E-27912CA9446A}"/>
            </a:ext>
          </a:extLst>
        </xdr:cNvPr>
        <xdr:cNvSpPr txBox="1"/>
      </xdr:nvSpPr>
      <xdr:spPr>
        <a:xfrm>
          <a:off x="16563486" y="606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36486</xdr:rowOff>
    </xdr:from>
    <xdr:ext cx="534377" cy="259045"/>
    <xdr:sp macro="" textlink="">
      <xdr:nvSpPr>
        <xdr:cNvPr id="599" name="n_1mainValue【一般廃棄物処理施設】&#10;一人当たり有形固定資産（償却資産）額">
          <a:extLst>
            <a:ext uri="{FF2B5EF4-FFF2-40B4-BE49-F238E27FC236}">
              <a16:creationId xmlns:a16="http://schemas.microsoft.com/office/drawing/2014/main" id="{31CCD14C-E283-4AC5-B1EC-E0846DEBAFDB}"/>
            </a:ext>
          </a:extLst>
        </xdr:cNvPr>
        <xdr:cNvSpPr txBox="1"/>
      </xdr:nvSpPr>
      <xdr:spPr>
        <a:xfrm>
          <a:off x="18944736" y="63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42399</xdr:rowOff>
    </xdr:from>
    <xdr:ext cx="534377" cy="259045"/>
    <xdr:sp macro="" textlink="">
      <xdr:nvSpPr>
        <xdr:cNvPr id="600" name="n_2mainValue【一般廃棄物処理施設】&#10;一人当たり有形固定資産（償却資産）額">
          <a:extLst>
            <a:ext uri="{FF2B5EF4-FFF2-40B4-BE49-F238E27FC236}">
              <a16:creationId xmlns:a16="http://schemas.microsoft.com/office/drawing/2014/main" id="{9F70BD54-31B4-442C-B3AB-5F3CDA3F95C7}"/>
            </a:ext>
          </a:extLst>
        </xdr:cNvPr>
        <xdr:cNvSpPr txBox="1"/>
      </xdr:nvSpPr>
      <xdr:spPr>
        <a:xfrm>
          <a:off x="18163686" y="637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46880</xdr:rowOff>
    </xdr:from>
    <xdr:ext cx="534377" cy="259045"/>
    <xdr:sp macro="" textlink="">
      <xdr:nvSpPr>
        <xdr:cNvPr id="601" name="n_3mainValue【一般廃棄物処理施設】&#10;一人当たり有形固定資産（償却資産）額">
          <a:extLst>
            <a:ext uri="{FF2B5EF4-FFF2-40B4-BE49-F238E27FC236}">
              <a16:creationId xmlns:a16="http://schemas.microsoft.com/office/drawing/2014/main" id="{74A8C65F-7C1F-419D-AEF7-7CF5635DAAAD}"/>
            </a:ext>
          </a:extLst>
        </xdr:cNvPr>
        <xdr:cNvSpPr txBox="1"/>
      </xdr:nvSpPr>
      <xdr:spPr>
        <a:xfrm>
          <a:off x="17354061" y="637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47276</xdr:rowOff>
    </xdr:from>
    <xdr:ext cx="534377" cy="259045"/>
    <xdr:sp macro="" textlink="">
      <xdr:nvSpPr>
        <xdr:cNvPr id="602" name="n_4mainValue【一般廃棄物処理施設】&#10;一人当たり有形固定資産（償却資産）額">
          <a:extLst>
            <a:ext uri="{FF2B5EF4-FFF2-40B4-BE49-F238E27FC236}">
              <a16:creationId xmlns:a16="http://schemas.microsoft.com/office/drawing/2014/main" id="{ED724084-B995-4026-B66C-C82693E44DC5}"/>
            </a:ext>
          </a:extLst>
        </xdr:cNvPr>
        <xdr:cNvSpPr txBox="1"/>
      </xdr:nvSpPr>
      <xdr:spPr>
        <a:xfrm>
          <a:off x="16563486" y="637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E4AB12EC-C325-4280-92D8-40A3F5F0DF6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E7714913-62B7-4067-9371-1D58668B5EB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6A55E343-C90B-43B1-BBAA-E6406E22628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F40ECEC6-0297-4F08-94B2-50E4BF51F39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3F49CDF0-7EE5-4095-98AB-A42763B0E76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E018E288-9457-4098-A442-28EEA646849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C3FA6F8A-A885-4186-94D1-156372ED162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B9B61258-7E29-4281-B398-B5CC295CC59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1D2401EF-2831-4661-9E68-2C516257EEB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6CD58888-76A8-4144-B63E-81422D1EE2E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1312B485-16EB-4473-9675-7695711B65D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E586F9A1-18BF-4413-9E66-741E73E7363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3DCBFA41-5DB9-4769-AA9B-02B9AB12AAE7}"/>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3B91D3D3-9DD0-4FD9-89A2-81EEEB9F3B8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CDA25AD6-A18A-4550-84ED-DEACF059C7A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DE02CF32-77AD-447B-A8DC-2C556CBCE38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AA773F76-1953-41CB-8668-0F02E40F4CD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AFF4B307-8F07-4B56-B276-2C992AD26469}"/>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1D2D4CD5-1198-4D48-93CC-6B1BE42D2C3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58E1FD25-D41E-418E-9620-BC77F7AC162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E4508A95-D696-4999-9167-31A993E0847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8E3E77CF-CFF6-497B-8045-5E72DED71E72}"/>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CEC82C99-C8BF-44CC-9768-E49FED0C71CB}"/>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56A0209D-016C-40CF-AA51-2033665592A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966F5AF4-9AB5-475E-8F05-67972E8E74E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56577231-2E16-466F-B278-3137408BB8C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629" name="直線コネクタ 628">
          <a:extLst>
            <a:ext uri="{FF2B5EF4-FFF2-40B4-BE49-F238E27FC236}">
              <a16:creationId xmlns:a16="http://schemas.microsoft.com/office/drawing/2014/main" id="{82984673-4F2B-412D-8ACD-58642140635E}"/>
            </a:ext>
          </a:extLst>
        </xdr:cNvPr>
        <xdr:cNvCxnSpPr/>
      </xdr:nvCxnSpPr>
      <xdr:spPr>
        <a:xfrm flipV="1">
          <a:off x="14696439" y="9106807"/>
          <a:ext cx="0" cy="1455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5626355F-DBFC-4758-8766-5FFC95D1955A}"/>
            </a:ext>
          </a:extLst>
        </xdr:cNvPr>
        <xdr:cNvSpPr txBox="1"/>
      </xdr:nvSpPr>
      <xdr:spPr>
        <a:xfrm>
          <a:off x="14735175" y="10566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631" name="直線コネクタ 630">
          <a:extLst>
            <a:ext uri="{FF2B5EF4-FFF2-40B4-BE49-F238E27FC236}">
              <a16:creationId xmlns:a16="http://schemas.microsoft.com/office/drawing/2014/main" id="{6256F760-F0E7-4E03-85BD-D74BDF00C4CC}"/>
            </a:ext>
          </a:extLst>
        </xdr:cNvPr>
        <xdr:cNvCxnSpPr/>
      </xdr:nvCxnSpPr>
      <xdr:spPr>
        <a:xfrm>
          <a:off x="14611350" y="1056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2" name="【保健センター・保健所】&#10;有形固定資産減価償却率最大値テキスト">
          <a:extLst>
            <a:ext uri="{FF2B5EF4-FFF2-40B4-BE49-F238E27FC236}">
              <a16:creationId xmlns:a16="http://schemas.microsoft.com/office/drawing/2014/main" id="{0268C35C-A99C-45E0-B57B-6268E0141166}"/>
            </a:ext>
          </a:extLst>
        </xdr:cNvPr>
        <xdr:cNvSpPr txBox="1"/>
      </xdr:nvSpPr>
      <xdr:spPr>
        <a:xfrm>
          <a:off x="14735175" y="8904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3" name="直線コネクタ 632">
          <a:extLst>
            <a:ext uri="{FF2B5EF4-FFF2-40B4-BE49-F238E27FC236}">
              <a16:creationId xmlns:a16="http://schemas.microsoft.com/office/drawing/2014/main" id="{70967930-21CD-4267-B8DD-760EAF9A1487}"/>
            </a:ext>
          </a:extLst>
        </xdr:cNvPr>
        <xdr:cNvCxnSpPr/>
      </xdr:nvCxnSpPr>
      <xdr:spPr>
        <a:xfrm>
          <a:off x="14611350" y="91068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12899</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66FA5147-3B22-4029-B19E-CB8A0FA34CF2}"/>
            </a:ext>
          </a:extLst>
        </xdr:cNvPr>
        <xdr:cNvSpPr txBox="1"/>
      </xdr:nvSpPr>
      <xdr:spPr>
        <a:xfrm>
          <a:off x="14735175" y="9410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635" name="フローチャート: 判断 634">
          <a:extLst>
            <a:ext uri="{FF2B5EF4-FFF2-40B4-BE49-F238E27FC236}">
              <a16:creationId xmlns:a16="http://schemas.microsoft.com/office/drawing/2014/main" id="{2725ECF3-5ADA-4E74-BE12-ABC6C8BBEDC5}"/>
            </a:ext>
          </a:extLst>
        </xdr:cNvPr>
        <xdr:cNvSpPr/>
      </xdr:nvSpPr>
      <xdr:spPr>
        <a:xfrm>
          <a:off x="14649450" y="95658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636" name="フローチャート: 判断 635">
          <a:extLst>
            <a:ext uri="{FF2B5EF4-FFF2-40B4-BE49-F238E27FC236}">
              <a16:creationId xmlns:a16="http://schemas.microsoft.com/office/drawing/2014/main" id="{B7C68458-A8F4-4E2F-8B8B-1ACE31A59A97}"/>
            </a:ext>
          </a:extLst>
        </xdr:cNvPr>
        <xdr:cNvSpPr/>
      </xdr:nvSpPr>
      <xdr:spPr>
        <a:xfrm>
          <a:off x="13887450" y="9487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37" name="フローチャート: 判断 636">
          <a:extLst>
            <a:ext uri="{FF2B5EF4-FFF2-40B4-BE49-F238E27FC236}">
              <a16:creationId xmlns:a16="http://schemas.microsoft.com/office/drawing/2014/main" id="{AB394091-ED32-4525-ABC9-18793DAD5044}"/>
            </a:ext>
          </a:extLst>
        </xdr:cNvPr>
        <xdr:cNvSpPr/>
      </xdr:nvSpPr>
      <xdr:spPr>
        <a:xfrm>
          <a:off x="13096875" y="9418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104322</xdr:rowOff>
    </xdr:from>
    <xdr:to>
      <xdr:col>72</xdr:col>
      <xdr:colOff>38100</xdr:colOff>
      <xdr:row>58</xdr:row>
      <xdr:rowOff>34472</xdr:rowOff>
    </xdr:to>
    <xdr:sp macro="" textlink="">
      <xdr:nvSpPr>
        <xdr:cNvPr id="638" name="フローチャート: 判断 637">
          <a:extLst>
            <a:ext uri="{FF2B5EF4-FFF2-40B4-BE49-F238E27FC236}">
              <a16:creationId xmlns:a16="http://schemas.microsoft.com/office/drawing/2014/main" id="{233B4441-2372-4E9B-A533-7F1EA5C0B943}"/>
            </a:ext>
          </a:extLst>
        </xdr:cNvPr>
        <xdr:cNvSpPr/>
      </xdr:nvSpPr>
      <xdr:spPr>
        <a:xfrm>
          <a:off x="12296775" y="93467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168003</xdr:rowOff>
    </xdr:from>
    <xdr:to>
      <xdr:col>67</xdr:col>
      <xdr:colOff>101600</xdr:colOff>
      <xdr:row>57</xdr:row>
      <xdr:rowOff>98153</xdr:rowOff>
    </xdr:to>
    <xdr:sp macro="" textlink="">
      <xdr:nvSpPr>
        <xdr:cNvPr id="639" name="フローチャート: 判断 638">
          <a:extLst>
            <a:ext uri="{FF2B5EF4-FFF2-40B4-BE49-F238E27FC236}">
              <a16:creationId xmlns:a16="http://schemas.microsoft.com/office/drawing/2014/main" id="{80D90146-EBC1-41B5-9465-6C19A3DA43FA}"/>
            </a:ext>
          </a:extLst>
        </xdr:cNvPr>
        <xdr:cNvSpPr/>
      </xdr:nvSpPr>
      <xdr:spPr>
        <a:xfrm>
          <a:off x="11487150" y="92421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EB58867-9D54-4AFD-9411-DFB26555910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CC42607-B029-466B-8FAF-B0C37AAB8E0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5DD2CF9-0A83-440B-84BD-11317ECC46F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496AF8E-CC4D-41B5-87E7-D0297C20E1C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E285322-E429-4A2E-9096-833F784D026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645" name="楕円 644">
          <a:extLst>
            <a:ext uri="{FF2B5EF4-FFF2-40B4-BE49-F238E27FC236}">
              <a16:creationId xmlns:a16="http://schemas.microsoft.com/office/drawing/2014/main" id="{6E35BBDC-679F-4C35-AA6A-C24DDBBBFEF8}"/>
            </a:ext>
          </a:extLst>
        </xdr:cNvPr>
        <xdr:cNvSpPr/>
      </xdr:nvSpPr>
      <xdr:spPr>
        <a:xfrm>
          <a:off x="14649450" y="10220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156227</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5EF27E55-A425-44DC-BDFA-B87BFCEC7D27}"/>
            </a:ext>
          </a:extLst>
        </xdr:cNvPr>
        <xdr:cNvSpPr txBox="1"/>
      </xdr:nvSpPr>
      <xdr:spPr>
        <a:xfrm>
          <a:off x="14735175" y="1020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109220</xdr:rowOff>
    </xdr:from>
    <xdr:to>
      <xdr:col>81</xdr:col>
      <xdr:colOff>101600</xdr:colOff>
      <xdr:row>63</xdr:row>
      <xdr:rowOff>39370</xdr:rowOff>
    </xdr:to>
    <xdr:sp macro="" textlink="">
      <xdr:nvSpPr>
        <xdr:cNvPr id="647" name="楕円 646">
          <a:extLst>
            <a:ext uri="{FF2B5EF4-FFF2-40B4-BE49-F238E27FC236}">
              <a16:creationId xmlns:a16="http://schemas.microsoft.com/office/drawing/2014/main" id="{058B8E26-3E1D-4AA1-B28F-2EFF806140A0}"/>
            </a:ext>
          </a:extLst>
        </xdr:cNvPr>
        <xdr:cNvSpPr/>
      </xdr:nvSpPr>
      <xdr:spPr>
        <a:xfrm>
          <a:off x="13887450" y="10154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160020</xdr:rowOff>
    </xdr:from>
    <xdr:to>
      <xdr:col>85</xdr:col>
      <xdr:colOff>127000</xdr:colOff>
      <xdr:row>63</xdr:row>
      <xdr:rowOff>57150</xdr:rowOff>
    </xdr:to>
    <xdr:cxnSp macro="">
      <xdr:nvCxnSpPr>
        <xdr:cNvPr id="648" name="直線コネクタ 647">
          <a:extLst>
            <a:ext uri="{FF2B5EF4-FFF2-40B4-BE49-F238E27FC236}">
              <a16:creationId xmlns:a16="http://schemas.microsoft.com/office/drawing/2014/main" id="{EE4C87D9-3193-473D-B62C-5F5BAB3CD21A}"/>
            </a:ext>
          </a:extLst>
        </xdr:cNvPr>
        <xdr:cNvCxnSpPr/>
      </xdr:nvCxnSpPr>
      <xdr:spPr>
        <a:xfrm>
          <a:off x="13935075" y="10212070"/>
          <a:ext cx="762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40640</xdr:rowOff>
    </xdr:from>
    <xdr:to>
      <xdr:col>76</xdr:col>
      <xdr:colOff>165100</xdr:colOff>
      <xdr:row>62</xdr:row>
      <xdr:rowOff>142240</xdr:rowOff>
    </xdr:to>
    <xdr:sp macro="" textlink="">
      <xdr:nvSpPr>
        <xdr:cNvPr id="649" name="楕円 648">
          <a:extLst>
            <a:ext uri="{FF2B5EF4-FFF2-40B4-BE49-F238E27FC236}">
              <a16:creationId xmlns:a16="http://schemas.microsoft.com/office/drawing/2014/main" id="{2F7C9B74-433E-49AE-91D7-6C00C3D33336}"/>
            </a:ext>
          </a:extLst>
        </xdr:cNvPr>
        <xdr:cNvSpPr/>
      </xdr:nvSpPr>
      <xdr:spPr>
        <a:xfrm>
          <a:off x="13096875" y="100895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91440</xdr:rowOff>
    </xdr:from>
    <xdr:to>
      <xdr:col>81</xdr:col>
      <xdr:colOff>50800</xdr:colOff>
      <xdr:row>62</xdr:row>
      <xdr:rowOff>160020</xdr:rowOff>
    </xdr:to>
    <xdr:cxnSp macro="">
      <xdr:nvCxnSpPr>
        <xdr:cNvPr id="650" name="直線コネクタ 649">
          <a:extLst>
            <a:ext uri="{FF2B5EF4-FFF2-40B4-BE49-F238E27FC236}">
              <a16:creationId xmlns:a16="http://schemas.microsoft.com/office/drawing/2014/main" id="{7CA41294-24A9-447F-9EDD-7E484A641EDA}"/>
            </a:ext>
          </a:extLst>
        </xdr:cNvPr>
        <xdr:cNvCxnSpPr/>
      </xdr:nvCxnSpPr>
      <xdr:spPr>
        <a:xfrm>
          <a:off x="13144500" y="10137140"/>
          <a:ext cx="79057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146776</xdr:rowOff>
    </xdr:from>
    <xdr:to>
      <xdr:col>72</xdr:col>
      <xdr:colOff>38100</xdr:colOff>
      <xdr:row>62</xdr:row>
      <xdr:rowOff>76926</xdr:rowOff>
    </xdr:to>
    <xdr:sp macro="" textlink="">
      <xdr:nvSpPr>
        <xdr:cNvPr id="651" name="楕円 650">
          <a:extLst>
            <a:ext uri="{FF2B5EF4-FFF2-40B4-BE49-F238E27FC236}">
              <a16:creationId xmlns:a16="http://schemas.microsoft.com/office/drawing/2014/main" id="{82870F04-A4C6-4706-BCC2-183B0BBC344A}"/>
            </a:ext>
          </a:extLst>
        </xdr:cNvPr>
        <xdr:cNvSpPr/>
      </xdr:nvSpPr>
      <xdr:spPr>
        <a:xfrm>
          <a:off x="12296775" y="100305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26126</xdr:rowOff>
    </xdr:from>
    <xdr:to>
      <xdr:col>76</xdr:col>
      <xdr:colOff>114300</xdr:colOff>
      <xdr:row>62</xdr:row>
      <xdr:rowOff>91440</xdr:rowOff>
    </xdr:to>
    <xdr:cxnSp macro="">
      <xdr:nvCxnSpPr>
        <xdr:cNvPr id="652" name="直線コネクタ 651">
          <a:extLst>
            <a:ext uri="{FF2B5EF4-FFF2-40B4-BE49-F238E27FC236}">
              <a16:creationId xmlns:a16="http://schemas.microsoft.com/office/drawing/2014/main" id="{C03C6786-BBFA-45FC-BD0E-72748D8068E8}"/>
            </a:ext>
          </a:extLst>
        </xdr:cNvPr>
        <xdr:cNvCxnSpPr/>
      </xdr:nvCxnSpPr>
      <xdr:spPr>
        <a:xfrm>
          <a:off x="12344400" y="10078176"/>
          <a:ext cx="80010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78196</xdr:rowOff>
    </xdr:from>
    <xdr:to>
      <xdr:col>67</xdr:col>
      <xdr:colOff>101600</xdr:colOff>
      <xdr:row>62</xdr:row>
      <xdr:rowOff>8346</xdr:rowOff>
    </xdr:to>
    <xdr:sp macro="" textlink="">
      <xdr:nvSpPr>
        <xdr:cNvPr id="653" name="楕円 652">
          <a:extLst>
            <a:ext uri="{FF2B5EF4-FFF2-40B4-BE49-F238E27FC236}">
              <a16:creationId xmlns:a16="http://schemas.microsoft.com/office/drawing/2014/main" id="{1296617C-5144-497A-BAAF-820471A39A53}"/>
            </a:ext>
          </a:extLst>
        </xdr:cNvPr>
        <xdr:cNvSpPr/>
      </xdr:nvSpPr>
      <xdr:spPr>
        <a:xfrm>
          <a:off x="11487150" y="996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128996</xdr:rowOff>
    </xdr:from>
    <xdr:to>
      <xdr:col>71</xdr:col>
      <xdr:colOff>177800</xdr:colOff>
      <xdr:row>62</xdr:row>
      <xdr:rowOff>26126</xdr:rowOff>
    </xdr:to>
    <xdr:cxnSp macro="">
      <xdr:nvCxnSpPr>
        <xdr:cNvPr id="654" name="直線コネクタ 653">
          <a:extLst>
            <a:ext uri="{FF2B5EF4-FFF2-40B4-BE49-F238E27FC236}">
              <a16:creationId xmlns:a16="http://schemas.microsoft.com/office/drawing/2014/main" id="{B5EAAC91-2992-4ED7-839D-1F053DEC6BF5}"/>
            </a:ext>
          </a:extLst>
        </xdr:cNvPr>
        <xdr:cNvCxnSpPr/>
      </xdr:nvCxnSpPr>
      <xdr:spPr>
        <a:xfrm>
          <a:off x="11534775" y="10012771"/>
          <a:ext cx="80962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29771</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D2CF21A5-AD2B-426C-8F8D-42C9A0548655}"/>
            </a:ext>
          </a:extLst>
        </xdr:cNvPr>
        <xdr:cNvSpPr txBox="1"/>
      </xdr:nvSpPr>
      <xdr:spPr>
        <a:xfrm>
          <a:off x="13745219" y="926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97FABA7B-5128-4CAE-91AE-19BA08803CDC}"/>
            </a:ext>
          </a:extLst>
        </xdr:cNvPr>
        <xdr:cNvSpPr txBox="1"/>
      </xdr:nvSpPr>
      <xdr:spPr>
        <a:xfrm>
          <a:off x="12964169" y="921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630095E5-9762-487D-B847-F3607697155D}"/>
            </a:ext>
          </a:extLst>
        </xdr:cNvPr>
        <xdr:cNvSpPr txBox="1"/>
      </xdr:nvSpPr>
      <xdr:spPr>
        <a:xfrm>
          <a:off x="12164069" y="912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114680</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10641899-B355-4CE3-AB86-B0695B208B16}"/>
            </a:ext>
          </a:extLst>
        </xdr:cNvPr>
        <xdr:cNvSpPr txBox="1"/>
      </xdr:nvSpPr>
      <xdr:spPr>
        <a:xfrm>
          <a:off x="11354444" y="9030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30497</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82863116-105F-4805-AA44-A7D843D22E1F}"/>
            </a:ext>
          </a:extLst>
        </xdr:cNvPr>
        <xdr:cNvSpPr txBox="1"/>
      </xdr:nvSpPr>
      <xdr:spPr>
        <a:xfrm>
          <a:off x="13745219"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133367</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39C030CE-1F19-45AD-824D-262D9883E3C1}"/>
            </a:ext>
          </a:extLst>
        </xdr:cNvPr>
        <xdr:cNvSpPr txBox="1"/>
      </xdr:nvSpPr>
      <xdr:spPr>
        <a:xfrm>
          <a:off x="12964169"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68053</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0C4D61C7-D0DE-4EDA-8F52-0708DBD206DC}"/>
            </a:ext>
          </a:extLst>
        </xdr:cNvPr>
        <xdr:cNvSpPr txBox="1"/>
      </xdr:nvSpPr>
      <xdr:spPr>
        <a:xfrm>
          <a:off x="12164069" y="101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170923</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4A3E8E44-3656-4A1A-94FD-3C7101A66382}"/>
            </a:ext>
          </a:extLst>
        </xdr:cNvPr>
        <xdr:cNvSpPr txBox="1"/>
      </xdr:nvSpPr>
      <xdr:spPr>
        <a:xfrm>
          <a:off x="11354444"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B1C4448-5F18-44FC-B001-A60F15E3350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D6CED8DD-58F2-4CA2-8179-8137FCFCE6F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5524BFF2-E87E-4141-8B6E-66F9011AF70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A96D87E7-C226-4103-A75D-859421CE2D3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5285A818-EC7F-4A30-8A0E-600AA89D7BE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B3F9674-B096-43C8-9638-FD8683CF422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A4AAE039-084A-4320-B71D-A82D0A24FBC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9C150B7D-6ED1-4A35-A1B1-D184F3BC197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9F043FD-E5CF-4285-846B-9BD4D1FEDF1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5DBA4493-7467-4D25-B321-D9BB1A12EC7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71EF3804-6EE5-4F95-81A6-6327EFF226B4}"/>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5F9CCBF8-9CDF-428E-BDC2-46AD6336DE8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6A7DC183-DE77-4751-B3C7-41B4F3F53A0A}"/>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B38CCC4A-0F5E-4952-91B4-0EBD31B0594B}"/>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49D5CACC-CC9A-4159-96DB-A7D14E9B3ED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D3604CF1-C48C-46F4-B804-15831CB011D5}"/>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559F9943-04FF-43D0-8266-320264B111C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CD4ED839-23D3-43C3-9639-0226CC91A16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52453549-D7DB-44FE-BAD1-05605BCC3102}"/>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5963A80B-1698-472C-B3B3-637A9D2F77DA}"/>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564E9585-F5CC-496C-981C-57B1B8CF04C1}"/>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B62F488D-5D85-4D5C-943B-31596A12B0C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E491582E-C97B-47F0-AFF6-32FAE427F68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F58766CD-BFCD-4294-8922-CDFF28352C2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87" name="直線コネクタ 686">
          <a:extLst>
            <a:ext uri="{FF2B5EF4-FFF2-40B4-BE49-F238E27FC236}">
              <a16:creationId xmlns:a16="http://schemas.microsoft.com/office/drawing/2014/main" id="{E4F73F28-167B-4F69-8A71-AA827DA10957}"/>
            </a:ext>
          </a:extLst>
        </xdr:cNvPr>
        <xdr:cNvCxnSpPr/>
      </xdr:nvCxnSpPr>
      <xdr:spPr>
        <a:xfrm flipV="1">
          <a:off x="19954239"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C46A09D4-7F54-45EA-9255-AB3863AF5AEE}"/>
            </a:ext>
          </a:extLst>
        </xdr:cNvPr>
        <xdr:cNvSpPr txBox="1"/>
      </xdr:nvSpPr>
      <xdr:spPr>
        <a:xfrm>
          <a:off x="199929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89" name="直線コネクタ 688">
          <a:extLst>
            <a:ext uri="{FF2B5EF4-FFF2-40B4-BE49-F238E27FC236}">
              <a16:creationId xmlns:a16="http://schemas.microsoft.com/office/drawing/2014/main" id="{5B22E2A1-A415-4A11-A624-E273475FBDD5}"/>
            </a:ext>
          </a:extLst>
        </xdr:cNvPr>
        <xdr:cNvCxnSpPr/>
      </xdr:nvCxnSpPr>
      <xdr:spPr>
        <a:xfrm>
          <a:off x="198786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A4C6A61B-0F79-4D85-B276-A71308BBAA3B}"/>
            </a:ext>
          </a:extLst>
        </xdr:cNvPr>
        <xdr:cNvSpPr txBox="1"/>
      </xdr:nvSpPr>
      <xdr:spPr>
        <a:xfrm>
          <a:off x="19992975"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91" name="直線コネクタ 690">
          <a:extLst>
            <a:ext uri="{FF2B5EF4-FFF2-40B4-BE49-F238E27FC236}">
              <a16:creationId xmlns:a16="http://schemas.microsoft.com/office/drawing/2014/main" id="{789701B2-7A2B-4E94-9040-E8A3DD6488B8}"/>
            </a:ext>
          </a:extLst>
        </xdr:cNvPr>
        <xdr:cNvCxnSpPr/>
      </xdr:nvCxnSpPr>
      <xdr:spPr>
        <a:xfrm>
          <a:off x="198786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124477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82A2223E-2338-42F6-AC6C-BB192EA5A7F3}"/>
            </a:ext>
          </a:extLst>
        </xdr:cNvPr>
        <xdr:cNvSpPr txBox="1"/>
      </xdr:nvSpPr>
      <xdr:spPr>
        <a:xfrm>
          <a:off x="19992975" y="984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93" name="フローチャート: 判断 692">
          <a:extLst>
            <a:ext uri="{FF2B5EF4-FFF2-40B4-BE49-F238E27FC236}">
              <a16:creationId xmlns:a16="http://schemas.microsoft.com/office/drawing/2014/main" id="{2D00B605-B1C3-436D-97A9-F65F956571E8}"/>
            </a:ext>
          </a:extLst>
        </xdr:cNvPr>
        <xdr:cNvSpPr/>
      </xdr:nvSpPr>
      <xdr:spPr>
        <a:xfrm>
          <a:off x="19897725" y="99917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94" name="フローチャート: 判断 693">
          <a:extLst>
            <a:ext uri="{FF2B5EF4-FFF2-40B4-BE49-F238E27FC236}">
              <a16:creationId xmlns:a16="http://schemas.microsoft.com/office/drawing/2014/main" id="{C6A29627-C21C-4194-8975-865C005E535B}"/>
            </a:ext>
          </a:extLst>
        </xdr:cNvPr>
        <xdr:cNvSpPr/>
      </xdr:nvSpPr>
      <xdr:spPr>
        <a:xfrm>
          <a:off x="19154775" y="9991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95" name="フローチャート: 判断 694">
          <a:extLst>
            <a:ext uri="{FF2B5EF4-FFF2-40B4-BE49-F238E27FC236}">
              <a16:creationId xmlns:a16="http://schemas.microsoft.com/office/drawing/2014/main" id="{735C7361-4191-403D-8A6F-C19F9627DA0D}"/>
            </a:ext>
          </a:extLst>
        </xdr:cNvPr>
        <xdr:cNvSpPr/>
      </xdr:nvSpPr>
      <xdr:spPr>
        <a:xfrm>
          <a:off x="183451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96" name="フローチャート: 判断 695">
          <a:extLst>
            <a:ext uri="{FF2B5EF4-FFF2-40B4-BE49-F238E27FC236}">
              <a16:creationId xmlns:a16="http://schemas.microsoft.com/office/drawing/2014/main" id="{FB4533C9-C8EC-4E4F-987F-D7BD3E119ACB}"/>
            </a:ext>
          </a:extLst>
        </xdr:cNvPr>
        <xdr:cNvSpPr/>
      </xdr:nvSpPr>
      <xdr:spPr>
        <a:xfrm>
          <a:off x="17554575" y="100107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697" name="フローチャート: 判断 696">
          <a:extLst>
            <a:ext uri="{FF2B5EF4-FFF2-40B4-BE49-F238E27FC236}">
              <a16:creationId xmlns:a16="http://schemas.microsoft.com/office/drawing/2014/main" id="{42F4C26B-DC9C-43C1-9FB9-C1C0C3F71971}"/>
            </a:ext>
          </a:extLst>
        </xdr:cNvPr>
        <xdr:cNvSpPr/>
      </xdr:nvSpPr>
      <xdr:spPr>
        <a:xfrm>
          <a:off x="16754475" y="9953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366857E-004D-4CBF-8299-449AA679DA7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394B222-DC5A-440A-B5C1-939D76EF351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8E2AA2D-BA88-4964-82DA-7091EC9AE82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40D0EEA-6819-464F-93B7-441C90875EC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B472F9C-06DD-4B4C-931B-27893272803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6350</xdr:rowOff>
    </xdr:from>
    <xdr:to>
      <xdr:col>116</xdr:col>
      <xdr:colOff>114300</xdr:colOff>
      <xdr:row>64</xdr:row>
      <xdr:rowOff>107950</xdr:rowOff>
    </xdr:to>
    <xdr:sp macro="" textlink="">
      <xdr:nvSpPr>
        <xdr:cNvPr id="703" name="楕円 702">
          <a:extLst>
            <a:ext uri="{FF2B5EF4-FFF2-40B4-BE49-F238E27FC236}">
              <a16:creationId xmlns:a16="http://schemas.microsoft.com/office/drawing/2014/main" id="{71E7B5E3-CFFC-4E69-936A-520FF99DF70B}"/>
            </a:ext>
          </a:extLst>
        </xdr:cNvPr>
        <xdr:cNvSpPr/>
      </xdr:nvSpPr>
      <xdr:spPr>
        <a:xfrm>
          <a:off x="19897725" y="10382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92727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8F9B3DAB-6490-41A4-B939-8ACCC000B656}"/>
            </a:ext>
          </a:extLst>
        </xdr:cNvPr>
        <xdr:cNvSpPr txBox="1"/>
      </xdr:nvSpPr>
      <xdr:spPr>
        <a:xfrm>
          <a:off x="19992975" y="1030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6350</xdr:rowOff>
    </xdr:from>
    <xdr:to>
      <xdr:col>112</xdr:col>
      <xdr:colOff>38100</xdr:colOff>
      <xdr:row>64</xdr:row>
      <xdr:rowOff>107950</xdr:rowOff>
    </xdr:to>
    <xdr:sp macro="" textlink="">
      <xdr:nvSpPr>
        <xdr:cNvPr id="705" name="楕円 704">
          <a:extLst>
            <a:ext uri="{FF2B5EF4-FFF2-40B4-BE49-F238E27FC236}">
              <a16:creationId xmlns:a16="http://schemas.microsoft.com/office/drawing/2014/main" id="{EED17DFD-DA54-44B5-BCCC-4272897770C1}"/>
            </a:ext>
          </a:extLst>
        </xdr:cNvPr>
        <xdr:cNvSpPr/>
      </xdr:nvSpPr>
      <xdr:spPr>
        <a:xfrm>
          <a:off x="19154775" y="10382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57150</xdr:rowOff>
    </xdr:from>
    <xdr:to>
      <xdr:col>116</xdr:col>
      <xdr:colOff>63500</xdr:colOff>
      <xdr:row>64</xdr:row>
      <xdr:rowOff>57150</xdr:rowOff>
    </xdr:to>
    <xdr:cxnSp macro="">
      <xdr:nvCxnSpPr>
        <xdr:cNvPr id="706" name="直線コネクタ 705">
          <a:extLst>
            <a:ext uri="{FF2B5EF4-FFF2-40B4-BE49-F238E27FC236}">
              <a16:creationId xmlns:a16="http://schemas.microsoft.com/office/drawing/2014/main" id="{A275AC4A-E4FF-48B9-A3BB-7A28B064701C}"/>
            </a:ext>
          </a:extLst>
        </xdr:cNvPr>
        <xdr:cNvCxnSpPr/>
      </xdr:nvCxnSpPr>
      <xdr:spPr>
        <a:xfrm>
          <a:off x="19202400" y="104298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6350</xdr:rowOff>
    </xdr:from>
    <xdr:to>
      <xdr:col>107</xdr:col>
      <xdr:colOff>101600</xdr:colOff>
      <xdr:row>64</xdr:row>
      <xdr:rowOff>107950</xdr:rowOff>
    </xdr:to>
    <xdr:sp macro="" textlink="">
      <xdr:nvSpPr>
        <xdr:cNvPr id="707" name="楕円 706">
          <a:extLst>
            <a:ext uri="{FF2B5EF4-FFF2-40B4-BE49-F238E27FC236}">
              <a16:creationId xmlns:a16="http://schemas.microsoft.com/office/drawing/2014/main" id="{7D2E5AB6-975D-4674-B586-823005AA443C}"/>
            </a:ext>
          </a:extLst>
        </xdr:cNvPr>
        <xdr:cNvSpPr/>
      </xdr:nvSpPr>
      <xdr:spPr>
        <a:xfrm>
          <a:off x="18345150" y="10382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57150</xdr:rowOff>
    </xdr:from>
    <xdr:to>
      <xdr:col>111</xdr:col>
      <xdr:colOff>177800</xdr:colOff>
      <xdr:row>64</xdr:row>
      <xdr:rowOff>57150</xdr:rowOff>
    </xdr:to>
    <xdr:cxnSp macro="">
      <xdr:nvCxnSpPr>
        <xdr:cNvPr id="708" name="直線コネクタ 707">
          <a:extLst>
            <a:ext uri="{FF2B5EF4-FFF2-40B4-BE49-F238E27FC236}">
              <a16:creationId xmlns:a16="http://schemas.microsoft.com/office/drawing/2014/main" id="{5B79D07B-8FA4-4096-BF3A-1CB40E4DB7FF}"/>
            </a:ext>
          </a:extLst>
        </xdr:cNvPr>
        <xdr:cNvCxnSpPr/>
      </xdr:nvCxnSpPr>
      <xdr:spPr>
        <a:xfrm>
          <a:off x="18392775" y="104298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6350</xdr:rowOff>
    </xdr:from>
    <xdr:to>
      <xdr:col>102</xdr:col>
      <xdr:colOff>165100</xdr:colOff>
      <xdr:row>64</xdr:row>
      <xdr:rowOff>107950</xdr:rowOff>
    </xdr:to>
    <xdr:sp macro="" textlink="">
      <xdr:nvSpPr>
        <xdr:cNvPr id="709" name="楕円 708">
          <a:extLst>
            <a:ext uri="{FF2B5EF4-FFF2-40B4-BE49-F238E27FC236}">
              <a16:creationId xmlns:a16="http://schemas.microsoft.com/office/drawing/2014/main" id="{9FC70917-8FE0-467F-A496-D798B5782FD7}"/>
            </a:ext>
          </a:extLst>
        </xdr:cNvPr>
        <xdr:cNvSpPr/>
      </xdr:nvSpPr>
      <xdr:spPr>
        <a:xfrm>
          <a:off x="17554575" y="10382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57150</xdr:rowOff>
    </xdr:from>
    <xdr:to>
      <xdr:col>107</xdr:col>
      <xdr:colOff>50800</xdr:colOff>
      <xdr:row>64</xdr:row>
      <xdr:rowOff>57150</xdr:rowOff>
    </xdr:to>
    <xdr:cxnSp macro="">
      <xdr:nvCxnSpPr>
        <xdr:cNvPr id="710" name="直線コネクタ 709">
          <a:extLst>
            <a:ext uri="{FF2B5EF4-FFF2-40B4-BE49-F238E27FC236}">
              <a16:creationId xmlns:a16="http://schemas.microsoft.com/office/drawing/2014/main" id="{E839425E-D640-4075-A442-BA363D5AB727}"/>
            </a:ext>
          </a:extLst>
        </xdr:cNvPr>
        <xdr:cNvCxnSpPr/>
      </xdr:nvCxnSpPr>
      <xdr:spPr>
        <a:xfrm>
          <a:off x="17602200" y="104298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6350</xdr:rowOff>
    </xdr:from>
    <xdr:to>
      <xdr:col>98</xdr:col>
      <xdr:colOff>38100</xdr:colOff>
      <xdr:row>64</xdr:row>
      <xdr:rowOff>107950</xdr:rowOff>
    </xdr:to>
    <xdr:sp macro="" textlink="">
      <xdr:nvSpPr>
        <xdr:cNvPr id="711" name="楕円 710">
          <a:extLst>
            <a:ext uri="{FF2B5EF4-FFF2-40B4-BE49-F238E27FC236}">
              <a16:creationId xmlns:a16="http://schemas.microsoft.com/office/drawing/2014/main" id="{031F12B6-A685-4AAA-ADB8-3367A7D66431}"/>
            </a:ext>
          </a:extLst>
        </xdr:cNvPr>
        <xdr:cNvSpPr/>
      </xdr:nvSpPr>
      <xdr:spPr>
        <a:xfrm>
          <a:off x="16754475" y="10382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57150</xdr:rowOff>
    </xdr:from>
    <xdr:to>
      <xdr:col>102</xdr:col>
      <xdr:colOff>114300</xdr:colOff>
      <xdr:row>64</xdr:row>
      <xdr:rowOff>57150</xdr:rowOff>
    </xdr:to>
    <xdr:cxnSp macro="">
      <xdr:nvCxnSpPr>
        <xdr:cNvPr id="712" name="直線コネクタ 711">
          <a:extLst>
            <a:ext uri="{FF2B5EF4-FFF2-40B4-BE49-F238E27FC236}">
              <a16:creationId xmlns:a16="http://schemas.microsoft.com/office/drawing/2014/main" id="{4B08CA86-33B8-4C64-85A8-D2D929CCA7A8}"/>
            </a:ext>
          </a:extLst>
        </xdr:cNvPr>
        <xdr:cNvCxnSpPr/>
      </xdr:nvCxnSpPr>
      <xdr:spPr>
        <a:xfrm>
          <a:off x="16802100" y="104298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48277</xdr:rowOff>
    </xdr:from>
    <xdr:ext cx="469744" cy="259045"/>
    <xdr:sp macro="" textlink="">
      <xdr:nvSpPr>
        <xdr:cNvPr id="713" name="n_1aveValue【保健センター・保健所】&#10;一人当たり面積">
          <a:extLst>
            <a:ext uri="{FF2B5EF4-FFF2-40B4-BE49-F238E27FC236}">
              <a16:creationId xmlns:a16="http://schemas.microsoft.com/office/drawing/2014/main" id="{FA2A95CA-C44A-4B1F-B3EE-F113F669C350}"/>
            </a:ext>
          </a:extLst>
        </xdr:cNvPr>
        <xdr:cNvSpPr txBox="1"/>
      </xdr:nvSpPr>
      <xdr:spPr>
        <a:xfrm>
          <a:off x="18983402"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14" name="n_2aveValue【保健センター・保健所】&#10;一人当たり面積">
          <a:extLst>
            <a:ext uri="{FF2B5EF4-FFF2-40B4-BE49-F238E27FC236}">
              <a16:creationId xmlns:a16="http://schemas.microsoft.com/office/drawing/2014/main" id="{5F8EF163-6418-4A5E-B252-0F3FA2D6DCC6}"/>
            </a:ext>
          </a:extLst>
        </xdr:cNvPr>
        <xdr:cNvSpPr txBox="1"/>
      </xdr:nvSpPr>
      <xdr:spPr>
        <a:xfrm>
          <a:off x="181833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15" name="n_3aveValue【保健センター・保健所】&#10;一人当たり面積">
          <a:extLst>
            <a:ext uri="{FF2B5EF4-FFF2-40B4-BE49-F238E27FC236}">
              <a16:creationId xmlns:a16="http://schemas.microsoft.com/office/drawing/2014/main" id="{12A8C9C6-63BF-476A-8617-D89C29A61749}"/>
            </a:ext>
          </a:extLst>
        </xdr:cNvPr>
        <xdr:cNvSpPr txBox="1"/>
      </xdr:nvSpPr>
      <xdr:spPr>
        <a:xfrm>
          <a:off x="173832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10177</xdr:rowOff>
    </xdr:from>
    <xdr:ext cx="469744" cy="259045"/>
    <xdr:sp macro="" textlink="">
      <xdr:nvSpPr>
        <xdr:cNvPr id="716" name="n_4aveValue【保健センター・保健所】&#10;一人当たり面積">
          <a:extLst>
            <a:ext uri="{FF2B5EF4-FFF2-40B4-BE49-F238E27FC236}">
              <a16:creationId xmlns:a16="http://schemas.microsoft.com/office/drawing/2014/main" id="{34871DA1-8515-4123-8DCE-B86DE6334731}"/>
            </a:ext>
          </a:extLst>
        </xdr:cNvPr>
        <xdr:cNvSpPr txBox="1"/>
      </xdr:nvSpPr>
      <xdr:spPr>
        <a:xfrm>
          <a:off x="165926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99077</xdr:rowOff>
    </xdr:from>
    <xdr:ext cx="469744" cy="259045"/>
    <xdr:sp macro="" textlink="">
      <xdr:nvSpPr>
        <xdr:cNvPr id="717" name="n_1mainValue【保健センター・保健所】&#10;一人当たり面積">
          <a:extLst>
            <a:ext uri="{FF2B5EF4-FFF2-40B4-BE49-F238E27FC236}">
              <a16:creationId xmlns:a16="http://schemas.microsoft.com/office/drawing/2014/main" id="{470903C0-AAFA-4B5A-9FEC-6B28010D6B4D}"/>
            </a:ext>
          </a:extLst>
        </xdr:cNvPr>
        <xdr:cNvSpPr txBox="1"/>
      </xdr:nvSpPr>
      <xdr:spPr>
        <a:xfrm>
          <a:off x="18983402" y="1047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99077</xdr:rowOff>
    </xdr:from>
    <xdr:ext cx="469744" cy="259045"/>
    <xdr:sp macro="" textlink="">
      <xdr:nvSpPr>
        <xdr:cNvPr id="718" name="n_2mainValue【保健センター・保健所】&#10;一人当たり面積">
          <a:extLst>
            <a:ext uri="{FF2B5EF4-FFF2-40B4-BE49-F238E27FC236}">
              <a16:creationId xmlns:a16="http://schemas.microsoft.com/office/drawing/2014/main" id="{2F62625D-0F56-4322-84B9-F3AC0B97FDB1}"/>
            </a:ext>
          </a:extLst>
        </xdr:cNvPr>
        <xdr:cNvSpPr txBox="1"/>
      </xdr:nvSpPr>
      <xdr:spPr>
        <a:xfrm>
          <a:off x="18183302" y="1047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99077</xdr:rowOff>
    </xdr:from>
    <xdr:ext cx="469744" cy="259045"/>
    <xdr:sp macro="" textlink="">
      <xdr:nvSpPr>
        <xdr:cNvPr id="719" name="n_3mainValue【保健センター・保健所】&#10;一人当たり面積">
          <a:extLst>
            <a:ext uri="{FF2B5EF4-FFF2-40B4-BE49-F238E27FC236}">
              <a16:creationId xmlns:a16="http://schemas.microsoft.com/office/drawing/2014/main" id="{84889C63-F84C-454C-8736-5BCFA607123F}"/>
            </a:ext>
          </a:extLst>
        </xdr:cNvPr>
        <xdr:cNvSpPr txBox="1"/>
      </xdr:nvSpPr>
      <xdr:spPr>
        <a:xfrm>
          <a:off x="17383202" y="1047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99077</xdr:rowOff>
    </xdr:from>
    <xdr:ext cx="469744" cy="259045"/>
    <xdr:sp macro="" textlink="">
      <xdr:nvSpPr>
        <xdr:cNvPr id="720" name="n_4mainValue【保健センター・保健所】&#10;一人当たり面積">
          <a:extLst>
            <a:ext uri="{FF2B5EF4-FFF2-40B4-BE49-F238E27FC236}">
              <a16:creationId xmlns:a16="http://schemas.microsoft.com/office/drawing/2014/main" id="{4F2A1F88-15C0-4155-8940-BD426F3723D0}"/>
            </a:ext>
          </a:extLst>
        </xdr:cNvPr>
        <xdr:cNvSpPr txBox="1"/>
      </xdr:nvSpPr>
      <xdr:spPr>
        <a:xfrm>
          <a:off x="16592627" y="1047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73D9DDD4-81F0-43C9-808A-1D69A61EE0A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C5ACC47-D3C0-41B8-8E42-AC743F85477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2BB2F0D-9970-4035-92C5-1C882F5FB43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ED4CF372-2AE8-4737-920E-0DAD142C602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85C4FB6E-FB9B-400D-A253-CFC3D0A1A8B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B6532B3-45A4-41FC-8DC4-3EF529A2ABB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DEC0B091-B35D-4E44-8F75-15BFEB86414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D025BFF8-E09B-40E3-82CD-75E7C310576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2A3AB6D1-E414-422A-B040-D42E24218E1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5E323EB2-C60D-4FF8-817C-CDF9DFD2F5D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E582CD5A-9337-4BAF-8FF8-BBDDD375253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17F69129-6DD4-4D0D-87C6-B035717BCC7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433725DC-CEF3-46D5-8EF6-39D1A892DA3A}"/>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169E5497-A2AE-44C4-9B83-4514628D6929}"/>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DAED350B-774E-4636-8D90-E0549A053FA4}"/>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7A9AFE97-E0F8-4DE9-8DE1-298D60DD775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297833E5-0FDE-4157-98F9-1E7AA963EFD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85FB069F-B11C-4122-9FD3-6AC04874791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6B36CDE1-515D-4EC3-9A96-F9DFF9D640E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4A3480A-D413-4AFB-8CCA-E522AE95EB5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6C2E5CF0-CA0D-46F1-81C1-2C26FD111033}"/>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20DE5C6A-1FAA-44D8-81AC-B5C6949B9C2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B138BF98-A84F-4AFC-A010-9D44ADABEE7B}"/>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742FE2E3-2804-4F0F-B9A4-B12059B6CEE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64770</xdr:rowOff>
    </xdr:from>
    <xdr:to>
      <xdr:col>85</xdr:col>
      <xdr:colOff>126364</xdr:colOff>
      <xdr:row>86</xdr:row>
      <xdr:rowOff>0</xdr:rowOff>
    </xdr:to>
    <xdr:cxnSp macro="">
      <xdr:nvCxnSpPr>
        <xdr:cNvPr id="745" name="直線コネクタ 744">
          <a:extLst>
            <a:ext uri="{FF2B5EF4-FFF2-40B4-BE49-F238E27FC236}">
              <a16:creationId xmlns:a16="http://schemas.microsoft.com/office/drawing/2014/main" id="{F89472CB-8C71-499D-8EE8-4C86ACD4B9CA}"/>
            </a:ext>
          </a:extLst>
        </xdr:cNvPr>
        <xdr:cNvCxnSpPr/>
      </xdr:nvCxnSpPr>
      <xdr:spPr>
        <a:xfrm flipV="1">
          <a:off x="14696439" y="12869545"/>
          <a:ext cx="0" cy="1065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3827</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9B4D6520-0FAD-4539-8124-1BB6179436DE}"/>
            </a:ext>
          </a:extLst>
        </xdr:cNvPr>
        <xdr:cNvSpPr txBox="1"/>
      </xdr:nvSpPr>
      <xdr:spPr>
        <a:xfrm>
          <a:off x="14735175" y="1394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0</xdr:rowOff>
    </xdr:from>
    <xdr:to>
      <xdr:col>86</xdr:col>
      <xdr:colOff>25400</xdr:colOff>
      <xdr:row>86</xdr:row>
      <xdr:rowOff>0</xdr:rowOff>
    </xdr:to>
    <xdr:cxnSp macro="">
      <xdr:nvCxnSpPr>
        <xdr:cNvPr id="747" name="直線コネクタ 746">
          <a:extLst>
            <a:ext uri="{FF2B5EF4-FFF2-40B4-BE49-F238E27FC236}">
              <a16:creationId xmlns:a16="http://schemas.microsoft.com/office/drawing/2014/main" id="{7FF100C3-487A-484C-91EC-B9F3CCAABCBD}"/>
            </a:ext>
          </a:extLst>
        </xdr:cNvPr>
        <xdr:cNvCxnSpPr/>
      </xdr:nvCxnSpPr>
      <xdr:spPr>
        <a:xfrm>
          <a:off x="14611350" y="13935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11447</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FBABDF25-E79E-48F1-89F1-72C7CFE7E1B7}"/>
            </a:ext>
          </a:extLst>
        </xdr:cNvPr>
        <xdr:cNvSpPr txBox="1"/>
      </xdr:nvSpPr>
      <xdr:spPr>
        <a:xfrm>
          <a:off x="14735175" y="1264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64770</xdr:rowOff>
    </xdr:from>
    <xdr:to>
      <xdr:col>86</xdr:col>
      <xdr:colOff>25400</xdr:colOff>
      <xdr:row>79</xdr:row>
      <xdr:rowOff>64770</xdr:rowOff>
    </xdr:to>
    <xdr:cxnSp macro="">
      <xdr:nvCxnSpPr>
        <xdr:cNvPr id="749" name="直線コネクタ 748">
          <a:extLst>
            <a:ext uri="{FF2B5EF4-FFF2-40B4-BE49-F238E27FC236}">
              <a16:creationId xmlns:a16="http://schemas.microsoft.com/office/drawing/2014/main" id="{FE06ABD3-D6ED-4221-A3C1-9C2FE18A9A2C}"/>
            </a:ext>
          </a:extLst>
        </xdr:cNvPr>
        <xdr:cNvCxnSpPr/>
      </xdr:nvCxnSpPr>
      <xdr:spPr>
        <a:xfrm>
          <a:off x="14611350" y="12869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41927</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ABD50373-3B21-4212-A998-5D3A82ED2EE3}"/>
            </a:ext>
          </a:extLst>
        </xdr:cNvPr>
        <xdr:cNvSpPr txBox="1"/>
      </xdr:nvSpPr>
      <xdr:spPr>
        <a:xfrm>
          <a:off x="14735175" y="13332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63500</xdr:rowOff>
    </xdr:from>
    <xdr:to>
      <xdr:col>85</xdr:col>
      <xdr:colOff>177800</xdr:colOff>
      <xdr:row>82</xdr:row>
      <xdr:rowOff>165100</xdr:rowOff>
    </xdr:to>
    <xdr:sp macro="" textlink="">
      <xdr:nvSpPr>
        <xdr:cNvPr id="751" name="フローチャート: 判断 750">
          <a:extLst>
            <a:ext uri="{FF2B5EF4-FFF2-40B4-BE49-F238E27FC236}">
              <a16:creationId xmlns:a16="http://schemas.microsoft.com/office/drawing/2014/main" id="{241C9873-B4CA-4496-9777-354BC6BE3306}"/>
            </a:ext>
          </a:extLst>
        </xdr:cNvPr>
        <xdr:cNvSpPr/>
      </xdr:nvSpPr>
      <xdr:spPr>
        <a:xfrm>
          <a:off x="14649450" y="133540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38736</xdr:rowOff>
    </xdr:from>
    <xdr:to>
      <xdr:col>81</xdr:col>
      <xdr:colOff>101600</xdr:colOff>
      <xdr:row>82</xdr:row>
      <xdr:rowOff>140336</xdr:rowOff>
    </xdr:to>
    <xdr:sp macro="" textlink="">
      <xdr:nvSpPr>
        <xdr:cNvPr id="752" name="フローチャート: 判断 751">
          <a:extLst>
            <a:ext uri="{FF2B5EF4-FFF2-40B4-BE49-F238E27FC236}">
              <a16:creationId xmlns:a16="http://schemas.microsoft.com/office/drawing/2014/main" id="{B3BA7A42-5DEF-48F6-BEFB-51852757633A}"/>
            </a:ext>
          </a:extLst>
        </xdr:cNvPr>
        <xdr:cNvSpPr/>
      </xdr:nvSpPr>
      <xdr:spPr>
        <a:xfrm>
          <a:off x="13887450" y="133261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15875</xdr:rowOff>
    </xdr:from>
    <xdr:to>
      <xdr:col>76</xdr:col>
      <xdr:colOff>165100</xdr:colOff>
      <xdr:row>82</xdr:row>
      <xdr:rowOff>117475</xdr:rowOff>
    </xdr:to>
    <xdr:sp macro="" textlink="">
      <xdr:nvSpPr>
        <xdr:cNvPr id="753" name="フローチャート: 判断 752">
          <a:extLst>
            <a:ext uri="{FF2B5EF4-FFF2-40B4-BE49-F238E27FC236}">
              <a16:creationId xmlns:a16="http://schemas.microsoft.com/office/drawing/2014/main" id="{41D4B97A-9DC4-4D74-A956-D85720DF593D}"/>
            </a:ext>
          </a:extLst>
        </xdr:cNvPr>
        <xdr:cNvSpPr/>
      </xdr:nvSpPr>
      <xdr:spPr>
        <a:xfrm>
          <a:off x="13096875" y="133032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754" name="フローチャート: 判断 753">
          <a:extLst>
            <a:ext uri="{FF2B5EF4-FFF2-40B4-BE49-F238E27FC236}">
              <a16:creationId xmlns:a16="http://schemas.microsoft.com/office/drawing/2014/main" id="{27D509B8-6A2A-4435-8DA3-7821CE7C1518}"/>
            </a:ext>
          </a:extLst>
        </xdr:cNvPr>
        <xdr:cNvSpPr/>
      </xdr:nvSpPr>
      <xdr:spPr>
        <a:xfrm>
          <a:off x="122967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5" name="フローチャート: 判断 754">
          <a:extLst>
            <a:ext uri="{FF2B5EF4-FFF2-40B4-BE49-F238E27FC236}">
              <a16:creationId xmlns:a16="http://schemas.microsoft.com/office/drawing/2014/main" id="{BAA61AD3-042B-40D7-8F8D-BA392BD6D061}"/>
            </a:ext>
          </a:extLst>
        </xdr:cNvPr>
        <xdr:cNvSpPr/>
      </xdr:nvSpPr>
      <xdr:spPr>
        <a:xfrm>
          <a:off x="11487150" y="133330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4CEECB1-0AAB-47CA-9B74-A7D2912C2F4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984C1756-188F-43CA-8719-FFA6A1050D8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34CF8D7-4807-4F19-81B8-EE56552875F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0035639-45F6-4E95-985F-16DBEBCC666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A31F560-80F6-4EDB-B567-4BEC12F7C27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13970</xdr:rowOff>
    </xdr:from>
    <xdr:to>
      <xdr:col>85</xdr:col>
      <xdr:colOff>177800</xdr:colOff>
      <xdr:row>79</xdr:row>
      <xdr:rowOff>115570</xdr:rowOff>
    </xdr:to>
    <xdr:sp macro="" textlink="">
      <xdr:nvSpPr>
        <xdr:cNvPr id="761" name="楕円 760">
          <a:extLst>
            <a:ext uri="{FF2B5EF4-FFF2-40B4-BE49-F238E27FC236}">
              <a16:creationId xmlns:a16="http://schemas.microsoft.com/office/drawing/2014/main" id="{0499514B-A0A2-4EAF-9AAB-93ADC5B3156E}"/>
            </a:ext>
          </a:extLst>
        </xdr:cNvPr>
        <xdr:cNvSpPr/>
      </xdr:nvSpPr>
      <xdr:spPr>
        <a:xfrm>
          <a:off x="14649450" y="12812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138447</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1DD2A13B-F910-4BED-AC0B-42D56104E7F4}"/>
            </a:ext>
          </a:extLst>
        </xdr:cNvPr>
        <xdr:cNvSpPr txBox="1"/>
      </xdr:nvSpPr>
      <xdr:spPr>
        <a:xfrm>
          <a:off x="14735175" y="1278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151130</xdr:rowOff>
    </xdr:from>
    <xdr:to>
      <xdr:col>81</xdr:col>
      <xdr:colOff>101600</xdr:colOff>
      <xdr:row>79</xdr:row>
      <xdr:rowOff>81280</xdr:rowOff>
    </xdr:to>
    <xdr:sp macro="" textlink="">
      <xdr:nvSpPr>
        <xdr:cNvPr id="763" name="楕円 762">
          <a:extLst>
            <a:ext uri="{FF2B5EF4-FFF2-40B4-BE49-F238E27FC236}">
              <a16:creationId xmlns:a16="http://schemas.microsoft.com/office/drawing/2014/main" id="{261F1431-BED0-4C77-9C81-D640FF94E7D8}"/>
            </a:ext>
          </a:extLst>
        </xdr:cNvPr>
        <xdr:cNvSpPr/>
      </xdr:nvSpPr>
      <xdr:spPr>
        <a:xfrm>
          <a:off x="13887450" y="12790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30480</xdr:rowOff>
    </xdr:from>
    <xdr:to>
      <xdr:col>85</xdr:col>
      <xdr:colOff>127000</xdr:colOff>
      <xdr:row>79</xdr:row>
      <xdr:rowOff>64770</xdr:rowOff>
    </xdr:to>
    <xdr:cxnSp macro="">
      <xdr:nvCxnSpPr>
        <xdr:cNvPr id="764" name="直線コネクタ 763">
          <a:extLst>
            <a:ext uri="{FF2B5EF4-FFF2-40B4-BE49-F238E27FC236}">
              <a16:creationId xmlns:a16="http://schemas.microsoft.com/office/drawing/2014/main" id="{520F8608-98B5-4C15-93A8-D7FEB5B4B5B1}"/>
            </a:ext>
          </a:extLst>
        </xdr:cNvPr>
        <xdr:cNvCxnSpPr/>
      </xdr:nvCxnSpPr>
      <xdr:spPr>
        <a:xfrm>
          <a:off x="13935075" y="12828905"/>
          <a:ext cx="762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128270</xdr:rowOff>
    </xdr:from>
    <xdr:to>
      <xdr:col>76</xdr:col>
      <xdr:colOff>165100</xdr:colOff>
      <xdr:row>79</xdr:row>
      <xdr:rowOff>58420</xdr:rowOff>
    </xdr:to>
    <xdr:sp macro="" textlink="">
      <xdr:nvSpPr>
        <xdr:cNvPr id="765" name="楕円 764">
          <a:extLst>
            <a:ext uri="{FF2B5EF4-FFF2-40B4-BE49-F238E27FC236}">
              <a16:creationId xmlns:a16="http://schemas.microsoft.com/office/drawing/2014/main" id="{D8AA30A7-EE26-4FDD-886C-646944D59FE2}"/>
            </a:ext>
          </a:extLst>
        </xdr:cNvPr>
        <xdr:cNvSpPr/>
      </xdr:nvSpPr>
      <xdr:spPr>
        <a:xfrm>
          <a:off x="13096875" y="12764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7620</xdr:rowOff>
    </xdr:from>
    <xdr:to>
      <xdr:col>81</xdr:col>
      <xdr:colOff>50800</xdr:colOff>
      <xdr:row>79</xdr:row>
      <xdr:rowOff>30480</xdr:rowOff>
    </xdr:to>
    <xdr:cxnSp macro="">
      <xdr:nvCxnSpPr>
        <xdr:cNvPr id="766" name="直線コネクタ 765">
          <a:extLst>
            <a:ext uri="{FF2B5EF4-FFF2-40B4-BE49-F238E27FC236}">
              <a16:creationId xmlns:a16="http://schemas.microsoft.com/office/drawing/2014/main" id="{A18A8BDD-B31C-44C5-BBD0-9C09DA6453C7}"/>
            </a:ext>
          </a:extLst>
        </xdr:cNvPr>
        <xdr:cNvCxnSpPr/>
      </xdr:nvCxnSpPr>
      <xdr:spPr>
        <a:xfrm>
          <a:off x="13144500" y="1281239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88264</xdr:rowOff>
    </xdr:from>
    <xdr:to>
      <xdr:col>72</xdr:col>
      <xdr:colOff>38100</xdr:colOff>
      <xdr:row>79</xdr:row>
      <xdr:rowOff>18414</xdr:rowOff>
    </xdr:to>
    <xdr:sp macro="" textlink="">
      <xdr:nvSpPr>
        <xdr:cNvPr id="767" name="楕円 766">
          <a:extLst>
            <a:ext uri="{FF2B5EF4-FFF2-40B4-BE49-F238E27FC236}">
              <a16:creationId xmlns:a16="http://schemas.microsoft.com/office/drawing/2014/main" id="{7ECB0D64-67A8-4839-8036-0B85E28E0ACF}"/>
            </a:ext>
          </a:extLst>
        </xdr:cNvPr>
        <xdr:cNvSpPr/>
      </xdr:nvSpPr>
      <xdr:spPr>
        <a:xfrm>
          <a:off x="12296775" y="127247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139064</xdr:rowOff>
    </xdr:from>
    <xdr:to>
      <xdr:col>76</xdr:col>
      <xdr:colOff>114300</xdr:colOff>
      <xdr:row>79</xdr:row>
      <xdr:rowOff>7620</xdr:rowOff>
    </xdr:to>
    <xdr:cxnSp macro="">
      <xdr:nvCxnSpPr>
        <xdr:cNvPr id="768" name="直線コネクタ 767">
          <a:extLst>
            <a:ext uri="{FF2B5EF4-FFF2-40B4-BE49-F238E27FC236}">
              <a16:creationId xmlns:a16="http://schemas.microsoft.com/office/drawing/2014/main" id="{5EBFD903-6598-412A-806B-56CAEAE35644}"/>
            </a:ext>
          </a:extLst>
        </xdr:cNvPr>
        <xdr:cNvCxnSpPr/>
      </xdr:nvCxnSpPr>
      <xdr:spPr>
        <a:xfrm>
          <a:off x="12344400" y="12781914"/>
          <a:ext cx="8001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139700</xdr:rowOff>
    </xdr:from>
    <xdr:to>
      <xdr:col>67</xdr:col>
      <xdr:colOff>101600</xdr:colOff>
      <xdr:row>79</xdr:row>
      <xdr:rowOff>69850</xdr:rowOff>
    </xdr:to>
    <xdr:sp macro="" textlink="">
      <xdr:nvSpPr>
        <xdr:cNvPr id="769" name="楕円 768">
          <a:extLst>
            <a:ext uri="{FF2B5EF4-FFF2-40B4-BE49-F238E27FC236}">
              <a16:creationId xmlns:a16="http://schemas.microsoft.com/office/drawing/2014/main" id="{FF69374C-7C25-4282-B2A7-1059B5D3A96B}"/>
            </a:ext>
          </a:extLst>
        </xdr:cNvPr>
        <xdr:cNvSpPr/>
      </xdr:nvSpPr>
      <xdr:spPr>
        <a:xfrm>
          <a:off x="11487150" y="12782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139064</xdr:rowOff>
    </xdr:from>
    <xdr:to>
      <xdr:col>71</xdr:col>
      <xdr:colOff>177800</xdr:colOff>
      <xdr:row>79</xdr:row>
      <xdr:rowOff>19050</xdr:rowOff>
    </xdr:to>
    <xdr:cxnSp macro="">
      <xdr:nvCxnSpPr>
        <xdr:cNvPr id="770" name="直線コネクタ 769">
          <a:extLst>
            <a:ext uri="{FF2B5EF4-FFF2-40B4-BE49-F238E27FC236}">
              <a16:creationId xmlns:a16="http://schemas.microsoft.com/office/drawing/2014/main" id="{144C8940-086F-4E98-A87D-B0F844BF7A57}"/>
            </a:ext>
          </a:extLst>
        </xdr:cNvPr>
        <xdr:cNvCxnSpPr/>
      </xdr:nvCxnSpPr>
      <xdr:spPr>
        <a:xfrm flipV="1">
          <a:off x="11534775" y="12781914"/>
          <a:ext cx="809625"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131463</xdr:rowOff>
    </xdr:from>
    <xdr:ext cx="405111" cy="259045"/>
    <xdr:sp macro="" textlink="">
      <xdr:nvSpPr>
        <xdr:cNvPr id="771" name="n_1aveValue【消防施設】&#10;有形固定資産減価償却率">
          <a:extLst>
            <a:ext uri="{FF2B5EF4-FFF2-40B4-BE49-F238E27FC236}">
              <a16:creationId xmlns:a16="http://schemas.microsoft.com/office/drawing/2014/main" id="{52117AE2-B168-4787-9A26-D8AFB76A3678}"/>
            </a:ext>
          </a:extLst>
        </xdr:cNvPr>
        <xdr:cNvSpPr txBox="1"/>
      </xdr:nvSpPr>
      <xdr:spPr>
        <a:xfrm>
          <a:off x="13745219" y="1341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108602</xdr:rowOff>
    </xdr:from>
    <xdr:ext cx="405111" cy="259045"/>
    <xdr:sp macro="" textlink="">
      <xdr:nvSpPr>
        <xdr:cNvPr id="772" name="n_2aveValue【消防施設】&#10;有形固定資産減価償却率">
          <a:extLst>
            <a:ext uri="{FF2B5EF4-FFF2-40B4-BE49-F238E27FC236}">
              <a16:creationId xmlns:a16="http://schemas.microsoft.com/office/drawing/2014/main" id="{C3D4479F-220B-4337-B059-E581EB88B2ED}"/>
            </a:ext>
          </a:extLst>
        </xdr:cNvPr>
        <xdr:cNvSpPr txBox="1"/>
      </xdr:nvSpPr>
      <xdr:spPr>
        <a:xfrm>
          <a:off x="12964169"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81932</xdr:rowOff>
    </xdr:from>
    <xdr:ext cx="405111" cy="259045"/>
    <xdr:sp macro="" textlink="">
      <xdr:nvSpPr>
        <xdr:cNvPr id="773" name="n_3aveValue【消防施設】&#10;有形固定資産減価償却率">
          <a:extLst>
            <a:ext uri="{FF2B5EF4-FFF2-40B4-BE49-F238E27FC236}">
              <a16:creationId xmlns:a16="http://schemas.microsoft.com/office/drawing/2014/main" id="{1BFAB858-A613-438C-9166-15C236A50140}"/>
            </a:ext>
          </a:extLst>
        </xdr:cNvPr>
        <xdr:cNvSpPr txBox="1"/>
      </xdr:nvSpPr>
      <xdr:spPr>
        <a:xfrm>
          <a:off x="12164069"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4" name="n_4aveValue【消防施設】&#10;有形固定資産減価償却率">
          <a:extLst>
            <a:ext uri="{FF2B5EF4-FFF2-40B4-BE49-F238E27FC236}">
              <a16:creationId xmlns:a16="http://schemas.microsoft.com/office/drawing/2014/main" id="{064C5FA7-3DD8-4FCA-B22A-D5405180E1B3}"/>
            </a:ext>
          </a:extLst>
        </xdr:cNvPr>
        <xdr:cNvSpPr txBox="1"/>
      </xdr:nvSpPr>
      <xdr:spPr>
        <a:xfrm>
          <a:off x="11354444" y="1342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97807</xdr:rowOff>
    </xdr:from>
    <xdr:ext cx="405111" cy="259045"/>
    <xdr:sp macro="" textlink="">
      <xdr:nvSpPr>
        <xdr:cNvPr id="775" name="n_1mainValue【消防施設】&#10;有形固定資産減価償却率">
          <a:extLst>
            <a:ext uri="{FF2B5EF4-FFF2-40B4-BE49-F238E27FC236}">
              <a16:creationId xmlns:a16="http://schemas.microsoft.com/office/drawing/2014/main" id="{58F7A560-4C18-4084-8D7A-B8E8D34F1A10}"/>
            </a:ext>
          </a:extLst>
        </xdr:cNvPr>
        <xdr:cNvSpPr txBox="1"/>
      </xdr:nvSpPr>
      <xdr:spPr>
        <a:xfrm>
          <a:off x="13745219" y="1257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74947</xdr:rowOff>
    </xdr:from>
    <xdr:ext cx="405111" cy="259045"/>
    <xdr:sp macro="" textlink="">
      <xdr:nvSpPr>
        <xdr:cNvPr id="776" name="n_2mainValue【消防施設】&#10;有形固定資産減価償却率">
          <a:extLst>
            <a:ext uri="{FF2B5EF4-FFF2-40B4-BE49-F238E27FC236}">
              <a16:creationId xmlns:a16="http://schemas.microsoft.com/office/drawing/2014/main" id="{BFAC4992-7F4C-438F-804C-395A46F97CE8}"/>
            </a:ext>
          </a:extLst>
        </xdr:cNvPr>
        <xdr:cNvSpPr txBox="1"/>
      </xdr:nvSpPr>
      <xdr:spPr>
        <a:xfrm>
          <a:off x="12964169" y="1255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34941</xdr:rowOff>
    </xdr:from>
    <xdr:ext cx="405111" cy="259045"/>
    <xdr:sp macro="" textlink="">
      <xdr:nvSpPr>
        <xdr:cNvPr id="777" name="n_3mainValue【消防施設】&#10;有形固定資産減価償却率">
          <a:extLst>
            <a:ext uri="{FF2B5EF4-FFF2-40B4-BE49-F238E27FC236}">
              <a16:creationId xmlns:a16="http://schemas.microsoft.com/office/drawing/2014/main" id="{35980158-AF04-4CF5-A5E9-260AD18941F1}"/>
            </a:ext>
          </a:extLst>
        </xdr:cNvPr>
        <xdr:cNvSpPr txBox="1"/>
      </xdr:nvSpPr>
      <xdr:spPr>
        <a:xfrm>
          <a:off x="12164069" y="1251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86377</xdr:rowOff>
    </xdr:from>
    <xdr:ext cx="405111" cy="259045"/>
    <xdr:sp macro="" textlink="">
      <xdr:nvSpPr>
        <xdr:cNvPr id="778" name="n_4mainValue【消防施設】&#10;有形固定資産減価償却率">
          <a:extLst>
            <a:ext uri="{FF2B5EF4-FFF2-40B4-BE49-F238E27FC236}">
              <a16:creationId xmlns:a16="http://schemas.microsoft.com/office/drawing/2014/main" id="{46359206-1AC3-4E45-8AA0-1D07D73F11C9}"/>
            </a:ext>
          </a:extLst>
        </xdr:cNvPr>
        <xdr:cNvSpPr txBox="1"/>
      </xdr:nvSpPr>
      <xdr:spPr>
        <a:xfrm>
          <a:off x="11354444" y="1256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BF04FD1C-F440-48E7-87A2-6CC243C8A10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6E53EE0A-F522-40E2-B6EF-5482B04CDC1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B1B81D85-37A5-42AC-A3B2-F5FD271AD8C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F5568917-C1ED-4AFF-9248-5F76E977580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C0F039A3-BFA7-4318-BB80-D88CA797466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194759FB-A19F-47AC-A9AA-FDFC9DDE522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69041780-E8C2-40B0-AC7F-9CC48CAEAF0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778E3267-4097-4F40-AA73-77E74152684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B7851139-16A8-4151-83B4-8EEC1875803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22FD706C-97F9-44E7-B9AC-EB5CE740464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9" name="テキスト ボックス 788">
          <a:extLst>
            <a:ext uri="{FF2B5EF4-FFF2-40B4-BE49-F238E27FC236}">
              <a16:creationId xmlns:a16="http://schemas.microsoft.com/office/drawing/2014/main" id="{3A7E8AB5-6AA7-4A03-9AE7-C2DBAD5EA682}"/>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90" name="直線コネクタ 789">
          <a:extLst>
            <a:ext uri="{FF2B5EF4-FFF2-40B4-BE49-F238E27FC236}">
              <a16:creationId xmlns:a16="http://schemas.microsoft.com/office/drawing/2014/main" id="{7B0EA435-D1A2-401A-8C92-FDFFEAE4B81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1" name="テキスト ボックス 790">
          <a:extLst>
            <a:ext uri="{FF2B5EF4-FFF2-40B4-BE49-F238E27FC236}">
              <a16:creationId xmlns:a16="http://schemas.microsoft.com/office/drawing/2014/main" id="{95C19665-E706-4512-B607-5872B07D0C5F}"/>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2" name="直線コネクタ 791">
          <a:extLst>
            <a:ext uri="{FF2B5EF4-FFF2-40B4-BE49-F238E27FC236}">
              <a16:creationId xmlns:a16="http://schemas.microsoft.com/office/drawing/2014/main" id="{7F35B089-2C44-4246-8C94-A22570E7579E}"/>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3" name="テキスト ボックス 792">
          <a:extLst>
            <a:ext uri="{FF2B5EF4-FFF2-40B4-BE49-F238E27FC236}">
              <a16:creationId xmlns:a16="http://schemas.microsoft.com/office/drawing/2014/main" id="{B49FF2A4-CED2-42D3-AF18-BEAF57E1D7E3}"/>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4" name="直線コネクタ 793">
          <a:extLst>
            <a:ext uri="{FF2B5EF4-FFF2-40B4-BE49-F238E27FC236}">
              <a16:creationId xmlns:a16="http://schemas.microsoft.com/office/drawing/2014/main" id="{F37C4CCF-36D8-40DC-B3A0-3A162ED62140}"/>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5" name="テキスト ボックス 794">
          <a:extLst>
            <a:ext uri="{FF2B5EF4-FFF2-40B4-BE49-F238E27FC236}">
              <a16:creationId xmlns:a16="http://schemas.microsoft.com/office/drawing/2014/main" id="{78293BDC-E1D6-4C5B-8597-B1D6F3D7F213}"/>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6" name="直線コネクタ 795">
          <a:extLst>
            <a:ext uri="{FF2B5EF4-FFF2-40B4-BE49-F238E27FC236}">
              <a16:creationId xmlns:a16="http://schemas.microsoft.com/office/drawing/2014/main" id="{563B6005-2C0C-46BD-8927-25EA7296B127}"/>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7" name="テキスト ボックス 796">
          <a:extLst>
            <a:ext uri="{FF2B5EF4-FFF2-40B4-BE49-F238E27FC236}">
              <a16:creationId xmlns:a16="http://schemas.microsoft.com/office/drawing/2014/main" id="{F0EBB185-B367-45FD-9E15-D8BE69801BE5}"/>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D91603BC-7448-44D9-963C-CF6065F07B2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91B1CF69-71D9-4BBE-A4B3-356485D69CD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DFA2BB90-D02E-4377-8863-4FE5E86A6D0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801" name="直線コネクタ 800">
          <a:extLst>
            <a:ext uri="{FF2B5EF4-FFF2-40B4-BE49-F238E27FC236}">
              <a16:creationId xmlns:a16="http://schemas.microsoft.com/office/drawing/2014/main" id="{D5C96B95-21D0-4075-87BA-518CA0CFBAA7}"/>
            </a:ext>
          </a:extLst>
        </xdr:cNvPr>
        <xdr:cNvCxnSpPr/>
      </xdr:nvCxnSpPr>
      <xdr:spPr>
        <a:xfrm flipV="1">
          <a:off x="19954239" y="12670028"/>
          <a:ext cx="0" cy="132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802" name="【消防施設】&#10;一人当たり面積最小値テキスト">
          <a:extLst>
            <a:ext uri="{FF2B5EF4-FFF2-40B4-BE49-F238E27FC236}">
              <a16:creationId xmlns:a16="http://schemas.microsoft.com/office/drawing/2014/main" id="{A5D47D5A-9D00-41F1-857F-D7976F7EE067}"/>
            </a:ext>
          </a:extLst>
        </xdr:cNvPr>
        <xdr:cNvSpPr txBox="1"/>
      </xdr:nvSpPr>
      <xdr:spPr>
        <a:xfrm>
          <a:off x="19992975" y="139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803" name="直線コネクタ 802">
          <a:extLst>
            <a:ext uri="{FF2B5EF4-FFF2-40B4-BE49-F238E27FC236}">
              <a16:creationId xmlns:a16="http://schemas.microsoft.com/office/drawing/2014/main" id="{43B2A40B-0985-4499-8248-A9B6029239AD}"/>
            </a:ext>
          </a:extLst>
        </xdr:cNvPr>
        <xdr:cNvCxnSpPr/>
      </xdr:nvCxnSpPr>
      <xdr:spPr>
        <a:xfrm>
          <a:off x="19878675" y="139914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804" name="【消防施設】&#10;一人当たり面積最大値テキスト">
          <a:extLst>
            <a:ext uri="{FF2B5EF4-FFF2-40B4-BE49-F238E27FC236}">
              <a16:creationId xmlns:a16="http://schemas.microsoft.com/office/drawing/2014/main" id="{6FAB169F-B421-4F5A-8DED-C1F9E1AE7DF5}"/>
            </a:ext>
          </a:extLst>
        </xdr:cNvPr>
        <xdr:cNvSpPr txBox="1"/>
      </xdr:nvSpPr>
      <xdr:spPr>
        <a:xfrm>
          <a:off x="19992975"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805" name="直線コネクタ 804">
          <a:extLst>
            <a:ext uri="{FF2B5EF4-FFF2-40B4-BE49-F238E27FC236}">
              <a16:creationId xmlns:a16="http://schemas.microsoft.com/office/drawing/2014/main" id="{53EF278C-542A-427C-BC8C-6A30ECD8623D}"/>
            </a:ext>
          </a:extLst>
        </xdr:cNvPr>
        <xdr:cNvCxnSpPr/>
      </xdr:nvCxnSpPr>
      <xdr:spPr>
        <a:xfrm>
          <a:off x="19878675" y="126700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806" name="【消防施設】&#10;一人当たり面積平均値テキスト">
          <a:extLst>
            <a:ext uri="{FF2B5EF4-FFF2-40B4-BE49-F238E27FC236}">
              <a16:creationId xmlns:a16="http://schemas.microsoft.com/office/drawing/2014/main" id="{4FE09E0B-3BFE-4716-BF4C-0D2C1FB3537D}"/>
            </a:ext>
          </a:extLst>
        </xdr:cNvPr>
        <xdr:cNvSpPr txBox="1"/>
      </xdr:nvSpPr>
      <xdr:spPr>
        <a:xfrm>
          <a:off x="19992975" y="1345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07" name="フローチャート: 判断 806">
          <a:extLst>
            <a:ext uri="{FF2B5EF4-FFF2-40B4-BE49-F238E27FC236}">
              <a16:creationId xmlns:a16="http://schemas.microsoft.com/office/drawing/2014/main" id="{610C1B16-2932-4D0A-B0E5-4C62E9167463}"/>
            </a:ext>
          </a:extLst>
        </xdr:cNvPr>
        <xdr:cNvSpPr/>
      </xdr:nvSpPr>
      <xdr:spPr>
        <a:xfrm>
          <a:off x="19897725" y="135989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08" name="フローチャート: 判断 807">
          <a:extLst>
            <a:ext uri="{FF2B5EF4-FFF2-40B4-BE49-F238E27FC236}">
              <a16:creationId xmlns:a16="http://schemas.microsoft.com/office/drawing/2014/main" id="{6A355F1D-C97E-4522-8194-B442ACC55705}"/>
            </a:ext>
          </a:extLst>
        </xdr:cNvPr>
        <xdr:cNvSpPr/>
      </xdr:nvSpPr>
      <xdr:spPr>
        <a:xfrm>
          <a:off x="19154775" y="136182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809" name="フローチャート: 判断 808">
          <a:extLst>
            <a:ext uri="{FF2B5EF4-FFF2-40B4-BE49-F238E27FC236}">
              <a16:creationId xmlns:a16="http://schemas.microsoft.com/office/drawing/2014/main" id="{C57D089F-E6EE-4382-85FF-910C107AA46A}"/>
            </a:ext>
          </a:extLst>
        </xdr:cNvPr>
        <xdr:cNvSpPr/>
      </xdr:nvSpPr>
      <xdr:spPr>
        <a:xfrm>
          <a:off x="183451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10" name="フローチャート: 判断 809">
          <a:extLst>
            <a:ext uri="{FF2B5EF4-FFF2-40B4-BE49-F238E27FC236}">
              <a16:creationId xmlns:a16="http://schemas.microsoft.com/office/drawing/2014/main" id="{5E551C0E-10FE-411E-BB93-9639BB7B76DC}"/>
            </a:ext>
          </a:extLst>
        </xdr:cNvPr>
        <xdr:cNvSpPr/>
      </xdr:nvSpPr>
      <xdr:spPr>
        <a:xfrm>
          <a:off x="17554575" y="136199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11" name="フローチャート: 判断 810">
          <a:extLst>
            <a:ext uri="{FF2B5EF4-FFF2-40B4-BE49-F238E27FC236}">
              <a16:creationId xmlns:a16="http://schemas.microsoft.com/office/drawing/2014/main" id="{92AFBBD2-F357-4F87-85C3-970218777D45}"/>
            </a:ext>
          </a:extLst>
        </xdr:cNvPr>
        <xdr:cNvSpPr/>
      </xdr:nvSpPr>
      <xdr:spPr>
        <a:xfrm>
          <a:off x="16754475" y="138784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D0034FA-C1E1-4EFE-BDE6-4B7AFFCA59F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F19DD2E2-F369-44E5-AE81-9ED1A1E0F2D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DC7C6971-F9A0-46AA-A463-FE295D0CB2B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8727E09-FE28-4319-86F5-C8DB9B79038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34D5056-8731-4B90-9F00-170E5D2101B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167894</xdr:rowOff>
    </xdr:from>
    <xdr:to>
      <xdr:col>116</xdr:col>
      <xdr:colOff>114300</xdr:colOff>
      <xdr:row>86</xdr:row>
      <xdr:rowOff>98044</xdr:rowOff>
    </xdr:to>
    <xdr:sp macro="" textlink="">
      <xdr:nvSpPr>
        <xdr:cNvPr id="817" name="楕円 816">
          <a:extLst>
            <a:ext uri="{FF2B5EF4-FFF2-40B4-BE49-F238E27FC236}">
              <a16:creationId xmlns:a16="http://schemas.microsoft.com/office/drawing/2014/main" id="{E5AFD246-6661-49E7-8DCF-07DFE515EAC1}"/>
            </a:ext>
          </a:extLst>
        </xdr:cNvPr>
        <xdr:cNvSpPr/>
      </xdr:nvSpPr>
      <xdr:spPr>
        <a:xfrm>
          <a:off x="19897725" y="139378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82821</xdr:rowOff>
    </xdr:from>
    <xdr:ext cx="469744" cy="259045"/>
    <xdr:sp macro="" textlink="">
      <xdr:nvSpPr>
        <xdr:cNvPr id="818" name="【消防施設】&#10;一人当たり面積該当値テキスト">
          <a:extLst>
            <a:ext uri="{FF2B5EF4-FFF2-40B4-BE49-F238E27FC236}">
              <a16:creationId xmlns:a16="http://schemas.microsoft.com/office/drawing/2014/main" id="{63AECFF4-E2A6-4C9F-8767-4A09EB439805}"/>
            </a:ext>
          </a:extLst>
        </xdr:cNvPr>
        <xdr:cNvSpPr txBox="1"/>
      </xdr:nvSpPr>
      <xdr:spPr>
        <a:xfrm>
          <a:off x="19992975" y="138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167894</xdr:rowOff>
    </xdr:from>
    <xdr:to>
      <xdr:col>112</xdr:col>
      <xdr:colOff>38100</xdr:colOff>
      <xdr:row>86</xdr:row>
      <xdr:rowOff>98044</xdr:rowOff>
    </xdr:to>
    <xdr:sp macro="" textlink="">
      <xdr:nvSpPr>
        <xdr:cNvPr id="819" name="楕円 818">
          <a:extLst>
            <a:ext uri="{FF2B5EF4-FFF2-40B4-BE49-F238E27FC236}">
              <a16:creationId xmlns:a16="http://schemas.microsoft.com/office/drawing/2014/main" id="{1F59F558-DFD2-4C33-9F91-B47CEF0A8911}"/>
            </a:ext>
          </a:extLst>
        </xdr:cNvPr>
        <xdr:cNvSpPr/>
      </xdr:nvSpPr>
      <xdr:spPr>
        <a:xfrm>
          <a:off x="19154775" y="139378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47244</xdr:rowOff>
    </xdr:from>
    <xdr:to>
      <xdr:col>116</xdr:col>
      <xdr:colOff>63500</xdr:colOff>
      <xdr:row>86</xdr:row>
      <xdr:rowOff>47244</xdr:rowOff>
    </xdr:to>
    <xdr:cxnSp macro="">
      <xdr:nvCxnSpPr>
        <xdr:cNvPr id="820" name="直線コネクタ 819">
          <a:extLst>
            <a:ext uri="{FF2B5EF4-FFF2-40B4-BE49-F238E27FC236}">
              <a16:creationId xmlns:a16="http://schemas.microsoft.com/office/drawing/2014/main" id="{191EC650-4E49-4456-82C0-B1C55898B7BB}"/>
            </a:ext>
          </a:extLst>
        </xdr:cNvPr>
        <xdr:cNvCxnSpPr/>
      </xdr:nvCxnSpPr>
      <xdr:spPr>
        <a:xfrm>
          <a:off x="19202400" y="1398549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821" name="楕円 820">
          <a:extLst>
            <a:ext uri="{FF2B5EF4-FFF2-40B4-BE49-F238E27FC236}">
              <a16:creationId xmlns:a16="http://schemas.microsoft.com/office/drawing/2014/main" id="{D376BAD8-D2EC-45E1-8B53-70385DEBF9F7}"/>
            </a:ext>
          </a:extLst>
        </xdr:cNvPr>
        <xdr:cNvSpPr/>
      </xdr:nvSpPr>
      <xdr:spPr>
        <a:xfrm>
          <a:off x="18345150"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47244</xdr:rowOff>
    </xdr:to>
    <xdr:cxnSp macro="">
      <xdr:nvCxnSpPr>
        <xdr:cNvPr id="822" name="直線コネクタ 821">
          <a:extLst>
            <a:ext uri="{FF2B5EF4-FFF2-40B4-BE49-F238E27FC236}">
              <a16:creationId xmlns:a16="http://schemas.microsoft.com/office/drawing/2014/main" id="{5324242C-A7E3-4A6D-86F7-549F0D9500A5}"/>
            </a:ext>
          </a:extLst>
        </xdr:cNvPr>
        <xdr:cNvCxnSpPr/>
      </xdr:nvCxnSpPr>
      <xdr:spPr>
        <a:xfrm>
          <a:off x="18392775" y="13973175"/>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163322</xdr:rowOff>
    </xdr:from>
    <xdr:to>
      <xdr:col>102</xdr:col>
      <xdr:colOff>165100</xdr:colOff>
      <xdr:row>86</xdr:row>
      <xdr:rowOff>93472</xdr:rowOff>
    </xdr:to>
    <xdr:sp macro="" textlink="">
      <xdr:nvSpPr>
        <xdr:cNvPr id="823" name="楕円 822">
          <a:extLst>
            <a:ext uri="{FF2B5EF4-FFF2-40B4-BE49-F238E27FC236}">
              <a16:creationId xmlns:a16="http://schemas.microsoft.com/office/drawing/2014/main" id="{5025D39C-A579-416D-8412-E8DE819BCE7A}"/>
            </a:ext>
          </a:extLst>
        </xdr:cNvPr>
        <xdr:cNvSpPr/>
      </xdr:nvSpPr>
      <xdr:spPr>
        <a:xfrm>
          <a:off x="17554575" y="139332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42672</xdr:rowOff>
    </xdr:to>
    <xdr:cxnSp macro="">
      <xdr:nvCxnSpPr>
        <xdr:cNvPr id="824" name="直線コネクタ 823">
          <a:extLst>
            <a:ext uri="{FF2B5EF4-FFF2-40B4-BE49-F238E27FC236}">
              <a16:creationId xmlns:a16="http://schemas.microsoft.com/office/drawing/2014/main" id="{B22B67B1-D311-464D-82B9-C562463127E5}"/>
            </a:ext>
          </a:extLst>
        </xdr:cNvPr>
        <xdr:cNvCxnSpPr/>
      </xdr:nvCxnSpPr>
      <xdr:spPr>
        <a:xfrm flipV="1">
          <a:off x="17602200" y="13973175"/>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154178</xdr:rowOff>
    </xdr:from>
    <xdr:to>
      <xdr:col>98</xdr:col>
      <xdr:colOff>38100</xdr:colOff>
      <xdr:row>86</xdr:row>
      <xdr:rowOff>84328</xdr:rowOff>
    </xdr:to>
    <xdr:sp macro="" textlink="">
      <xdr:nvSpPr>
        <xdr:cNvPr id="825" name="楕円 824">
          <a:extLst>
            <a:ext uri="{FF2B5EF4-FFF2-40B4-BE49-F238E27FC236}">
              <a16:creationId xmlns:a16="http://schemas.microsoft.com/office/drawing/2014/main" id="{C32DC4F6-3ADF-4D48-A981-CA2CFA2B25A2}"/>
            </a:ext>
          </a:extLst>
        </xdr:cNvPr>
        <xdr:cNvSpPr/>
      </xdr:nvSpPr>
      <xdr:spPr>
        <a:xfrm>
          <a:off x="16754475" y="13927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33528</xdr:rowOff>
    </xdr:from>
    <xdr:to>
      <xdr:col>102</xdr:col>
      <xdr:colOff>114300</xdr:colOff>
      <xdr:row>86</xdr:row>
      <xdr:rowOff>42672</xdr:rowOff>
    </xdr:to>
    <xdr:cxnSp macro="">
      <xdr:nvCxnSpPr>
        <xdr:cNvPr id="826" name="直線コネクタ 825">
          <a:extLst>
            <a:ext uri="{FF2B5EF4-FFF2-40B4-BE49-F238E27FC236}">
              <a16:creationId xmlns:a16="http://schemas.microsoft.com/office/drawing/2014/main" id="{2C8215AB-1711-4A4B-A7C6-26A09E9B1A44}"/>
            </a:ext>
          </a:extLst>
        </xdr:cNvPr>
        <xdr:cNvCxnSpPr/>
      </xdr:nvCxnSpPr>
      <xdr:spPr>
        <a:xfrm>
          <a:off x="16802100" y="13965428"/>
          <a:ext cx="800100" cy="1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27" name="n_1aveValue【消防施設】&#10;一人当たり面積">
          <a:extLst>
            <a:ext uri="{FF2B5EF4-FFF2-40B4-BE49-F238E27FC236}">
              <a16:creationId xmlns:a16="http://schemas.microsoft.com/office/drawing/2014/main" id="{467483EC-D854-4B2E-B9D5-C452FDCE063A}"/>
            </a:ext>
          </a:extLst>
        </xdr:cNvPr>
        <xdr:cNvSpPr txBox="1"/>
      </xdr:nvSpPr>
      <xdr:spPr>
        <a:xfrm>
          <a:off x="189834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828" name="n_2aveValue【消防施設】&#10;一人当たり面積">
          <a:extLst>
            <a:ext uri="{FF2B5EF4-FFF2-40B4-BE49-F238E27FC236}">
              <a16:creationId xmlns:a16="http://schemas.microsoft.com/office/drawing/2014/main" id="{B28884F2-10AD-4431-B487-889999D0917F}"/>
            </a:ext>
          </a:extLst>
        </xdr:cNvPr>
        <xdr:cNvSpPr txBox="1"/>
      </xdr:nvSpPr>
      <xdr:spPr>
        <a:xfrm>
          <a:off x="181833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829" name="n_3aveValue【消防施設】&#10;一人当たり面積">
          <a:extLst>
            <a:ext uri="{FF2B5EF4-FFF2-40B4-BE49-F238E27FC236}">
              <a16:creationId xmlns:a16="http://schemas.microsoft.com/office/drawing/2014/main" id="{A8587E21-654D-40D9-B784-F8E87DD94F04}"/>
            </a:ext>
          </a:extLst>
        </xdr:cNvPr>
        <xdr:cNvSpPr txBox="1"/>
      </xdr:nvSpPr>
      <xdr:spPr>
        <a:xfrm>
          <a:off x="173832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55135</xdr:rowOff>
    </xdr:from>
    <xdr:ext cx="469744" cy="259045"/>
    <xdr:sp macro="" textlink="">
      <xdr:nvSpPr>
        <xdr:cNvPr id="830" name="n_4aveValue【消防施設】&#10;一人当たり面積">
          <a:extLst>
            <a:ext uri="{FF2B5EF4-FFF2-40B4-BE49-F238E27FC236}">
              <a16:creationId xmlns:a16="http://schemas.microsoft.com/office/drawing/2014/main" id="{3605AFE2-9D41-44E6-BC09-AAE72E6C4DEE}"/>
            </a:ext>
          </a:extLst>
        </xdr:cNvPr>
        <xdr:cNvSpPr txBox="1"/>
      </xdr:nvSpPr>
      <xdr:spPr>
        <a:xfrm>
          <a:off x="16592627" y="1366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89171</xdr:rowOff>
    </xdr:from>
    <xdr:ext cx="469744" cy="259045"/>
    <xdr:sp macro="" textlink="">
      <xdr:nvSpPr>
        <xdr:cNvPr id="831" name="n_1mainValue【消防施設】&#10;一人当たり面積">
          <a:extLst>
            <a:ext uri="{FF2B5EF4-FFF2-40B4-BE49-F238E27FC236}">
              <a16:creationId xmlns:a16="http://schemas.microsoft.com/office/drawing/2014/main" id="{7DDCC3BF-F97D-4A31-90A8-B37ED88D9147}"/>
            </a:ext>
          </a:extLst>
        </xdr:cNvPr>
        <xdr:cNvSpPr txBox="1"/>
      </xdr:nvSpPr>
      <xdr:spPr>
        <a:xfrm>
          <a:off x="18983402" y="1402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832" name="n_2mainValue【消防施設】&#10;一人当たり面積">
          <a:extLst>
            <a:ext uri="{FF2B5EF4-FFF2-40B4-BE49-F238E27FC236}">
              <a16:creationId xmlns:a16="http://schemas.microsoft.com/office/drawing/2014/main" id="{51B0A227-E8FE-424B-8299-B3677F301F8F}"/>
            </a:ext>
          </a:extLst>
        </xdr:cNvPr>
        <xdr:cNvSpPr txBox="1"/>
      </xdr:nvSpPr>
      <xdr:spPr>
        <a:xfrm>
          <a:off x="181833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84599</xdr:rowOff>
    </xdr:from>
    <xdr:ext cx="469744" cy="259045"/>
    <xdr:sp macro="" textlink="">
      <xdr:nvSpPr>
        <xdr:cNvPr id="833" name="n_3mainValue【消防施設】&#10;一人当たり面積">
          <a:extLst>
            <a:ext uri="{FF2B5EF4-FFF2-40B4-BE49-F238E27FC236}">
              <a16:creationId xmlns:a16="http://schemas.microsoft.com/office/drawing/2014/main" id="{DC423822-C0D5-4C83-AE73-9AD57868EB28}"/>
            </a:ext>
          </a:extLst>
        </xdr:cNvPr>
        <xdr:cNvSpPr txBox="1"/>
      </xdr:nvSpPr>
      <xdr:spPr>
        <a:xfrm>
          <a:off x="17383202" y="1402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75455</xdr:rowOff>
    </xdr:from>
    <xdr:ext cx="469744" cy="259045"/>
    <xdr:sp macro="" textlink="">
      <xdr:nvSpPr>
        <xdr:cNvPr id="834" name="n_4mainValue【消防施設】&#10;一人当たり面積">
          <a:extLst>
            <a:ext uri="{FF2B5EF4-FFF2-40B4-BE49-F238E27FC236}">
              <a16:creationId xmlns:a16="http://schemas.microsoft.com/office/drawing/2014/main" id="{460B13F8-10B7-45BF-BB4F-A20E8237345D}"/>
            </a:ext>
          </a:extLst>
        </xdr:cNvPr>
        <xdr:cNvSpPr txBox="1"/>
      </xdr:nvSpPr>
      <xdr:spPr>
        <a:xfrm>
          <a:off x="16592627" y="1401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C85C2AB5-047C-4228-9060-962022E471C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776EDC86-C0D5-4FD1-BC24-5BAE048BAB0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244ACA61-C3F2-46D3-94EA-3F9648A3FF9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B0FC7F40-178A-46E6-8A8A-C1FC5C9EFE9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C70A1CC9-B011-45FE-9FDB-5CB67B6FE79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579BD89C-3DA4-40F7-84CD-80FA380B039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F25CE444-FFBF-4BCC-B5E7-3E12CEB126B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1204259B-7946-40C0-A392-56F74670AD4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34D69088-5F00-4A35-A900-A7AD933F7E7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C1D4CB45-B686-4AB6-BC73-2BE69730EA5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A0B180F2-58E2-4666-85D8-64167DD0396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6" name="直線コネクタ 845">
          <a:extLst>
            <a:ext uri="{FF2B5EF4-FFF2-40B4-BE49-F238E27FC236}">
              <a16:creationId xmlns:a16="http://schemas.microsoft.com/office/drawing/2014/main" id="{F2CD862B-2721-4103-8828-A13179637589}"/>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7" name="テキスト ボックス 846">
          <a:extLst>
            <a:ext uri="{FF2B5EF4-FFF2-40B4-BE49-F238E27FC236}">
              <a16:creationId xmlns:a16="http://schemas.microsoft.com/office/drawing/2014/main" id="{90B8D863-A5BD-4006-B7F8-C2E51C3701D2}"/>
            </a:ext>
          </a:extLst>
        </xdr:cNvPr>
        <xdr:cNvSpPr txBox="1"/>
      </xdr:nvSpPr>
      <xdr:spPr>
        <a:xfrm>
          <a:off x="10845966"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8" name="直線コネクタ 847">
          <a:extLst>
            <a:ext uri="{FF2B5EF4-FFF2-40B4-BE49-F238E27FC236}">
              <a16:creationId xmlns:a16="http://schemas.microsoft.com/office/drawing/2014/main" id="{75DE5885-489C-432C-8EEF-175D153BD319}"/>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9" name="テキスト ボックス 848">
          <a:extLst>
            <a:ext uri="{FF2B5EF4-FFF2-40B4-BE49-F238E27FC236}">
              <a16:creationId xmlns:a16="http://schemas.microsoft.com/office/drawing/2014/main" id="{34B99205-B2F0-4DDF-BCAF-CB52F4EA9B33}"/>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0" name="直線コネクタ 849">
          <a:extLst>
            <a:ext uri="{FF2B5EF4-FFF2-40B4-BE49-F238E27FC236}">
              <a16:creationId xmlns:a16="http://schemas.microsoft.com/office/drawing/2014/main" id="{7127B12F-78AD-49B0-92EB-3C1E8CE8A2C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1" name="テキスト ボックス 850">
          <a:extLst>
            <a:ext uri="{FF2B5EF4-FFF2-40B4-BE49-F238E27FC236}">
              <a16:creationId xmlns:a16="http://schemas.microsoft.com/office/drawing/2014/main" id="{C79F253C-686C-4978-BA3A-8CEA8628A13A}"/>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2" name="直線コネクタ 851">
          <a:extLst>
            <a:ext uri="{FF2B5EF4-FFF2-40B4-BE49-F238E27FC236}">
              <a16:creationId xmlns:a16="http://schemas.microsoft.com/office/drawing/2014/main" id="{84DEED34-2CAB-4AE1-B89A-C97EC7A6A43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3" name="テキスト ボックス 852">
          <a:extLst>
            <a:ext uri="{FF2B5EF4-FFF2-40B4-BE49-F238E27FC236}">
              <a16:creationId xmlns:a16="http://schemas.microsoft.com/office/drawing/2014/main" id="{E9874C11-9311-4B43-88AE-D5165C5E814C}"/>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4" name="直線コネクタ 853">
          <a:extLst>
            <a:ext uri="{FF2B5EF4-FFF2-40B4-BE49-F238E27FC236}">
              <a16:creationId xmlns:a16="http://schemas.microsoft.com/office/drawing/2014/main" id="{01983203-E44A-4497-8788-872A6DD31B4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5" name="テキスト ボックス 854">
          <a:extLst>
            <a:ext uri="{FF2B5EF4-FFF2-40B4-BE49-F238E27FC236}">
              <a16:creationId xmlns:a16="http://schemas.microsoft.com/office/drawing/2014/main" id="{29D42B48-176B-48F5-963E-9956F9C4E2FE}"/>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771F0F13-95ED-476B-8E29-33A1694AF17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AFA14677-11D6-4560-897D-5C89AD56F6D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131445</xdr:rowOff>
    </xdr:from>
    <xdr:to>
      <xdr:col>85</xdr:col>
      <xdr:colOff>126364</xdr:colOff>
      <xdr:row>108</xdr:row>
      <xdr:rowOff>121920</xdr:rowOff>
    </xdr:to>
    <xdr:cxnSp macro="">
      <xdr:nvCxnSpPr>
        <xdr:cNvPr id="858" name="直線コネクタ 857">
          <a:extLst>
            <a:ext uri="{FF2B5EF4-FFF2-40B4-BE49-F238E27FC236}">
              <a16:creationId xmlns:a16="http://schemas.microsoft.com/office/drawing/2014/main" id="{146AA427-DA04-4DE2-8EE0-31470CA90C74}"/>
            </a:ext>
          </a:extLst>
        </xdr:cNvPr>
        <xdr:cNvCxnSpPr/>
      </xdr:nvCxnSpPr>
      <xdr:spPr>
        <a:xfrm flipV="1">
          <a:off x="14696439" y="16590645"/>
          <a:ext cx="0" cy="1193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859" name="【庁舎】&#10;有形固定資産減価償却率最小値テキスト">
          <a:extLst>
            <a:ext uri="{FF2B5EF4-FFF2-40B4-BE49-F238E27FC236}">
              <a16:creationId xmlns:a16="http://schemas.microsoft.com/office/drawing/2014/main" id="{93B5D1D6-8F50-4476-B1BD-4A5CAC5AF1EA}"/>
            </a:ext>
          </a:extLst>
        </xdr:cNvPr>
        <xdr:cNvSpPr txBox="1"/>
      </xdr:nvSpPr>
      <xdr:spPr>
        <a:xfrm>
          <a:off x="14735175"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860" name="直線コネクタ 859">
          <a:extLst>
            <a:ext uri="{FF2B5EF4-FFF2-40B4-BE49-F238E27FC236}">
              <a16:creationId xmlns:a16="http://schemas.microsoft.com/office/drawing/2014/main" id="{4051D1FF-6779-4950-9E21-F88A0E412A74}"/>
            </a:ext>
          </a:extLst>
        </xdr:cNvPr>
        <xdr:cNvCxnSpPr/>
      </xdr:nvCxnSpPr>
      <xdr:spPr>
        <a:xfrm>
          <a:off x="14611350" y="17784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78122</xdr:rowOff>
    </xdr:from>
    <xdr:ext cx="405111" cy="259045"/>
    <xdr:sp macro="" textlink="">
      <xdr:nvSpPr>
        <xdr:cNvPr id="861" name="【庁舎】&#10;有形固定資産減価償却率最大値テキスト">
          <a:extLst>
            <a:ext uri="{FF2B5EF4-FFF2-40B4-BE49-F238E27FC236}">
              <a16:creationId xmlns:a16="http://schemas.microsoft.com/office/drawing/2014/main" id="{217F5DAB-64F1-4838-B62F-8916E5F59D1D}"/>
            </a:ext>
          </a:extLst>
        </xdr:cNvPr>
        <xdr:cNvSpPr txBox="1"/>
      </xdr:nvSpPr>
      <xdr:spPr>
        <a:xfrm>
          <a:off x="14735175" y="16365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131445</xdr:rowOff>
    </xdr:from>
    <xdr:to>
      <xdr:col>86</xdr:col>
      <xdr:colOff>25400</xdr:colOff>
      <xdr:row>101</xdr:row>
      <xdr:rowOff>131445</xdr:rowOff>
    </xdr:to>
    <xdr:cxnSp macro="">
      <xdr:nvCxnSpPr>
        <xdr:cNvPr id="862" name="直線コネクタ 861">
          <a:extLst>
            <a:ext uri="{FF2B5EF4-FFF2-40B4-BE49-F238E27FC236}">
              <a16:creationId xmlns:a16="http://schemas.microsoft.com/office/drawing/2014/main" id="{9209942A-E777-44E8-B512-B1E8C3F53305}"/>
            </a:ext>
          </a:extLst>
        </xdr:cNvPr>
        <xdr:cNvCxnSpPr/>
      </xdr:nvCxnSpPr>
      <xdr:spPr>
        <a:xfrm>
          <a:off x="14611350" y="165906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158132</xdr:rowOff>
    </xdr:from>
    <xdr:ext cx="405111" cy="259045"/>
    <xdr:sp macro="" textlink="">
      <xdr:nvSpPr>
        <xdr:cNvPr id="863" name="【庁舎】&#10;有形固定資産減価償却率平均値テキスト">
          <a:extLst>
            <a:ext uri="{FF2B5EF4-FFF2-40B4-BE49-F238E27FC236}">
              <a16:creationId xmlns:a16="http://schemas.microsoft.com/office/drawing/2014/main" id="{D557EEB0-7780-4689-99BC-3407650F0318}"/>
            </a:ext>
          </a:extLst>
        </xdr:cNvPr>
        <xdr:cNvSpPr txBox="1"/>
      </xdr:nvSpPr>
      <xdr:spPr>
        <a:xfrm>
          <a:off x="14735175" y="17134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xdr:rowOff>
    </xdr:from>
    <xdr:to>
      <xdr:col>85</xdr:col>
      <xdr:colOff>177800</xdr:colOff>
      <xdr:row>105</xdr:row>
      <xdr:rowOff>109855</xdr:rowOff>
    </xdr:to>
    <xdr:sp macro="" textlink="">
      <xdr:nvSpPr>
        <xdr:cNvPr id="864" name="フローチャート: 判断 863">
          <a:extLst>
            <a:ext uri="{FF2B5EF4-FFF2-40B4-BE49-F238E27FC236}">
              <a16:creationId xmlns:a16="http://schemas.microsoft.com/office/drawing/2014/main" id="{3D501948-3ABF-4D87-8648-990705E06153}"/>
            </a:ext>
          </a:extLst>
        </xdr:cNvPr>
        <xdr:cNvSpPr/>
      </xdr:nvSpPr>
      <xdr:spPr>
        <a:xfrm>
          <a:off x="14649450" y="17156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133986</xdr:rowOff>
    </xdr:from>
    <xdr:to>
      <xdr:col>81</xdr:col>
      <xdr:colOff>101600</xdr:colOff>
      <xdr:row>105</xdr:row>
      <xdr:rowOff>64136</xdr:rowOff>
    </xdr:to>
    <xdr:sp macro="" textlink="">
      <xdr:nvSpPr>
        <xdr:cNvPr id="865" name="フローチャート: 判断 864">
          <a:extLst>
            <a:ext uri="{FF2B5EF4-FFF2-40B4-BE49-F238E27FC236}">
              <a16:creationId xmlns:a16="http://schemas.microsoft.com/office/drawing/2014/main" id="{12AAB516-24A8-45FA-95A8-A64C42280302}"/>
            </a:ext>
          </a:extLst>
        </xdr:cNvPr>
        <xdr:cNvSpPr/>
      </xdr:nvSpPr>
      <xdr:spPr>
        <a:xfrm>
          <a:off x="13887450" y="171075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95886</xdr:rowOff>
    </xdr:from>
    <xdr:to>
      <xdr:col>76</xdr:col>
      <xdr:colOff>165100</xdr:colOff>
      <xdr:row>105</xdr:row>
      <xdr:rowOff>26036</xdr:rowOff>
    </xdr:to>
    <xdr:sp macro="" textlink="">
      <xdr:nvSpPr>
        <xdr:cNvPr id="866" name="フローチャート: 判断 865">
          <a:extLst>
            <a:ext uri="{FF2B5EF4-FFF2-40B4-BE49-F238E27FC236}">
              <a16:creationId xmlns:a16="http://schemas.microsoft.com/office/drawing/2014/main" id="{279477C4-E695-4798-AC56-07599148E853}"/>
            </a:ext>
          </a:extLst>
        </xdr:cNvPr>
        <xdr:cNvSpPr/>
      </xdr:nvSpPr>
      <xdr:spPr>
        <a:xfrm>
          <a:off x="13096875" y="170694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867" name="フローチャート: 判断 866">
          <a:extLst>
            <a:ext uri="{FF2B5EF4-FFF2-40B4-BE49-F238E27FC236}">
              <a16:creationId xmlns:a16="http://schemas.microsoft.com/office/drawing/2014/main" id="{122A4A7A-1652-4224-AA4A-434FBBB17521}"/>
            </a:ext>
          </a:extLst>
        </xdr:cNvPr>
        <xdr:cNvSpPr/>
      </xdr:nvSpPr>
      <xdr:spPr>
        <a:xfrm>
          <a:off x="12296775" y="170186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868" name="フローチャート: 判断 867">
          <a:extLst>
            <a:ext uri="{FF2B5EF4-FFF2-40B4-BE49-F238E27FC236}">
              <a16:creationId xmlns:a16="http://schemas.microsoft.com/office/drawing/2014/main" id="{6569E6C7-00BC-4910-A250-9690F0D93E85}"/>
            </a:ext>
          </a:extLst>
        </xdr:cNvPr>
        <xdr:cNvSpPr/>
      </xdr:nvSpPr>
      <xdr:spPr>
        <a:xfrm>
          <a:off x="11487150" y="17193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76672A5-22CA-4DAC-AC93-90226A202C9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A489CF5-182C-4BED-89F7-30350E6432A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F3D27961-7A9E-466F-B993-90370B248EB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F5151B1-985B-4DF8-A296-4EAAA019420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24C4EC6-24E1-4AA3-AB98-C03FFC4178A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80645</xdr:rowOff>
    </xdr:from>
    <xdr:to>
      <xdr:col>85</xdr:col>
      <xdr:colOff>177800</xdr:colOff>
      <xdr:row>102</xdr:row>
      <xdr:rowOff>10795</xdr:rowOff>
    </xdr:to>
    <xdr:sp macro="" textlink="">
      <xdr:nvSpPr>
        <xdr:cNvPr id="874" name="楕円 873">
          <a:extLst>
            <a:ext uri="{FF2B5EF4-FFF2-40B4-BE49-F238E27FC236}">
              <a16:creationId xmlns:a16="http://schemas.microsoft.com/office/drawing/2014/main" id="{6DBB8F03-ECF6-4D06-90DC-EBC6A7F9CEDB}"/>
            </a:ext>
          </a:extLst>
        </xdr:cNvPr>
        <xdr:cNvSpPr/>
      </xdr:nvSpPr>
      <xdr:spPr>
        <a:xfrm>
          <a:off x="14649450" y="16543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33672</xdr:rowOff>
    </xdr:from>
    <xdr:ext cx="405111" cy="259045"/>
    <xdr:sp macro="" textlink="">
      <xdr:nvSpPr>
        <xdr:cNvPr id="875" name="【庁舎】&#10;有形固定資産減価償却率該当値テキスト">
          <a:extLst>
            <a:ext uri="{FF2B5EF4-FFF2-40B4-BE49-F238E27FC236}">
              <a16:creationId xmlns:a16="http://schemas.microsoft.com/office/drawing/2014/main" id="{5675E98A-5FEF-438D-8960-08D7375293C5}"/>
            </a:ext>
          </a:extLst>
        </xdr:cNvPr>
        <xdr:cNvSpPr txBox="1"/>
      </xdr:nvSpPr>
      <xdr:spPr>
        <a:xfrm>
          <a:off x="14735175" y="1648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42545</xdr:rowOff>
    </xdr:from>
    <xdr:to>
      <xdr:col>81</xdr:col>
      <xdr:colOff>101600</xdr:colOff>
      <xdr:row>101</xdr:row>
      <xdr:rowOff>144145</xdr:rowOff>
    </xdr:to>
    <xdr:sp macro="" textlink="">
      <xdr:nvSpPr>
        <xdr:cNvPr id="876" name="楕円 875">
          <a:extLst>
            <a:ext uri="{FF2B5EF4-FFF2-40B4-BE49-F238E27FC236}">
              <a16:creationId xmlns:a16="http://schemas.microsoft.com/office/drawing/2014/main" id="{768B53E9-68DC-43D4-87E0-F7A1131F948E}"/>
            </a:ext>
          </a:extLst>
        </xdr:cNvPr>
        <xdr:cNvSpPr/>
      </xdr:nvSpPr>
      <xdr:spPr>
        <a:xfrm>
          <a:off x="13887450" y="16504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93345</xdr:rowOff>
    </xdr:from>
    <xdr:to>
      <xdr:col>85</xdr:col>
      <xdr:colOff>127000</xdr:colOff>
      <xdr:row>101</xdr:row>
      <xdr:rowOff>131445</xdr:rowOff>
    </xdr:to>
    <xdr:cxnSp macro="">
      <xdr:nvCxnSpPr>
        <xdr:cNvPr id="877" name="直線コネクタ 876">
          <a:extLst>
            <a:ext uri="{FF2B5EF4-FFF2-40B4-BE49-F238E27FC236}">
              <a16:creationId xmlns:a16="http://schemas.microsoft.com/office/drawing/2014/main" id="{742E037C-0002-4A45-93CC-A1E9E81C0C53}"/>
            </a:ext>
          </a:extLst>
        </xdr:cNvPr>
        <xdr:cNvCxnSpPr/>
      </xdr:nvCxnSpPr>
      <xdr:spPr>
        <a:xfrm>
          <a:off x="13935075" y="1655254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2539</xdr:rowOff>
    </xdr:from>
    <xdr:to>
      <xdr:col>76</xdr:col>
      <xdr:colOff>165100</xdr:colOff>
      <xdr:row>101</xdr:row>
      <xdr:rowOff>104139</xdr:rowOff>
    </xdr:to>
    <xdr:sp macro="" textlink="">
      <xdr:nvSpPr>
        <xdr:cNvPr id="878" name="楕円 877">
          <a:extLst>
            <a:ext uri="{FF2B5EF4-FFF2-40B4-BE49-F238E27FC236}">
              <a16:creationId xmlns:a16="http://schemas.microsoft.com/office/drawing/2014/main" id="{A62CA2CF-8544-4BF7-B8BC-BCDDA83E1C8F}"/>
            </a:ext>
          </a:extLst>
        </xdr:cNvPr>
        <xdr:cNvSpPr/>
      </xdr:nvSpPr>
      <xdr:spPr>
        <a:xfrm>
          <a:off x="13096875" y="16461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53339</xdr:rowOff>
    </xdr:from>
    <xdr:to>
      <xdr:col>81</xdr:col>
      <xdr:colOff>50800</xdr:colOff>
      <xdr:row>101</xdr:row>
      <xdr:rowOff>93345</xdr:rowOff>
    </xdr:to>
    <xdr:cxnSp macro="">
      <xdr:nvCxnSpPr>
        <xdr:cNvPr id="879" name="直線コネクタ 878">
          <a:extLst>
            <a:ext uri="{FF2B5EF4-FFF2-40B4-BE49-F238E27FC236}">
              <a16:creationId xmlns:a16="http://schemas.microsoft.com/office/drawing/2014/main" id="{7838896F-5560-4BBC-834C-1AA6A9387E77}"/>
            </a:ext>
          </a:extLst>
        </xdr:cNvPr>
        <xdr:cNvCxnSpPr/>
      </xdr:nvCxnSpPr>
      <xdr:spPr>
        <a:xfrm>
          <a:off x="13144500" y="16509364"/>
          <a:ext cx="79057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133986</xdr:rowOff>
    </xdr:from>
    <xdr:to>
      <xdr:col>72</xdr:col>
      <xdr:colOff>38100</xdr:colOff>
      <xdr:row>101</xdr:row>
      <xdr:rowOff>64136</xdr:rowOff>
    </xdr:to>
    <xdr:sp macro="" textlink="">
      <xdr:nvSpPr>
        <xdr:cNvPr id="880" name="楕円 879">
          <a:extLst>
            <a:ext uri="{FF2B5EF4-FFF2-40B4-BE49-F238E27FC236}">
              <a16:creationId xmlns:a16="http://schemas.microsoft.com/office/drawing/2014/main" id="{DC0AA2A1-1301-49E0-8174-CC73E32492C7}"/>
            </a:ext>
          </a:extLst>
        </xdr:cNvPr>
        <xdr:cNvSpPr/>
      </xdr:nvSpPr>
      <xdr:spPr>
        <a:xfrm>
          <a:off x="12296775" y="164217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13336</xdr:rowOff>
    </xdr:from>
    <xdr:to>
      <xdr:col>76</xdr:col>
      <xdr:colOff>114300</xdr:colOff>
      <xdr:row>101</xdr:row>
      <xdr:rowOff>53339</xdr:rowOff>
    </xdr:to>
    <xdr:cxnSp macro="">
      <xdr:nvCxnSpPr>
        <xdr:cNvPr id="881" name="直線コネクタ 880">
          <a:extLst>
            <a:ext uri="{FF2B5EF4-FFF2-40B4-BE49-F238E27FC236}">
              <a16:creationId xmlns:a16="http://schemas.microsoft.com/office/drawing/2014/main" id="{EE42B100-E7C4-4D1C-8185-F935F092B5B1}"/>
            </a:ext>
          </a:extLst>
        </xdr:cNvPr>
        <xdr:cNvCxnSpPr/>
      </xdr:nvCxnSpPr>
      <xdr:spPr>
        <a:xfrm>
          <a:off x="12344400" y="16469361"/>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164464</xdr:rowOff>
    </xdr:from>
    <xdr:to>
      <xdr:col>67</xdr:col>
      <xdr:colOff>101600</xdr:colOff>
      <xdr:row>102</xdr:row>
      <xdr:rowOff>94614</xdr:rowOff>
    </xdr:to>
    <xdr:sp macro="" textlink="">
      <xdr:nvSpPr>
        <xdr:cNvPr id="882" name="楕円 881">
          <a:extLst>
            <a:ext uri="{FF2B5EF4-FFF2-40B4-BE49-F238E27FC236}">
              <a16:creationId xmlns:a16="http://schemas.microsoft.com/office/drawing/2014/main" id="{A7E7E28E-0AC4-401E-9CA0-0257313323F7}"/>
            </a:ext>
          </a:extLst>
        </xdr:cNvPr>
        <xdr:cNvSpPr/>
      </xdr:nvSpPr>
      <xdr:spPr>
        <a:xfrm>
          <a:off x="11487150" y="166204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13336</xdr:rowOff>
    </xdr:from>
    <xdr:to>
      <xdr:col>71</xdr:col>
      <xdr:colOff>177800</xdr:colOff>
      <xdr:row>102</xdr:row>
      <xdr:rowOff>43814</xdr:rowOff>
    </xdr:to>
    <xdr:cxnSp macro="">
      <xdr:nvCxnSpPr>
        <xdr:cNvPr id="883" name="直線コネクタ 882">
          <a:extLst>
            <a:ext uri="{FF2B5EF4-FFF2-40B4-BE49-F238E27FC236}">
              <a16:creationId xmlns:a16="http://schemas.microsoft.com/office/drawing/2014/main" id="{8E3E9905-AD9A-4445-8B1F-D40D2C839C8F}"/>
            </a:ext>
          </a:extLst>
        </xdr:cNvPr>
        <xdr:cNvCxnSpPr/>
      </xdr:nvCxnSpPr>
      <xdr:spPr>
        <a:xfrm flipV="1">
          <a:off x="11534775" y="16469361"/>
          <a:ext cx="809625" cy="20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55263</xdr:rowOff>
    </xdr:from>
    <xdr:ext cx="405111" cy="259045"/>
    <xdr:sp macro="" textlink="">
      <xdr:nvSpPr>
        <xdr:cNvPr id="884" name="n_1aveValue【庁舎】&#10;有形固定資産減価償却率">
          <a:extLst>
            <a:ext uri="{FF2B5EF4-FFF2-40B4-BE49-F238E27FC236}">
              <a16:creationId xmlns:a16="http://schemas.microsoft.com/office/drawing/2014/main" id="{6C31120A-B677-4E60-95A5-878F484CE570}"/>
            </a:ext>
          </a:extLst>
        </xdr:cNvPr>
        <xdr:cNvSpPr txBox="1"/>
      </xdr:nvSpPr>
      <xdr:spPr>
        <a:xfrm>
          <a:off x="13745219" y="1720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17163</xdr:rowOff>
    </xdr:from>
    <xdr:ext cx="405111" cy="259045"/>
    <xdr:sp macro="" textlink="">
      <xdr:nvSpPr>
        <xdr:cNvPr id="885" name="n_2aveValue【庁舎】&#10;有形固定資産減価償却率">
          <a:extLst>
            <a:ext uri="{FF2B5EF4-FFF2-40B4-BE49-F238E27FC236}">
              <a16:creationId xmlns:a16="http://schemas.microsoft.com/office/drawing/2014/main" id="{BAD94D21-A721-4A65-AFF3-CD877F35A32A}"/>
            </a:ext>
          </a:extLst>
        </xdr:cNvPr>
        <xdr:cNvSpPr txBox="1"/>
      </xdr:nvSpPr>
      <xdr:spPr>
        <a:xfrm>
          <a:off x="12964169" y="1716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140988</xdr:rowOff>
    </xdr:from>
    <xdr:ext cx="405111" cy="259045"/>
    <xdr:sp macro="" textlink="">
      <xdr:nvSpPr>
        <xdr:cNvPr id="886" name="n_3aveValue【庁舎】&#10;有形固定資産減価償却率">
          <a:extLst>
            <a:ext uri="{FF2B5EF4-FFF2-40B4-BE49-F238E27FC236}">
              <a16:creationId xmlns:a16="http://schemas.microsoft.com/office/drawing/2014/main" id="{C34E1AFD-1347-4B2E-809F-8C8304F472AC}"/>
            </a:ext>
          </a:extLst>
        </xdr:cNvPr>
        <xdr:cNvSpPr txBox="1"/>
      </xdr:nvSpPr>
      <xdr:spPr>
        <a:xfrm>
          <a:off x="12164069"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887" name="n_4aveValue【庁舎】&#10;有形固定資産減価償却率">
          <a:extLst>
            <a:ext uri="{FF2B5EF4-FFF2-40B4-BE49-F238E27FC236}">
              <a16:creationId xmlns:a16="http://schemas.microsoft.com/office/drawing/2014/main" id="{6474B174-B704-4713-A025-FCAEF638438F}"/>
            </a:ext>
          </a:extLst>
        </xdr:cNvPr>
        <xdr:cNvSpPr txBox="1"/>
      </xdr:nvSpPr>
      <xdr:spPr>
        <a:xfrm>
          <a:off x="11354444"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160672</xdr:rowOff>
    </xdr:from>
    <xdr:ext cx="405111" cy="259045"/>
    <xdr:sp macro="" textlink="">
      <xdr:nvSpPr>
        <xdr:cNvPr id="888" name="n_1mainValue【庁舎】&#10;有形固定資産減価償却率">
          <a:extLst>
            <a:ext uri="{FF2B5EF4-FFF2-40B4-BE49-F238E27FC236}">
              <a16:creationId xmlns:a16="http://schemas.microsoft.com/office/drawing/2014/main" id="{48691414-7C76-4BD8-917C-78C83A695CA2}"/>
            </a:ext>
          </a:extLst>
        </xdr:cNvPr>
        <xdr:cNvSpPr txBox="1"/>
      </xdr:nvSpPr>
      <xdr:spPr>
        <a:xfrm>
          <a:off x="13745219" y="1628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120666</xdr:rowOff>
    </xdr:from>
    <xdr:ext cx="405111" cy="259045"/>
    <xdr:sp macro="" textlink="">
      <xdr:nvSpPr>
        <xdr:cNvPr id="889" name="n_2mainValue【庁舎】&#10;有形固定資産減価償却率">
          <a:extLst>
            <a:ext uri="{FF2B5EF4-FFF2-40B4-BE49-F238E27FC236}">
              <a16:creationId xmlns:a16="http://schemas.microsoft.com/office/drawing/2014/main" id="{AE5C4554-583C-4AEA-864D-216B9608F610}"/>
            </a:ext>
          </a:extLst>
        </xdr:cNvPr>
        <xdr:cNvSpPr txBox="1"/>
      </xdr:nvSpPr>
      <xdr:spPr>
        <a:xfrm>
          <a:off x="12964169" y="1624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99</xdr:row>
      <xdr:rowOff>80663</xdr:rowOff>
    </xdr:from>
    <xdr:ext cx="340478" cy="259045"/>
    <xdr:sp macro="" textlink="">
      <xdr:nvSpPr>
        <xdr:cNvPr id="890" name="n_3mainValue【庁舎】&#10;有形固定資産減価償却率">
          <a:extLst>
            <a:ext uri="{FF2B5EF4-FFF2-40B4-BE49-F238E27FC236}">
              <a16:creationId xmlns:a16="http://schemas.microsoft.com/office/drawing/2014/main" id="{B22D3524-E8DD-4B22-A2EE-F03F8CA4370A}"/>
            </a:ext>
          </a:extLst>
        </xdr:cNvPr>
        <xdr:cNvSpPr txBox="1"/>
      </xdr:nvSpPr>
      <xdr:spPr>
        <a:xfrm>
          <a:off x="12183686" y="16200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111141</xdr:rowOff>
    </xdr:from>
    <xdr:ext cx="405111" cy="259045"/>
    <xdr:sp macro="" textlink="">
      <xdr:nvSpPr>
        <xdr:cNvPr id="891" name="n_4mainValue【庁舎】&#10;有形固定資産減価償却率">
          <a:extLst>
            <a:ext uri="{FF2B5EF4-FFF2-40B4-BE49-F238E27FC236}">
              <a16:creationId xmlns:a16="http://schemas.microsoft.com/office/drawing/2014/main" id="{1A25DBC2-659D-4601-A461-931232858627}"/>
            </a:ext>
          </a:extLst>
        </xdr:cNvPr>
        <xdr:cNvSpPr txBox="1"/>
      </xdr:nvSpPr>
      <xdr:spPr>
        <a:xfrm>
          <a:off x="11354444" y="1639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C755396B-0CA9-4FCA-9EE5-E8D37C54076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253FF6F9-5472-4315-A639-21F75B0F12C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E7F911AE-B51F-47D1-BBFB-E0F25BCDDDA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7B6EC67B-4896-46E5-8691-0B4794B60A4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C1D6927-AD13-4802-94D0-A4DFAD00A2A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C039BAB3-E2A9-49C7-AAD2-4FAC095F8FF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F5E5DCD7-24B4-4150-883D-915E4ABD034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D96DC52D-5F3D-49CA-BBB1-ADB680AB063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7CB321EE-00EB-4586-A582-2EEC3D2E65F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B147C785-255B-4E51-BA53-65D85DEFA5A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2" name="テキスト ボックス 901">
          <a:extLst>
            <a:ext uri="{FF2B5EF4-FFF2-40B4-BE49-F238E27FC236}">
              <a16:creationId xmlns:a16="http://schemas.microsoft.com/office/drawing/2014/main" id="{03900545-629C-47DC-BFCE-C0E63F2A8DB2}"/>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F3F5355A-3F92-4141-8B0E-D1BD862EA073}"/>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C86ED4F6-1BE3-48F4-A32C-4BFE0D18996E}"/>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C07845A7-3628-42D2-AA21-7E37EF466388}"/>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6C879C53-EC7E-40A2-8740-B240698CDC0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CBFEEBB1-D78F-4993-AB8D-E05182C1FD17}"/>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9E7B1790-5590-4C22-A05F-B865C945C59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B776CBBC-E3EA-44D8-B425-B0178547BCD3}"/>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934652EA-E4D0-421C-AF20-2D79E939969F}"/>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A053EDD3-F84E-4879-ACEB-FF327C39BD4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9D05BAAB-6B7A-4800-A860-482E7B7EB14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DA60FA5C-9B19-4170-8B77-48491A3B4D3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14" name="直線コネクタ 913">
          <a:extLst>
            <a:ext uri="{FF2B5EF4-FFF2-40B4-BE49-F238E27FC236}">
              <a16:creationId xmlns:a16="http://schemas.microsoft.com/office/drawing/2014/main" id="{DF138474-285A-4498-AADF-649FDDE8C551}"/>
            </a:ext>
          </a:extLst>
        </xdr:cNvPr>
        <xdr:cNvCxnSpPr/>
      </xdr:nvCxnSpPr>
      <xdr:spPr>
        <a:xfrm flipV="1">
          <a:off x="19954239" y="16545433"/>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15" name="【庁舎】&#10;一人当たり面積最小値テキスト">
          <a:extLst>
            <a:ext uri="{FF2B5EF4-FFF2-40B4-BE49-F238E27FC236}">
              <a16:creationId xmlns:a16="http://schemas.microsoft.com/office/drawing/2014/main" id="{99D5A6E8-A645-4640-9BDB-44897E9C6A14}"/>
            </a:ext>
          </a:extLst>
        </xdr:cNvPr>
        <xdr:cNvSpPr txBox="1"/>
      </xdr:nvSpPr>
      <xdr:spPr>
        <a:xfrm>
          <a:off x="19992975" y="1765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16" name="直線コネクタ 915">
          <a:extLst>
            <a:ext uri="{FF2B5EF4-FFF2-40B4-BE49-F238E27FC236}">
              <a16:creationId xmlns:a16="http://schemas.microsoft.com/office/drawing/2014/main" id="{8BC02DBE-0EC0-40A6-A3BE-10387441E79E}"/>
            </a:ext>
          </a:extLst>
        </xdr:cNvPr>
        <xdr:cNvCxnSpPr/>
      </xdr:nvCxnSpPr>
      <xdr:spPr>
        <a:xfrm>
          <a:off x="19878675" y="176500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17" name="【庁舎】&#10;一人当たり面積最大値テキスト">
          <a:extLst>
            <a:ext uri="{FF2B5EF4-FFF2-40B4-BE49-F238E27FC236}">
              <a16:creationId xmlns:a16="http://schemas.microsoft.com/office/drawing/2014/main" id="{73C8C030-2B6F-4396-9C86-FECE8A7959D6}"/>
            </a:ext>
          </a:extLst>
        </xdr:cNvPr>
        <xdr:cNvSpPr txBox="1"/>
      </xdr:nvSpPr>
      <xdr:spPr>
        <a:xfrm>
          <a:off x="19992975" y="1631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18" name="直線コネクタ 917">
          <a:extLst>
            <a:ext uri="{FF2B5EF4-FFF2-40B4-BE49-F238E27FC236}">
              <a16:creationId xmlns:a16="http://schemas.microsoft.com/office/drawing/2014/main" id="{545A4266-4267-48A0-ADA4-3008DA15B3FD}"/>
            </a:ext>
          </a:extLst>
        </xdr:cNvPr>
        <xdr:cNvCxnSpPr/>
      </xdr:nvCxnSpPr>
      <xdr:spPr>
        <a:xfrm>
          <a:off x="19878675" y="16545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98569</xdr:rowOff>
    </xdr:from>
    <xdr:ext cx="469744" cy="259045"/>
    <xdr:sp macro="" textlink="">
      <xdr:nvSpPr>
        <xdr:cNvPr id="919" name="【庁舎】&#10;一人当たり面積平均値テキスト">
          <a:extLst>
            <a:ext uri="{FF2B5EF4-FFF2-40B4-BE49-F238E27FC236}">
              <a16:creationId xmlns:a16="http://schemas.microsoft.com/office/drawing/2014/main" id="{3140C70A-696F-408D-A741-6B09CD883801}"/>
            </a:ext>
          </a:extLst>
        </xdr:cNvPr>
        <xdr:cNvSpPr txBox="1"/>
      </xdr:nvSpPr>
      <xdr:spPr>
        <a:xfrm>
          <a:off x="19992975" y="16903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20" name="フローチャート: 判断 919">
          <a:extLst>
            <a:ext uri="{FF2B5EF4-FFF2-40B4-BE49-F238E27FC236}">
              <a16:creationId xmlns:a16="http://schemas.microsoft.com/office/drawing/2014/main" id="{4F5CADA2-C586-4729-9ADE-5641DA3F8451}"/>
            </a:ext>
          </a:extLst>
        </xdr:cNvPr>
        <xdr:cNvSpPr/>
      </xdr:nvSpPr>
      <xdr:spPr>
        <a:xfrm>
          <a:off x="19897725" y="17049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21" name="フローチャート: 判断 920">
          <a:extLst>
            <a:ext uri="{FF2B5EF4-FFF2-40B4-BE49-F238E27FC236}">
              <a16:creationId xmlns:a16="http://schemas.microsoft.com/office/drawing/2014/main" id="{EC84997D-7506-4B16-A33D-7E265D945F57}"/>
            </a:ext>
          </a:extLst>
        </xdr:cNvPr>
        <xdr:cNvSpPr/>
      </xdr:nvSpPr>
      <xdr:spPr>
        <a:xfrm>
          <a:off x="19154775" y="170597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922" name="フローチャート: 判断 921">
          <a:extLst>
            <a:ext uri="{FF2B5EF4-FFF2-40B4-BE49-F238E27FC236}">
              <a16:creationId xmlns:a16="http://schemas.microsoft.com/office/drawing/2014/main" id="{7D454B5E-DE4B-49D3-B496-2FBE9606D75D}"/>
            </a:ext>
          </a:extLst>
        </xdr:cNvPr>
        <xdr:cNvSpPr/>
      </xdr:nvSpPr>
      <xdr:spPr>
        <a:xfrm>
          <a:off x="18345150" y="170387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23" name="フローチャート: 判断 922">
          <a:extLst>
            <a:ext uri="{FF2B5EF4-FFF2-40B4-BE49-F238E27FC236}">
              <a16:creationId xmlns:a16="http://schemas.microsoft.com/office/drawing/2014/main" id="{7FAC2267-7DC6-4140-9169-A2EEA09F9893}"/>
            </a:ext>
          </a:extLst>
        </xdr:cNvPr>
        <xdr:cNvSpPr/>
      </xdr:nvSpPr>
      <xdr:spPr>
        <a:xfrm>
          <a:off x="17554575" y="170387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4" name="フローチャート: 判断 923">
          <a:extLst>
            <a:ext uri="{FF2B5EF4-FFF2-40B4-BE49-F238E27FC236}">
              <a16:creationId xmlns:a16="http://schemas.microsoft.com/office/drawing/2014/main" id="{58E122E9-6A6F-4E35-9F49-137BAA3F600E}"/>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2B27044-D961-471F-8DAA-03AE7397265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6905E17B-8260-482E-8B73-0181C0A5529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1F6AC72-5798-45BE-8654-32FCBC652CC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224020D9-70BB-4997-8A75-5ED45915359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600573B-2EC3-4867-95D6-02AFE539010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930" name="楕円 929">
          <a:extLst>
            <a:ext uri="{FF2B5EF4-FFF2-40B4-BE49-F238E27FC236}">
              <a16:creationId xmlns:a16="http://schemas.microsoft.com/office/drawing/2014/main" id="{DAA9A1C6-2BDA-4255-ABE3-9C0CA796C6CD}"/>
            </a:ext>
          </a:extLst>
        </xdr:cNvPr>
        <xdr:cNvSpPr/>
      </xdr:nvSpPr>
      <xdr:spPr>
        <a:xfrm>
          <a:off x="19897725" y="1745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931" name="【庁舎】&#10;一人当たり面積該当値テキスト">
          <a:extLst>
            <a:ext uri="{FF2B5EF4-FFF2-40B4-BE49-F238E27FC236}">
              <a16:creationId xmlns:a16="http://schemas.microsoft.com/office/drawing/2014/main" id="{BDAC95AE-5D14-40E5-9822-52EF71C8452E}"/>
            </a:ext>
          </a:extLst>
        </xdr:cNvPr>
        <xdr:cNvSpPr txBox="1"/>
      </xdr:nvSpPr>
      <xdr:spPr>
        <a:xfrm>
          <a:off x="19992975"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144272</xdr:rowOff>
    </xdr:from>
    <xdr:to>
      <xdr:col>112</xdr:col>
      <xdr:colOff>38100</xdr:colOff>
      <xdr:row>107</xdr:row>
      <xdr:rowOff>74422</xdr:rowOff>
    </xdr:to>
    <xdr:sp macro="" textlink="">
      <xdr:nvSpPr>
        <xdr:cNvPr id="932" name="楕円 931">
          <a:extLst>
            <a:ext uri="{FF2B5EF4-FFF2-40B4-BE49-F238E27FC236}">
              <a16:creationId xmlns:a16="http://schemas.microsoft.com/office/drawing/2014/main" id="{E5A467D4-D4E4-43F8-8E8E-C785CAE99398}"/>
            </a:ext>
          </a:extLst>
        </xdr:cNvPr>
        <xdr:cNvSpPr/>
      </xdr:nvSpPr>
      <xdr:spPr>
        <a:xfrm>
          <a:off x="19154775" y="174575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23622</xdr:rowOff>
    </xdr:to>
    <xdr:cxnSp macro="">
      <xdr:nvCxnSpPr>
        <xdr:cNvPr id="933" name="直線コネクタ 932">
          <a:extLst>
            <a:ext uri="{FF2B5EF4-FFF2-40B4-BE49-F238E27FC236}">
              <a16:creationId xmlns:a16="http://schemas.microsoft.com/office/drawing/2014/main" id="{23484465-3521-4692-9E1F-36C33FDE7CAC}"/>
            </a:ext>
          </a:extLst>
        </xdr:cNvPr>
        <xdr:cNvCxnSpPr/>
      </xdr:nvCxnSpPr>
      <xdr:spPr>
        <a:xfrm flipV="1">
          <a:off x="19202400" y="17506950"/>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144272</xdr:rowOff>
    </xdr:from>
    <xdr:to>
      <xdr:col>107</xdr:col>
      <xdr:colOff>101600</xdr:colOff>
      <xdr:row>107</xdr:row>
      <xdr:rowOff>74422</xdr:rowOff>
    </xdr:to>
    <xdr:sp macro="" textlink="">
      <xdr:nvSpPr>
        <xdr:cNvPr id="934" name="楕円 933">
          <a:extLst>
            <a:ext uri="{FF2B5EF4-FFF2-40B4-BE49-F238E27FC236}">
              <a16:creationId xmlns:a16="http://schemas.microsoft.com/office/drawing/2014/main" id="{068DE534-B3CE-4CDF-99D7-46F4D3FDCC3A}"/>
            </a:ext>
          </a:extLst>
        </xdr:cNvPr>
        <xdr:cNvSpPr/>
      </xdr:nvSpPr>
      <xdr:spPr>
        <a:xfrm>
          <a:off x="18345150" y="174575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23622</xdr:rowOff>
    </xdr:from>
    <xdr:to>
      <xdr:col>111</xdr:col>
      <xdr:colOff>177800</xdr:colOff>
      <xdr:row>107</xdr:row>
      <xdr:rowOff>23622</xdr:rowOff>
    </xdr:to>
    <xdr:cxnSp macro="">
      <xdr:nvCxnSpPr>
        <xdr:cNvPr id="935" name="直線コネクタ 934">
          <a:extLst>
            <a:ext uri="{FF2B5EF4-FFF2-40B4-BE49-F238E27FC236}">
              <a16:creationId xmlns:a16="http://schemas.microsoft.com/office/drawing/2014/main" id="{F5E70C03-13AC-4E36-8BE6-9223F7392706}"/>
            </a:ext>
          </a:extLst>
        </xdr:cNvPr>
        <xdr:cNvCxnSpPr/>
      </xdr:nvCxnSpPr>
      <xdr:spPr>
        <a:xfrm>
          <a:off x="18392775" y="1751469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936" name="楕円 935">
          <a:extLst>
            <a:ext uri="{FF2B5EF4-FFF2-40B4-BE49-F238E27FC236}">
              <a16:creationId xmlns:a16="http://schemas.microsoft.com/office/drawing/2014/main" id="{129DF99B-91F3-489C-AC8F-3DBC30D1DEAF}"/>
            </a:ext>
          </a:extLst>
        </xdr:cNvPr>
        <xdr:cNvSpPr/>
      </xdr:nvSpPr>
      <xdr:spPr>
        <a:xfrm>
          <a:off x="17554575" y="174621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23622</xdr:rowOff>
    </xdr:from>
    <xdr:to>
      <xdr:col>107</xdr:col>
      <xdr:colOff>50800</xdr:colOff>
      <xdr:row>107</xdr:row>
      <xdr:rowOff>28194</xdr:rowOff>
    </xdr:to>
    <xdr:cxnSp macro="">
      <xdr:nvCxnSpPr>
        <xdr:cNvPr id="937" name="直線コネクタ 936">
          <a:extLst>
            <a:ext uri="{FF2B5EF4-FFF2-40B4-BE49-F238E27FC236}">
              <a16:creationId xmlns:a16="http://schemas.microsoft.com/office/drawing/2014/main" id="{BC02D292-9A33-45E5-8A43-1C4E71C04DC7}"/>
            </a:ext>
          </a:extLst>
        </xdr:cNvPr>
        <xdr:cNvCxnSpPr/>
      </xdr:nvCxnSpPr>
      <xdr:spPr>
        <a:xfrm flipV="1">
          <a:off x="17602200" y="17514697"/>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123698</xdr:rowOff>
    </xdr:from>
    <xdr:to>
      <xdr:col>98</xdr:col>
      <xdr:colOff>38100</xdr:colOff>
      <xdr:row>106</xdr:row>
      <xdr:rowOff>53848</xdr:rowOff>
    </xdr:to>
    <xdr:sp macro="" textlink="">
      <xdr:nvSpPr>
        <xdr:cNvPr id="938" name="楕円 937">
          <a:extLst>
            <a:ext uri="{FF2B5EF4-FFF2-40B4-BE49-F238E27FC236}">
              <a16:creationId xmlns:a16="http://schemas.microsoft.com/office/drawing/2014/main" id="{4BC565E5-93FD-4DCD-B003-4CAB4D7B4323}"/>
            </a:ext>
          </a:extLst>
        </xdr:cNvPr>
        <xdr:cNvSpPr/>
      </xdr:nvSpPr>
      <xdr:spPr>
        <a:xfrm>
          <a:off x="16754475" y="172718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xdr:rowOff>
    </xdr:from>
    <xdr:to>
      <xdr:col>102</xdr:col>
      <xdr:colOff>114300</xdr:colOff>
      <xdr:row>107</xdr:row>
      <xdr:rowOff>28194</xdr:rowOff>
    </xdr:to>
    <xdr:cxnSp macro="">
      <xdr:nvCxnSpPr>
        <xdr:cNvPr id="939" name="直線コネクタ 938">
          <a:extLst>
            <a:ext uri="{FF2B5EF4-FFF2-40B4-BE49-F238E27FC236}">
              <a16:creationId xmlns:a16="http://schemas.microsoft.com/office/drawing/2014/main" id="{9DEE9640-74AA-4DB7-98AA-8BA65045C345}"/>
            </a:ext>
          </a:extLst>
        </xdr:cNvPr>
        <xdr:cNvCxnSpPr/>
      </xdr:nvCxnSpPr>
      <xdr:spPr>
        <a:xfrm>
          <a:off x="16802100" y="17319498"/>
          <a:ext cx="800100" cy="19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36085</xdr:rowOff>
    </xdr:from>
    <xdr:ext cx="469744" cy="259045"/>
    <xdr:sp macro="" textlink="">
      <xdr:nvSpPr>
        <xdr:cNvPr id="940" name="n_1aveValue【庁舎】&#10;一人当たり面積">
          <a:extLst>
            <a:ext uri="{FF2B5EF4-FFF2-40B4-BE49-F238E27FC236}">
              <a16:creationId xmlns:a16="http://schemas.microsoft.com/office/drawing/2014/main" id="{AB8B7C2B-E26A-49B3-A7C5-50A70280BBEB}"/>
            </a:ext>
          </a:extLst>
        </xdr:cNvPr>
        <xdr:cNvSpPr txBox="1"/>
      </xdr:nvSpPr>
      <xdr:spPr>
        <a:xfrm>
          <a:off x="18983402" y="1683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8653</xdr:rowOff>
    </xdr:from>
    <xdr:ext cx="469744" cy="259045"/>
    <xdr:sp macro="" textlink="">
      <xdr:nvSpPr>
        <xdr:cNvPr id="941" name="n_2aveValue【庁舎】&#10;一人当たり面積">
          <a:extLst>
            <a:ext uri="{FF2B5EF4-FFF2-40B4-BE49-F238E27FC236}">
              <a16:creationId xmlns:a16="http://schemas.microsoft.com/office/drawing/2014/main" id="{CEB03454-BA58-4400-9885-1A870F57EABC}"/>
            </a:ext>
          </a:extLst>
        </xdr:cNvPr>
        <xdr:cNvSpPr txBox="1"/>
      </xdr:nvSpPr>
      <xdr:spPr>
        <a:xfrm>
          <a:off x="18183302" y="1681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8653</xdr:rowOff>
    </xdr:from>
    <xdr:ext cx="469744" cy="259045"/>
    <xdr:sp macro="" textlink="">
      <xdr:nvSpPr>
        <xdr:cNvPr id="942" name="n_3aveValue【庁舎】&#10;一人当たり面積">
          <a:extLst>
            <a:ext uri="{FF2B5EF4-FFF2-40B4-BE49-F238E27FC236}">
              <a16:creationId xmlns:a16="http://schemas.microsoft.com/office/drawing/2014/main" id="{2D8FEF1C-76D1-4EB6-B1C3-C39C169CD2C7}"/>
            </a:ext>
          </a:extLst>
        </xdr:cNvPr>
        <xdr:cNvSpPr txBox="1"/>
      </xdr:nvSpPr>
      <xdr:spPr>
        <a:xfrm>
          <a:off x="17383202" y="1681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3" name="n_4aveValue【庁舎】&#10;一人当たり面積">
          <a:extLst>
            <a:ext uri="{FF2B5EF4-FFF2-40B4-BE49-F238E27FC236}">
              <a16:creationId xmlns:a16="http://schemas.microsoft.com/office/drawing/2014/main" id="{F7713BC6-B2BC-4158-A579-3AB1E648E111}"/>
            </a:ext>
          </a:extLst>
        </xdr:cNvPr>
        <xdr:cNvSpPr txBox="1"/>
      </xdr:nvSpPr>
      <xdr:spPr>
        <a:xfrm>
          <a:off x="16592627"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65549</xdr:rowOff>
    </xdr:from>
    <xdr:ext cx="469744" cy="259045"/>
    <xdr:sp macro="" textlink="">
      <xdr:nvSpPr>
        <xdr:cNvPr id="944" name="n_1mainValue【庁舎】&#10;一人当たり面積">
          <a:extLst>
            <a:ext uri="{FF2B5EF4-FFF2-40B4-BE49-F238E27FC236}">
              <a16:creationId xmlns:a16="http://schemas.microsoft.com/office/drawing/2014/main" id="{263DB2D9-5CF8-4549-91E4-FC61CBF65C7A}"/>
            </a:ext>
          </a:extLst>
        </xdr:cNvPr>
        <xdr:cNvSpPr txBox="1"/>
      </xdr:nvSpPr>
      <xdr:spPr>
        <a:xfrm>
          <a:off x="18983402" y="1755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65549</xdr:rowOff>
    </xdr:from>
    <xdr:ext cx="469744" cy="259045"/>
    <xdr:sp macro="" textlink="">
      <xdr:nvSpPr>
        <xdr:cNvPr id="945" name="n_2mainValue【庁舎】&#10;一人当たり面積">
          <a:extLst>
            <a:ext uri="{FF2B5EF4-FFF2-40B4-BE49-F238E27FC236}">
              <a16:creationId xmlns:a16="http://schemas.microsoft.com/office/drawing/2014/main" id="{0DD14048-49C2-4929-B93A-440FC7678FA6}"/>
            </a:ext>
          </a:extLst>
        </xdr:cNvPr>
        <xdr:cNvSpPr txBox="1"/>
      </xdr:nvSpPr>
      <xdr:spPr>
        <a:xfrm>
          <a:off x="18183302" y="1755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946" name="n_3mainValue【庁舎】&#10;一人当たり面積">
          <a:extLst>
            <a:ext uri="{FF2B5EF4-FFF2-40B4-BE49-F238E27FC236}">
              <a16:creationId xmlns:a16="http://schemas.microsoft.com/office/drawing/2014/main" id="{A3BF9636-EA49-413E-8D59-FFFAA2C5A316}"/>
            </a:ext>
          </a:extLst>
        </xdr:cNvPr>
        <xdr:cNvSpPr txBox="1"/>
      </xdr:nvSpPr>
      <xdr:spPr>
        <a:xfrm>
          <a:off x="17383202" y="175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44975</xdr:rowOff>
    </xdr:from>
    <xdr:ext cx="469744" cy="259045"/>
    <xdr:sp macro="" textlink="">
      <xdr:nvSpPr>
        <xdr:cNvPr id="947" name="n_4mainValue【庁舎】&#10;一人当たり面積">
          <a:extLst>
            <a:ext uri="{FF2B5EF4-FFF2-40B4-BE49-F238E27FC236}">
              <a16:creationId xmlns:a16="http://schemas.microsoft.com/office/drawing/2014/main" id="{268E25D8-F559-4107-A893-CC86856C8CD7}"/>
            </a:ext>
          </a:extLst>
        </xdr:cNvPr>
        <xdr:cNvSpPr txBox="1"/>
      </xdr:nvSpPr>
      <xdr:spPr>
        <a:xfrm>
          <a:off x="16592627" y="1736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87E42BB6-D36F-4BFB-A9B5-5C4D48A0D37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97D6D432-D554-4A5C-9302-D96FD14214A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3E0D0C16-E492-4869-9BD0-798F2AC51F2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ほとんどの類型において、有形固定資産減価償却率は類似団体平均より上回っており、全体的な老朽化の進捗が見られる。そのような状況下で良好な数値を示しているのが、消防施設及び庁舎である。</a:t>
          </a:r>
          <a:endParaRPr lang="ja-JP" altLang="ja-JP" sz="1400">
            <a:effectLst/>
          </a:endParaRPr>
        </a:p>
        <a:p>
          <a:r>
            <a:rPr kumimoji="1" lang="ja-JP" altLang="ja-JP" sz="1100">
              <a:solidFill>
                <a:schemeClr val="dk1"/>
              </a:solidFill>
              <a:effectLst/>
              <a:latin typeface="+mn-lt"/>
              <a:ea typeface="+mn-ea"/>
              <a:cs typeface="+mn-cs"/>
            </a:rPr>
            <a:t>　消防施設については令和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各分署の建替え工事がおおむね完了したことにより、良好な数値を維持しているものの、老朽化著しい消防施設が２カ所残っており、また消防庁舎についても部分改修を要する時期が到来している。消防行政は人命に直結する業務であることを踏まえ、良好な状態を維持していく。庁舎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年度に新庁舎が完成し、供用が開始されたことによる。</a:t>
          </a:r>
          <a:endParaRPr lang="ja-JP" altLang="ja-JP" sz="1400">
            <a:effectLst/>
          </a:endParaRPr>
        </a:p>
        <a:p>
          <a:r>
            <a:rPr kumimoji="1" lang="ja-JP" altLang="ja-JP" sz="1100">
              <a:solidFill>
                <a:schemeClr val="dk1"/>
              </a:solidFill>
              <a:effectLst/>
              <a:latin typeface="+mn-lt"/>
              <a:ea typeface="+mn-ea"/>
              <a:cs typeface="+mn-cs"/>
            </a:rPr>
            <a:t>　福祉施設について有形固定遺産減価償却率が急増しているが、これは高齢者施設であるもくせい館について、施設の統廃合に伴い廃止となったことに起因している。同一区分内の他の施設について老朽化が進んでいることを示しており、引き続き施設の適正配置を進める必要がある。</a:t>
          </a:r>
          <a:endParaRPr lang="ja-JP" altLang="ja-JP" sz="1400">
            <a:effectLst/>
          </a:endParaRPr>
        </a:p>
        <a:p>
          <a:r>
            <a:rPr kumimoji="1" lang="ja-JP" altLang="ja-JP" sz="1100">
              <a:solidFill>
                <a:schemeClr val="dk1"/>
              </a:solidFill>
              <a:effectLst/>
              <a:latin typeface="+mn-lt"/>
              <a:ea typeface="+mn-ea"/>
              <a:cs typeface="+mn-cs"/>
            </a:rPr>
            <a:t>　一人当たり面積はすべて類似団体平均を下回っており、他市と比較して保有施設のスリム化が図られていると考えられる。このことが施設の維持管理費の削減につながるよう、引き続き各施設におけるコスト削減を推進し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VLFS101.elg.local\&#37096;&#38272;\2026&#24180;&#24230;\101600000_&#20225;&#30011;&#36001;&#25919;&#37096;\101600030_&#36001;&#25919;&#35506;\09_&#20844;&#20250;&#35336;\01&#36890;&#30693;&#12539;&#29031;&#20250;\R080821&#8251;&#36578;&#36865;&#12304;&#22524;&#29577;&#30476;&#24066;&#30010;&#26449;&#35506;&#12305;&#65288;918&#12294;&#65289;&#20196;&#21644;&#65302;&#24180;&#24230;&#36001;&#25919;&#29366;&#27841;&#36039;&#26009;&#38598;&#12398;&#20316;&#25104;&#12395;&#12388;&#12356;&#12390;&#65288;2&#22238;&#30446;&#12539;&#22320;&#26041;&#20844;&#20250;&#35336;&#38306;&#20418;&#65289;\&#12304;&#36001;&#25919;&#29366;&#27841;&#36039;&#26009;&#38598;&#12305;_112186_&#28145;&#35895;&#24066;_2024\&#12304;&#36001;&#25919;&#29366;&#27841;&#36039;&#26009;&#38598;&#12305;_112186_&#28145;&#35895;&#24066;_2024(2&#22238;&#30446;).xlsx" TargetMode="External"/><Relationship Id="rId1" Type="http://schemas.openxmlformats.org/officeDocument/2006/relationships/externalLinkPath" Target="&#12304;&#36001;&#25919;&#29366;&#27841;&#36039;&#26009;&#38598;&#12305;_112186_&#28145;&#3589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63.8</v>
          </cell>
          <cell r="BX53">
            <v>65.3</v>
          </cell>
          <cell r="CF53">
            <v>66.599999999999994</v>
          </cell>
          <cell r="CN53">
            <v>68</v>
          </cell>
          <cell r="CV53">
            <v>69.7</v>
          </cell>
        </row>
        <row r="55">
          <cell r="AN55" t="str">
            <v>類似団体内平均値</v>
          </cell>
          <cell r="BP55">
            <v>46.9</v>
          </cell>
          <cell r="BX55">
            <v>45.3</v>
          </cell>
          <cell r="CF55">
            <v>38.9</v>
          </cell>
          <cell r="CN55">
            <v>34.299999999999997</v>
          </cell>
          <cell r="CV55">
            <v>37</v>
          </cell>
        </row>
        <row r="57">
          <cell r="BP57">
            <v>60.9</v>
          </cell>
          <cell r="BX57">
            <v>64</v>
          </cell>
          <cell r="CF57">
            <v>65.5</v>
          </cell>
          <cell r="CN57">
            <v>66.900000000000006</v>
          </cell>
          <cell r="CV57">
            <v>68.7</v>
          </cell>
        </row>
        <row r="72">
          <cell r="BP72" t="str">
            <v>R02</v>
          </cell>
          <cell r="BX72" t="str">
            <v>R03</v>
          </cell>
          <cell r="CF72" t="str">
            <v>R04</v>
          </cell>
          <cell r="CN72" t="str">
            <v>R05</v>
          </cell>
          <cell r="CV72" t="str">
            <v>R06</v>
          </cell>
        </row>
        <row r="73">
          <cell r="AN73" t="str">
            <v>当該団体値</v>
          </cell>
        </row>
        <row r="75">
          <cell r="BP75">
            <v>-1.5</v>
          </cell>
          <cell r="BX75">
            <v>-1.7</v>
          </cell>
          <cell r="CF75">
            <v>-2</v>
          </cell>
          <cell r="CN75">
            <v>-1.9</v>
          </cell>
          <cell r="CV75">
            <v>-1.5</v>
          </cell>
        </row>
        <row r="77">
          <cell r="AN77" t="str">
            <v>類似団体内平均値</v>
          </cell>
          <cell r="BP77">
            <v>46.9</v>
          </cell>
          <cell r="BX77">
            <v>45.3</v>
          </cell>
          <cell r="CF77">
            <v>38.9</v>
          </cell>
          <cell r="CN77">
            <v>34.299999999999997</v>
          </cell>
          <cell r="CV77">
            <v>37</v>
          </cell>
        </row>
        <row r="79">
          <cell r="BP79">
            <v>7.2</v>
          </cell>
          <cell r="BX79">
            <v>7.9</v>
          </cell>
          <cell r="CF79">
            <v>8.1999999999999993</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67133884</v>
      </c>
      <c r="BO4" s="436"/>
      <c r="BP4" s="436"/>
      <c r="BQ4" s="436"/>
      <c r="BR4" s="436"/>
      <c r="BS4" s="436"/>
      <c r="BT4" s="436"/>
      <c r="BU4" s="437"/>
      <c r="BV4" s="435">
        <v>63508226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11.9</v>
      </c>
      <c r="CU4" s="576"/>
      <c r="CV4" s="576"/>
      <c r="CW4" s="576"/>
      <c r="CX4" s="576"/>
      <c r="CY4" s="576"/>
      <c r="CZ4" s="576"/>
      <c r="DA4" s="577"/>
      <c r="DB4" s="575">
        <v>11</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62474678</v>
      </c>
      <c r="BO5" s="407"/>
      <c r="BP5" s="407"/>
      <c r="BQ5" s="407"/>
      <c r="BR5" s="407"/>
      <c r="BS5" s="407"/>
      <c r="BT5" s="407"/>
      <c r="BU5" s="408"/>
      <c r="BV5" s="406">
        <v>59089939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91.5</v>
      </c>
      <c r="CU5" s="404"/>
      <c r="CV5" s="404"/>
      <c r="CW5" s="404"/>
      <c r="CX5" s="404"/>
      <c r="CY5" s="404"/>
      <c r="CZ5" s="404"/>
      <c r="DA5" s="405"/>
      <c r="DB5" s="403">
        <v>89.9</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4659206</v>
      </c>
      <c r="BO6" s="407"/>
      <c r="BP6" s="407"/>
      <c r="BQ6" s="407"/>
      <c r="BR6" s="407"/>
      <c r="BS6" s="407"/>
      <c r="BT6" s="407"/>
      <c r="BU6" s="408"/>
      <c r="BV6" s="406">
        <v>4418287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91.5</v>
      </c>
      <c r="CU6" s="550"/>
      <c r="CV6" s="550"/>
      <c r="CW6" s="550"/>
      <c r="CX6" s="550"/>
      <c r="CY6" s="550"/>
      <c r="CZ6" s="550"/>
      <c r="DA6" s="551"/>
      <c r="DB6" s="549">
        <v>90.8</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718977</v>
      </c>
      <c r="BO7" s="407"/>
      <c r="BP7" s="407"/>
      <c r="BQ7" s="407"/>
      <c r="BR7" s="407"/>
      <c r="BS7" s="407"/>
      <c r="BT7" s="407"/>
      <c r="BU7" s="408"/>
      <c r="BV7" s="406">
        <v>892699</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33029565</v>
      </c>
      <c r="CU7" s="407"/>
      <c r="CV7" s="407"/>
      <c r="CW7" s="407"/>
      <c r="CX7" s="407"/>
      <c r="CY7" s="407"/>
      <c r="CZ7" s="407"/>
      <c r="DA7" s="408"/>
      <c r="DB7" s="406">
        <v>32178525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3940229</v>
      </c>
      <c r="BO8" s="407"/>
      <c r="BP8" s="407"/>
      <c r="BQ8" s="407"/>
      <c r="BR8" s="407"/>
      <c r="BS8" s="407"/>
      <c r="BT8" s="407"/>
      <c r="BU8" s="408"/>
      <c r="BV8" s="406">
        <v>3525588</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0.71</v>
      </c>
      <c r="CU8" s="510"/>
      <c r="CV8" s="510"/>
      <c r="CW8" s="510"/>
      <c r="CX8" s="510"/>
      <c r="CY8" s="510"/>
      <c r="CZ8" s="510"/>
      <c r="DA8" s="511"/>
      <c r="DB8" s="509">
        <v>0.71</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141268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414641</v>
      </c>
      <c r="BO9" s="407"/>
      <c r="BP9" s="407"/>
      <c r="BQ9" s="407"/>
      <c r="BR9" s="407"/>
      <c r="BS9" s="407"/>
      <c r="BT9" s="407"/>
      <c r="BU9" s="408"/>
      <c r="BV9" s="406">
        <v>-162052</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7.9</v>
      </c>
      <c r="CU9" s="404"/>
      <c r="CV9" s="404"/>
      <c r="CW9" s="404"/>
      <c r="CX9" s="404"/>
      <c r="CY9" s="404"/>
      <c r="CZ9" s="404"/>
      <c r="DA9" s="405"/>
      <c r="DB9" s="403">
        <v>8.3000000000000007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143811</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1886548</v>
      </c>
      <c r="BO10" s="407"/>
      <c r="BP10" s="407"/>
      <c r="BQ10" s="407"/>
      <c r="BR10" s="407"/>
      <c r="BS10" s="407"/>
      <c r="BT10" s="407"/>
      <c r="BU10" s="408"/>
      <c r="BV10" s="406">
        <v>1005593</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140809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1655258</v>
      </c>
      <c r="BO12" s="407"/>
      <c r="BP12" s="407"/>
      <c r="BQ12" s="407"/>
      <c r="BR12" s="407"/>
      <c r="BS12" s="407"/>
      <c r="BT12" s="407"/>
      <c r="BU12" s="408"/>
      <c r="BV12" s="406">
        <v>242495</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136627</v>
      </c>
      <c r="S13" s="494"/>
      <c r="T13" s="494"/>
      <c r="U13" s="494"/>
      <c r="V13" s="495"/>
      <c r="W13" s="496" t="s">
        <v>131</v>
      </c>
      <c r="X13" s="392"/>
      <c r="Y13" s="392"/>
      <c r="Z13" s="392"/>
      <c r="AA13" s="392"/>
      <c r="AB13" s="393"/>
      <c r="AC13" s="359">
        <v>5070</v>
      </c>
      <c r="AD13" s="360"/>
      <c r="AE13" s="360"/>
      <c r="AF13" s="360"/>
      <c r="AG13" s="361"/>
      <c r="AH13" s="359">
        <v>5446</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645931</v>
      </c>
      <c r="BO13" s="407"/>
      <c r="BP13" s="407"/>
      <c r="BQ13" s="407"/>
      <c r="BR13" s="407"/>
      <c r="BS13" s="407"/>
      <c r="BT13" s="407"/>
      <c r="BU13" s="408"/>
      <c r="BV13" s="406">
        <v>601046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-1.5</v>
      </c>
      <c r="CU13" s="404"/>
      <c r="CV13" s="404"/>
      <c r="CW13" s="404"/>
      <c r="CX13" s="404"/>
      <c r="CY13" s="404"/>
      <c r="CZ13" s="404"/>
      <c r="DA13" s="405"/>
      <c r="DB13" s="403">
        <v>-1.9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141419</v>
      </c>
      <c r="S14" s="494"/>
      <c r="T14" s="494"/>
      <c r="U14" s="494"/>
      <c r="V14" s="495"/>
      <c r="W14" s="497"/>
      <c r="X14" s="395"/>
      <c r="Y14" s="395"/>
      <c r="Z14" s="395"/>
      <c r="AA14" s="395"/>
      <c r="AB14" s="396"/>
      <c r="AC14" s="486">
        <v>7.6</v>
      </c>
      <c r="AD14" s="487"/>
      <c r="AE14" s="487"/>
      <c r="AF14" s="487"/>
      <c r="AG14" s="488"/>
      <c r="AH14" s="486">
        <v>8.1999999999999993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137677</v>
      </c>
      <c r="S15" s="494"/>
      <c r="T15" s="494"/>
      <c r="U15" s="494"/>
      <c r="V15" s="495"/>
      <c r="W15" s="496" t="s">
        <v>137</v>
      </c>
      <c r="X15" s="392"/>
      <c r="Y15" s="392"/>
      <c r="Z15" s="392"/>
      <c r="AA15" s="392"/>
      <c r="AB15" s="393"/>
      <c r="AC15" s="359">
        <v>19588</v>
      </c>
      <c r="AD15" s="360"/>
      <c r="AE15" s="360"/>
      <c r="AF15" s="360"/>
      <c r="AG15" s="361"/>
      <c r="AH15" s="359">
        <v>20364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19280151</v>
      </c>
      <c r="BO15" s="436"/>
      <c r="BP15" s="436"/>
      <c r="BQ15" s="436"/>
      <c r="BR15" s="436"/>
      <c r="BS15" s="436"/>
      <c r="BT15" s="436"/>
      <c r="BU15" s="437"/>
      <c r="BV15" s="435">
        <v>19055383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29.2</v>
      </c>
      <c r="AD16" s="487"/>
      <c r="AE16" s="487"/>
      <c r="AF16" s="487"/>
      <c r="AG16" s="488"/>
      <c r="AH16" s="486">
        <v>30.6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27721204</v>
      </c>
      <c r="BO16" s="407"/>
      <c r="BP16" s="407"/>
      <c r="BQ16" s="407"/>
      <c r="BR16" s="407"/>
      <c r="BS16" s="407"/>
      <c r="BT16" s="407"/>
      <c r="BU16" s="408"/>
      <c r="BV16" s="406">
        <v>26758122</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42343</v>
      </c>
      <c r="AD17" s="360"/>
      <c r="AE17" s="360"/>
      <c r="AF17" s="360"/>
      <c r="AG17" s="361"/>
      <c r="AH17" s="359">
        <v>40708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24393343</v>
      </c>
      <c r="BO17" s="407"/>
      <c r="BP17" s="407"/>
      <c r="BQ17" s="407"/>
      <c r="BR17" s="407"/>
      <c r="BS17" s="407"/>
      <c r="BT17" s="407"/>
      <c r="BU17" s="408"/>
      <c r="BV17" s="406">
        <v>24098889</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138.37</v>
      </c>
      <c r="M18" s="459"/>
      <c r="N18" s="459"/>
      <c r="O18" s="459"/>
      <c r="P18" s="459"/>
      <c r="Q18" s="459"/>
      <c r="R18" s="460"/>
      <c r="S18" s="460"/>
      <c r="T18" s="460"/>
      <c r="U18" s="460"/>
      <c r="V18" s="461"/>
      <c r="W18" s="477"/>
      <c r="X18" s="478"/>
      <c r="Y18" s="478"/>
      <c r="Z18" s="478"/>
      <c r="AA18" s="478"/>
      <c r="AB18" s="502"/>
      <c r="AC18" s="376">
        <v>63.2</v>
      </c>
      <c r="AD18" s="377"/>
      <c r="AE18" s="377"/>
      <c r="AF18" s="377"/>
      <c r="AG18" s="462"/>
      <c r="AH18" s="376">
        <v>61.2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30651185</v>
      </c>
      <c r="BO18" s="407"/>
      <c r="BP18" s="407"/>
      <c r="BQ18" s="407"/>
      <c r="BR18" s="407"/>
      <c r="BS18" s="407"/>
      <c r="BT18" s="407"/>
      <c r="BU18" s="408"/>
      <c r="BV18" s="406">
        <v>29232830</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1021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43796126</v>
      </c>
      <c r="BO19" s="407"/>
      <c r="BP19" s="407"/>
      <c r="BQ19" s="407"/>
      <c r="BR19" s="407"/>
      <c r="BS19" s="407"/>
      <c r="BT19" s="407"/>
      <c r="BU19" s="408"/>
      <c r="BV19" s="406">
        <v>41087426</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55854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44989939</v>
      </c>
      <c r="BO22" s="436"/>
      <c r="BP22" s="436"/>
      <c r="BQ22" s="436"/>
      <c r="BR22" s="436"/>
      <c r="BS22" s="436"/>
      <c r="BT22" s="436"/>
      <c r="BU22" s="437"/>
      <c r="BV22" s="435">
        <v>46033984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36660000</v>
      </c>
      <c r="BO23" s="407"/>
      <c r="BP23" s="407"/>
      <c r="BQ23" s="407"/>
      <c r="BR23" s="407"/>
      <c r="BS23" s="407"/>
      <c r="BT23" s="407"/>
      <c r="BU23" s="408"/>
      <c r="BV23" s="406">
        <v>39085071</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9100</v>
      </c>
      <c r="R24" s="360"/>
      <c r="S24" s="360"/>
      <c r="T24" s="360"/>
      <c r="U24" s="360"/>
      <c r="V24" s="361"/>
      <c r="W24" s="449"/>
      <c r="X24" s="386"/>
      <c r="Y24" s="387"/>
      <c r="Z24" s="362" t="s">
        <v>162</v>
      </c>
      <c r="AA24" s="363"/>
      <c r="AB24" s="363"/>
      <c r="AC24" s="363"/>
      <c r="AD24" s="363"/>
      <c r="AE24" s="363"/>
      <c r="AF24" s="363"/>
      <c r="AG24" s="364"/>
      <c r="AH24" s="359">
        <v>909</v>
      </c>
      <c r="AI24" s="360"/>
      <c r="AJ24" s="360"/>
      <c r="AK24" s="360"/>
      <c r="AL24" s="361"/>
      <c r="AM24" s="359">
        <v>2986974</v>
      </c>
      <c r="AN24" s="360"/>
      <c r="AO24" s="360"/>
      <c r="AP24" s="360"/>
      <c r="AQ24" s="360"/>
      <c r="AR24" s="361"/>
      <c r="AS24" s="359">
        <v>3286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31633111</v>
      </c>
      <c r="BO24" s="407"/>
      <c r="BP24" s="407"/>
      <c r="BQ24" s="407"/>
      <c r="BR24" s="407"/>
      <c r="BS24" s="407"/>
      <c r="BT24" s="407"/>
      <c r="BU24" s="408"/>
      <c r="BV24" s="406">
        <v>31343575</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7550</v>
      </c>
      <c r="R25" s="360"/>
      <c r="S25" s="360"/>
      <c r="T25" s="360"/>
      <c r="U25" s="360"/>
      <c r="V25" s="361"/>
      <c r="W25" s="449"/>
      <c r="X25" s="386"/>
      <c r="Y25" s="387"/>
      <c r="Z25" s="362" t="s">
        <v>165</v>
      </c>
      <c r="AA25" s="363"/>
      <c r="AB25" s="363"/>
      <c r="AC25" s="363"/>
      <c r="AD25" s="363"/>
      <c r="AE25" s="363"/>
      <c r="AF25" s="363"/>
      <c r="AG25" s="364"/>
      <c r="AH25" s="359">
        <v>223</v>
      </c>
      <c r="AI25" s="360"/>
      <c r="AJ25" s="360"/>
      <c r="AK25" s="360"/>
      <c r="AL25" s="361"/>
      <c r="AM25" s="359">
        <v>702004</v>
      </c>
      <c r="AN25" s="360"/>
      <c r="AO25" s="360"/>
      <c r="AP25" s="360"/>
      <c r="AQ25" s="360"/>
      <c r="AR25" s="361"/>
      <c r="AS25" s="359">
        <v>3148</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27067422</v>
      </c>
      <c r="BO25" s="436"/>
      <c r="BP25" s="436"/>
      <c r="BQ25" s="436"/>
      <c r="BR25" s="436"/>
      <c r="BS25" s="436"/>
      <c r="BT25" s="436"/>
      <c r="BU25" s="437"/>
      <c r="BV25" s="435">
        <v>29811384</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6830</v>
      </c>
      <c r="R26" s="360"/>
      <c r="S26" s="360"/>
      <c r="T26" s="360"/>
      <c r="U26" s="360"/>
      <c r="V26" s="361"/>
      <c r="W26" s="449"/>
      <c r="X26" s="386"/>
      <c r="Y26" s="387"/>
      <c r="Z26" s="362" t="s">
        <v>168</v>
      </c>
      <c r="AA26" s="417"/>
      <c r="AB26" s="417"/>
      <c r="AC26" s="417"/>
      <c r="AD26" s="417"/>
      <c r="AE26" s="417"/>
      <c r="AF26" s="417"/>
      <c r="AG26" s="418"/>
      <c r="AH26" s="359">
        <v>16</v>
      </c>
      <c r="AI26" s="360"/>
      <c r="AJ26" s="360"/>
      <c r="AK26" s="360"/>
      <c r="AL26" s="361"/>
      <c r="AM26" s="359">
        <v>53776</v>
      </c>
      <c r="AN26" s="360"/>
      <c r="AO26" s="360"/>
      <c r="AP26" s="360"/>
      <c r="AQ26" s="360"/>
      <c r="AR26" s="361"/>
      <c r="AS26" s="359">
        <v>3361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70000</v>
      </c>
      <c r="BO26" s="407"/>
      <c r="BP26" s="407"/>
      <c r="BQ26" s="407"/>
      <c r="BR26" s="407"/>
      <c r="BS26" s="407"/>
      <c r="BT26" s="407"/>
      <c r="BU26" s="408"/>
      <c r="BV26" s="406">
        <v>70000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4920</v>
      </c>
      <c r="R27" s="360"/>
      <c r="S27" s="360"/>
      <c r="T27" s="360"/>
      <c r="U27" s="360"/>
      <c r="V27" s="361"/>
      <c r="W27" s="449"/>
      <c r="X27" s="386"/>
      <c r="Y27" s="387"/>
      <c r="Z27" s="362" t="s">
        <v>171</v>
      </c>
      <c r="AA27" s="363"/>
      <c r="AB27" s="363"/>
      <c r="AC27" s="363"/>
      <c r="AD27" s="363"/>
      <c r="AE27" s="363"/>
      <c r="AF27" s="363"/>
      <c r="AG27" s="364"/>
      <c r="AH27" s="359">
        <v>57</v>
      </c>
      <c r="AI27" s="360"/>
      <c r="AJ27" s="360"/>
      <c r="AK27" s="360"/>
      <c r="AL27" s="361"/>
      <c r="AM27" s="359">
        <v>181701</v>
      </c>
      <c r="AN27" s="360"/>
      <c r="AO27" s="360"/>
      <c r="AP27" s="360"/>
      <c r="AQ27" s="360"/>
      <c r="AR27" s="361"/>
      <c r="AS27" s="359">
        <v>3188</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1487000</v>
      </c>
      <c r="BO27" s="441"/>
      <c r="BP27" s="441"/>
      <c r="BQ27" s="441"/>
      <c r="BR27" s="441"/>
      <c r="BS27" s="441"/>
      <c r="BT27" s="441"/>
      <c r="BU27" s="442"/>
      <c r="BV27" s="440">
        <v>1487000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4280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16829006</v>
      </c>
      <c r="BO28" s="436"/>
      <c r="BP28" s="436"/>
      <c r="BQ28" s="436"/>
      <c r="BR28" s="436"/>
      <c r="BS28" s="436"/>
      <c r="BT28" s="436"/>
      <c r="BU28" s="437"/>
      <c r="BV28" s="435">
        <v>16626687</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22</v>
      </c>
      <c r="M29" s="360"/>
      <c r="N29" s="360"/>
      <c r="O29" s="360"/>
      <c r="P29" s="361"/>
      <c r="Q29" s="359">
        <v>4030</v>
      </c>
      <c r="R29" s="360"/>
      <c r="S29" s="360"/>
      <c r="T29" s="360"/>
      <c r="U29" s="360"/>
      <c r="V29" s="361"/>
      <c r="W29" s="450"/>
      <c r="X29" s="451"/>
      <c r="Y29" s="452"/>
      <c r="Z29" s="362" t="s">
        <v>177</v>
      </c>
      <c r="AA29" s="363"/>
      <c r="AB29" s="363"/>
      <c r="AC29" s="363"/>
      <c r="AD29" s="363"/>
      <c r="AE29" s="363"/>
      <c r="AF29" s="363"/>
      <c r="AG29" s="364"/>
      <c r="AH29" s="359">
        <v>966</v>
      </c>
      <c r="AI29" s="360"/>
      <c r="AJ29" s="360"/>
      <c r="AK29" s="360"/>
      <c r="AL29" s="361"/>
      <c r="AM29" s="359">
        <v>3168675</v>
      </c>
      <c r="AN29" s="360"/>
      <c r="AO29" s="360"/>
      <c r="AP29" s="360"/>
      <c r="AQ29" s="360"/>
      <c r="AR29" s="361"/>
      <c r="AS29" s="359">
        <v>3280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1693529</v>
      </c>
      <c r="BO29" s="407"/>
      <c r="BP29" s="407"/>
      <c r="BQ29" s="407"/>
      <c r="BR29" s="407"/>
      <c r="BS29" s="407"/>
      <c r="BT29" s="407"/>
      <c r="BU29" s="408"/>
      <c r="BV29" s="406">
        <v>1692592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12048711</v>
      </c>
      <c r="BO30" s="441"/>
      <c r="BP30" s="441"/>
      <c r="BQ30" s="441"/>
      <c r="BR30" s="441"/>
      <c r="BS30" s="441"/>
      <c r="BT30" s="441"/>
      <c r="BU30" s="442"/>
      <c r="BV30" s="440">
        <v>11201042</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IF('各会計、関係団体の財政状況及び健全化判断比率'!B30="","",'各会計、関係団体の財政状況及び健全化判断比率'!B30)</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埼玉県後期高齢者医療広域連合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深谷市土地開発公社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国済寺土地区画整理事業特別会計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IF('各会計、関係団体の財政状況及び健全化判断比率'!B31="","",'各会計、関係団体の財政状況及び健全化判断比率'!B31)</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埼玉県後期高齢者医療広域連合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深谷市地域振興財団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t="str">
        <f t="shared" ref="U36:U43" si="4">IF(W36="","",U35+1)</f>
        <v/>
      </c>
      <c r="V36" s="354"/>
      <c r="W36" s="355"/>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埼玉県市町村総合事務組合</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ふかや物産観光株式会社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埼玉県市町村総合事務組合</v>
      </c>
      <c r="BZ37" s="355"/>
      <c r="CA37" s="355"/>
      <c r="CB37" s="355"/>
      <c r="CC37" s="355"/>
      <c r="CD37" s="355"/>
      <c r="CE37" s="355"/>
      <c r="CF37" s="355"/>
      <c r="CG37" s="355"/>
      <c r="CH37" s="355"/>
      <c r="CI37" s="355"/>
      <c r="CJ37" s="355"/>
      <c r="CK37" s="355"/>
      <c r="CL37" s="355"/>
      <c r="CM37" s="355"/>
      <c r="CN37" s="163"/>
      <c r="CO37" s="354">
        <f t="shared" si="3"/>
        <v>18</v>
      </c>
      <c r="CP37" s="354"/>
      <c r="CQ37" s="355" t="str">
        <f>IF('各会計、関係団体の財政状況及び健全化判断比率'!BS10="","",'各会計、関係団体の財政状況及び健全化判断比率'!BS10)</f>
        <v>ふかやeパワー株式会社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彩の国さいたま人づくり広域連合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埼玉県都市ボートレース企業団</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大里広域市町村圏組合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14</v>
      </c>
      <c r="BX41" s="354"/>
      <c r="BY41" s="355" t="str">
        <f>IF('各会計、関係団体の財政状況及び健全化判断比率'!B75="","",'各会計、関係団体の財政状況及び健全化判断比率'!B75)</f>
        <v>大里広域市町村圏組合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5efZEUpIbBApsWZxnJUiQ58dwoILzMQd7PwcktHJbY8ZKCF00i8dK+I+12MZtZyaKun38NDvrSVVU/aWPgK7gg==" saltValue="eqKoSjOMQ/LcQLMDAn+lH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19639456</v>
      </c>
      <c r="S5" s="664"/>
      <c r="T5" s="664"/>
      <c r="U5" s="664"/>
      <c r="V5" s="664"/>
      <c r="W5" s="664"/>
      <c r="X5" s="664"/>
      <c r="Y5" s="689"/>
      <c r="Z5" s="702">
        <v>29.3</v>
      </c>
      <c r="AA5" s="702"/>
      <c r="AB5" s="702"/>
      <c r="AC5" s="702"/>
      <c r="AD5" s="703">
        <v>19090982</v>
      </c>
      <c r="AE5" s="703"/>
      <c r="AF5" s="703"/>
      <c r="AG5" s="703"/>
      <c r="AH5" s="703"/>
      <c r="AI5" s="703"/>
      <c r="AJ5" s="703"/>
      <c r="AK5" s="703"/>
      <c r="AL5" s="690">
        <v>57</v>
      </c>
      <c r="AM5" s="672"/>
      <c r="AN5" s="672"/>
      <c r="AO5" s="691"/>
      <c r="AP5" s="666" t="s">
        <v>216</v>
      </c>
      <c r="AQ5" s="667"/>
      <c r="AR5" s="667"/>
      <c r="AS5" s="667"/>
      <c r="AT5" s="667"/>
      <c r="AU5" s="667"/>
      <c r="AV5" s="667"/>
      <c r="AW5" s="667"/>
      <c r="AX5" s="667"/>
      <c r="AY5" s="667"/>
      <c r="AZ5" s="667"/>
      <c r="BA5" s="667"/>
      <c r="BB5" s="667"/>
      <c r="BC5" s="667"/>
      <c r="BD5" s="667"/>
      <c r="BE5" s="667"/>
      <c r="BF5" s="668"/>
      <c r="BG5" s="608">
        <v>19086077</v>
      </c>
      <c r="BH5" s="609"/>
      <c r="BI5" s="609"/>
      <c r="BJ5" s="609"/>
      <c r="BK5" s="609"/>
      <c r="BL5" s="609"/>
      <c r="BM5" s="609"/>
      <c r="BN5" s="610"/>
      <c r="BO5" s="646">
        <v>97.2</v>
      </c>
      <c r="BP5" s="646"/>
      <c r="BQ5" s="646"/>
      <c r="BR5" s="646"/>
      <c r="BS5" s="647">
        <v>200177</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654636</v>
      </c>
      <c r="S6" s="609"/>
      <c r="T6" s="609"/>
      <c r="U6" s="609"/>
      <c r="V6" s="609"/>
      <c r="W6" s="609"/>
      <c r="X6" s="609"/>
      <c r="Y6" s="610"/>
      <c r="Z6" s="646">
        <v>1</v>
      </c>
      <c r="AA6" s="646"/>
      <c r="AB6" s="646"/>
      <c r="AC6" s="646"/>
      <c r="AD6" s="647">
        <v>654636</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19086077</v>
      </c>
      <c r="BH6" s="609"/>
      <c r="BI6" s="609"/>
      <c r="BJ6" s="609"/>
      <c r="BK6" s="609"/>
      <c r="BL6" s="609"/>
      <c r="BM6" s="609"/>
      <c r="BN6" s="610"/>
      <c r="BO6" s="646">
        <v>97.2</v>
      </c>
      <c r="BP6" s="646"/>
      <c r="BQ6" s="646"/>
      <c r="BR6" s="646"/>
      <c r="BS6" s="647">
        <v>200177</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286103</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286103</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8632</v>
      </c>
      <c r="S7" s="609"/>
      <c r="T7" s="609"/>
      <c r="U7" s="609"/>
      <c r="V7" s="609"/>
      <c r="W7" s="609"/>
      <c r="X7" s="609"/>
      <c r="Y7" s="610"/>
      <c r="Z7" s="646">
        <v>0</v>
      </c>
      <c r="AA7" s="646"/>
      <c r="AB7" s="646"/>
      <c r="AC7" s="646"/>
      <c r="AD7" s="647">
        <v>8632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8534308</v>
      </c>
      <c r="BH7" s="609"/>
      <c r="BI7" s="609"/>
      <c r="BJ7" s="609"/>
      <c r="BK7" s="609"/>
      <c r="BL7" s="609"/>
      <c r="BM7" s="609"/>
      <c r="BN7" s="610"/>
      <c r="BO7" s="646">
        <v>43.5</v>
      </c>
      <c r="BP7" s="646"/>
      <c r="BQ7" s="646"/>
      <c r="BR7" s="646"/>
      <c r="BS7" s="647">
        <v>200177</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7593137</v>
      </c>
      <c r="CS7" s="609"/>
      <c r="CT7" s="609"/>
      <c r="CU7" s="609"/>
      <c r="CV7" s="609"/>
      <c r="CW7" s="609"/>
      <c r="CX7" s="609"/>
      <c r="CY7" s="610"/>
      <c r="CZ7" s="646">
        <v>12.2</v>
      </c>
      <c r="DA7" s="646"/>
      <c r="DB7" s="646"/>
      <c r="DC7" s="646"/>
      <c r="DD7" s="614">
        <v>37095</v>
      </c>
      <c r="DE7" s="609"/>
      <c r="DF7" s="609"/>
      <c r="DG7" s="609"/>
      <c r="DH7" s="609"/>
      <c r="DI7" s="609"/>
      <c r="DJ7" s="609"/>
      <c r="DK7" s="609"/>
      <c r="DL7" s="609"/>
      <c r="DM7" s="609"/>
      <c r="DN7" s="609"/>
      <c r="DO7" s="609"/>
      <c r="DP7" s="610"/>
      <c r="DQ7" s="614">
        <v>6070917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164437</v>
      </c>
      <c r="S8" s="609"/>
      <c r="T8" s="609"/>
      <c r="U8" s="609"/>
      <c r="V8" s="609"/>
      <c r="W8" s="609"/>
      <c r="X8" s="609"/>
      <c r="Y8" s="610"/>
      <c r="Z8" s="646">
        <v>0.2</v>
      </c>
      <c r="AA8" s="646"/>
      <c r="AB8" s="646"/>
      <c r="AC8" s="646"/>
      <c r="AD8" s="647">
        <v>164437</v>
      </c>
      <c r="AE8" s="647"/>
      <c r="AF8" s="647"/>
      <c r="AG8" s="647"/>
      <c r="AH8" s="647"/>
      <c r="AI8" s="647"/>
      <c r="AJ8" s="647"/>
      <c r="AK8" s="647"/>
      <c r="AL8" s="611">
        <v>0.5</v>
      </c>
      <c r="AM8" s="612"/>
      <c r="AN8" s="612"/>
      <c r="AO8" s="648"/>
      <c r="AP8" s="605" t="s">
        <v>227</v>
      </c>
      <c r="AQ8" s="606"/>
      <c r="AR8" s="606"/>
      <c r="AS8" s="606"/>
      <c r="AT8" s="606"/>
      <c r="AU8" s="606"/>
      <c r="AV8" s="606"/>
      <c r="AW8" s="606"/>
      <c r="AX8" s="606"/>
      <c r="AY8" s="606"/>
      <c r="AZ8" s="606"/>
      <c r="BA8" s="606"/>
      <c r="BB8" s="606"/>
      <c r="BC8" s="606"/>
      <c r="BD8" s="606"/>
      <c r="BE8" s="606"/>
      <c r="BF8" s="607"/>
      <c r="BG8" s="608">
        <v>226581</v>
      </c>
      <c r="BH8" s="609"/>
      <c r="BI8" s="609"/>
      <c r="BJ8" s="609"/>
      <c r="BK8" s="609"/>
      <c r="BL8" s="609"/>
      <c r="BM8" s="609"/>
      <c r="BN8" s="610"/>
      <c r="BO8" s="646">
        <v>1.2</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27506091</v>
      </c>
      <c r="CS8" s="609"/>
      <c r="CT8" s="609"/>
      <c r="CU8" s="609"/>
      <c r="CV8" s="609"/>
      <c r="CW8" s="609"/>
      <c r="CX8" s="609"/>
      <c r="CY8" s="610"/>
      <c r="CZ8" s="646">
        <v>44</v>
      </c>
      <c r="DA8" s="646"/>
      <c r="DB8" s="646"/>
      <c r="DC8" s="646"/>
      <c r="DD8" s="614">
        <v>627867</v>
      </c>
      <c r="DE8" s="609"/>
      <c r="DF8" s="609"/>
      <c r="DG8" s="609"/>
      <c r="DH8" s="609"/>
      <c r="DI8" s="609"/>
      <c r="DJ8" s="609"/>
      <c r="DK8" s="609"/>
      <c r="DL8" s="609"/>
      <c r="DM8" s="609"/>
      <c r="DN8" s="609"/>
      <c r="DO8" s="609"/>
      <c r="DP8" s="610"/>
      <c r="DQ8" s="614">
        <v>13642155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236186</v>
      </c>
      <c r="S9" s="609"/>
      <c r="T9" s="609"/>
      <c r="U9" s="609"/>
      <c r="V9" s="609"/>
      <c r="W9" s="609"/>
      <c r="X9" s="609"/>
      <c r="Y9" s="610"/>
      <c r="Z9" s="646">
        <v>0.4</v>
      </c>
      <c r="AA9" s="646"/>
      <c r="AB9" s="646"/>
      <c r="AC9" s="646"/>
      <c r="AD9" s="647">
        <v>236186</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6951812</v>
      </c>
      <c r="BH9" s="609"/>
      <c r="BI9" s="609"/>
      <c r="BJ9" s="609"/>
      <c r="BK9" s="609"/>
      <c r="BL9" s="609"/>
      <c r="BM9" s="609"/>
      <c r="BN9" s="610"/>
      <c r="BO9" s="646">
        <v>35.4</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3742448</v>
      </c>
      <c r="CS9" s="609"/>
      <c r="CT9" s="609"/>
      <c r="CU9" s="609"/>
      <c r="CV9" s="609"/>
      <c r="CW9" s="609"/>
      <c r="CX9" s="609"/>
      <c r="CY9" s="610"/>
      <c r="CZ9" s="646">
        <v>6</v>
      </c>
      <c r="DA9" s="646"/>
      <c r="DB9" s="646"/>
      <c r="DC9" s="646"/>
      <c r="DD9" s="614">
        <v>160075</v>
      </c>
      <c r="DE9" s="609"/>
      <c r="DF9" s="609"/>
      <c r="DG9" s="609"/>
      <c r="DH9" s="609"/>
      <c r="DI9" s="609"/>
      <c r="DJ9" s="609"/>
      <c r="DK9" s="609"/>
      <c r="DL9" s="609"/>
      <c r="DM9" s="609"/>
      <c r="DN9" s="609"/>
      <c r="DO9" s="609"/>
      <c r="DP9" s="610"/>
      <c r="DQ9" s="614">
        <v>3202870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409371</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54876</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14876</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3511670</v>
      </c>
      <c r="S11" s="609"/>
      <c r="T11" s="609"/>
      <c r="U11" s="609"/>
      <c r="V11" s="609"/>
      <c r="W11" s="609"/>
      <c r="X11" s="609"/>
      <c r="Y11" s="610"/>
      <c r="Z11" s="611">
        <v>5.2</v>
      </c>
      <c r="AA11" s="612"/>
      <c r="AB11" s="612"/>
      <c r="AC11" s="613"/>
      <c r="AD11" s="614">
        <v>3511670</v>
      </c>
      <c r="AE11" s="609"/>
      <c r="AF11" s="609"/>
      <c r="AG11" s="609"/>
      <c r="AH11" s="609"/>
      <c r="AI11" s="609"/>
      <c r="AJ11" s="609"/>
      <c r="AK11" s="610"/>
      <c r="AL11" s="611">
        <v>10.5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946544</v>
      </c>
      <c r="BH11" s="609"/>
      <c r="BI11" s="609"/>
      <c r="BJ11" s="609"/>
      <c r="BK11" s="609"/>
      <c r="BL11" s="609"/>
      <c r="BM11" s="609"/>
      <c r="BN11" s="610"/>
      <c r="BO11" s="646">
        <v>4.8</v>
      </c>
      <c r="BP11" s="646"/>
      <c r="BQ11" s="646"/>
      <c r="BR11" s="646"/>
      <c r="BS11" s="647">
        <v>200177</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1175196</v>
      </c>
      <c r="CS11" s="609"/>
      <c r="CT11" s="609"/>
      <c r="CU11" s="609"/>
      <c r="CV11" s="609"/>
      <c r="CW11" s="609"/>
      <c r="CX11" s="609"/>
      <c r="CY11" s="610"/>
      <c r="CZ11" s="646">
        <v>1.9</v>
      </c>
      <c r="DA11" s="646"/>
      <c r="DB11" s="646"/>
      <c r="DC11" s="646"/>
      <c r="DD11" s="614">
        <v>103305</v>
      </c>
      <c r="DE11" s="609"/>
      <c r="DF11" s="609"/>
      <c r="DG11" s="609"/>
      <c r="DH11" s="609"/>
      <c r="DI11" s="609"/>
      <c r="DJ11" s="609"/>
      <c r="DK11" s="609"/>
      <c r="DL11" s="609"/>
      <c r="DM11" s="609"/>
      <c r="DN11" s="609"/>
      <c r="DO11" s="609"/>
      <c r="DP11" s="610"/>
      <c r="DQ11" s="614">
        <v>988390</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47414</v>
      </c>
      <c r="S12" s="609"/>
      <c r="T12" s="609"/>
      <c r="U12" s="609"/>
      <c r="V12" s="609"/>
      <c r="W12" s="609"/>
      <c r="X12" s="609"/>
      <c r="Y12" s="610"/>
      <c r="Z12" s="646">
        <v>0.1</v>
      </c>
      <c r="AA12" s="646"/>
      <c r="AB12" s="646"/>
      <c r="AC12" s="646"/>
      <c r="AD12" s="647">
        <v>47414</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8987090</v>
      </c>
      <c r="BH12" s="609"/>
      <c r="BI12" s="609"/>
      <c r="BJ12" s="609"/>
      <c r="BK12" s="609"/>
      <c r="BL12" s="609"/>
      <c r="BM12" s="609"/>
      <c r="BN12" s="610"/>
      <c r="BO12" s="646">
        <v>45.8</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3398117</v>
      </c>
      <c r="CS12" s="609"/>
      <c r="CT12" s="609"/>
      <c r="CU12" s="609"/>
      <c r="CV12" s="609"/>
      <c r="CW12" s="609"/>
      <c r="CX12" s="609"/>
      <c r="CY12" s="610"/>
      <c r="CZ12" s="646">
        <v>5.4</v>
      </c>
      <c r="DA12" s="646"/>
      <c r="DB12" s="646"/>
      <c r="DC12" s="646"/>
      <c r="DD12" s="614">
        <v>23639</v>
      </c>
      <c r="DE12" s="609"/>
      <c r="DF12" s="609"/>
      <c r="DG12" s="609"/>
      <c r="DH12" s="609"/>
      <c r="DI12" s="609"/>
      <c r="DJ12" s="609"/>
      <c r="DK12" s="609"/>
      <c r="DL12" s="609"/>
      <c r="DM12" s="609"/>
      <c r="DN12" s="609"/>
      <c r="DO12" s="609"/>
      <c r="DP12" s="610"/>
      <c r="DQ12" s="614">
        <v>796540</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8970195</v>
      </c>
      <c r="BH13" s="609"/>
      <c r="BI13" s="609"/>
      <c r="BJ13" s="609"/>
      <c r="BK13" s="609"/>
      <c r="BL13" s="609"/>
      <c r="BM13" s="609"/>
      <c r="BN13" s="610"/>
      <c r="BO13" s="646">
        <v>45.7</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6270518</v>
      </c>
      <c r="CS13" s="609"/>
      <c r="CT13" s="609"/>
      <c r="CU13" s="609"/>
      <c r="CV13" s="609"/>
      <c r="CW13" s="609"/>
      <c r="CX13" s="609"/>
      <c r="CY13" s="610"/>
      <c r="CZ13" s="646">
        <v>10</v>
      </c>
      <c r="DA13" s="646"/>
      <c r="DB13" s="646"/>
      <c r="DC13" s="646"/>
      <c r="DD13" s="614">
        <v>3977330</v>
      </c>
      <c r="DE13" s="609"/>
      <c r="DF13" s="609"/>
      <c r="DG13" s="609"/>
      <c r="DH13" s="609"/>
      <c r="DI13" s="609"/>
      <c r="DJ13" s="609"/>
      <c r="DK13" s="609"/>
      <c r="DL13" s="609"/>
      <c r="DM13" s="609"/>
      <c r="DN13" s="609"/>
      <c r="DO13" s="609"/>
      <c r="DP13" s="610"/>
      <c r="DQ13" s="614">
        <v>3651812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523258</v>
      </c>
      <c r="BH14" s="609"/>
      <c r="BI14" s="609"/>
      <c r="BJ14" s="609"/>
      <c r="BK14" s="609"/>
      <c r="BL14" s="609"/>
      <c r="BM14" s="609"/>
      <c r="BN14" s="610"/>
      <c r="BO14" s="646">
        <v>2.7</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2325528</v>
      </c>
      <c r="CS14" s="609"/>
      <c r="CT14" s="609"/>
      <c r="CU14" s="609"/>
      <c r="CV14" s="609"/>
      <c r="CW14" s="609"/>
      <c r="CX14" s="609"/>
      <c r="CY14" s="610"/>
      <c r="CZ14" s="646">
        <v>3.7</v>
      </c>
      <c r="DA14" s="646"/>
      <c r="DB14" s="646"/>
      <c r="DC14" s="646"/>
      <c r="DD14" s="614">
        <v>194820</v>
      </c>
      <c r="DE14" s="609"/>
      <c r="DF14" s="609"/>
      <c r="DG14" s="609"/>
      <c r="DH14" s="609"/>
      <c r="DI14" s="609"/>
      <c r="DJ14" s="609"/>
      <c r="DK14" s="609"/>
      <c r="DL14" s="609"/>
      <c r="DM14" s="609"/>
      <c r="DN14" s="609"/>
      <c r="DO14" s="609"/>
      <c r="DP14" s="610"/>
      <c r="DQ14" s="614">
        <v>2023625</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144051</v>
      </c>
      <c r="S15" s="609"/>
      <c r="T15" s="609"/>
      <c r="U15" s="609"/>
      <c r="V15" s="609"/>
      <c r="W15" s="609"/>
      <c r="X15" s="609"/>
      <c r="Y15" s="610"/>
      <c r="Z15" s="646">
        <v>0.2</v>
      </c>
      <c r="AA15" s="646"/>
      <c r="AB15" s="646"/>
      <c r="AC15" s="646"/>
      <c r="AD15" s="647">
        <v>144051</v>
      </c>
      <c r="AE15" s="647"/>
      <c r="AF15" s="647"/>
      <c r="AG15" s="647"/>
      <c r="AH15" s="647"/>
      <c r="AI15" s="647"/>
      <c r="AJ15" s="647"/>
      <c r="AK15" s="647"/>
      <c r="AL15" s="611">
        <v>0.4</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1041421</v>
      </c>
      <c r="BH15" s="609"/>
      <c r="BI15" s="609"/>
      <c r="BJ15" s="609"/>
      <c r="BK15" s="609"/>
      <c r="BL15" s="609"/>
      <c r="BM15" s="609"/>
      <c r="BN15" s="610"/>
      <c r="BO15" s="646">
        <v>5.3</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6634452</v>
      </c>
      <c r="CS15" s="609"/>
      <c r="CT15" s="609"/>
      <c r="CU15" s="609"/>
      <c r="CV15" s="609"/>
      <c r="CW15" s="609"/>
      <c r="CX15" s="609"/>
      <c r="CY15" s="610"/>
      <c r="CZ15" s="646">
        <v>10.6</v>
      </c>
      <c r="DA15" s="646"/>
      <c r="DB15" s="646"/>
      <c r="DC15" s="646"/>
      <c r="DD15" s="614">
        <v>1685246</v>
      </c>
      <c r="DE15" s="609"/>
      <c r="DF15" s="609"/>
      <c r="DG15" s="609"/>
      <c r="DH15" s="609"/>
      <c r="DI15" s="609"/>
      <c r="DJ15" s="609"/>
      <c r="DK15" s="609"/>
      <c r="DL15" s="609"/>
      <c r="DM15" s="609"/>
      <c r="DN15" s="609"/>
      <c r="DO15" s="609"/>
      <c r="DP15" s="610"/>
      <c r="DQ15" s="614">
        <v>5015884</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310955</v>
      </c>
      <c r="S16" s="609"/>
      <c r="T16" s="609"/>
      <c r="U16" s="609"/>
      <c r="V16" s="609"/>
      <c r="W16" s="609"/>
      <c r="X16" s="609"/>
      <c r="Y16" s="610"/>
      <c r="Z16" s="646">
        <v>0.5</v>
      </c>
      <c r="AA16" s="646"/>
      <c r="AB16" s="646"/>
      <c r="AC16" s="646"/>
      <c r="AD16" s="647">
        <v>310955</v>
      </c>
      <c r="AE16" s="647"/>
      <c r="AF16" s="647"/>
      <c r="AG16" s="647"/>
      <c r="AH16" s="647"/>
      <c r="AI16" s="647"/>
      <c r="AJ16" s="647"/>
      <c r="AK16" s="647"/>
      <c r="AL16" s="611">
        <v>0.9</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793176</v>
      </c>
      <c r="S17" s="609"/>
      <c r="T17" s="609"/>
      <c r="U17" s="609"/>
      <c r="V17" s="609"/>
      <c r="W17" s="609"/>
      <c r="X17" s="609"/>
      <c r="Y17" s="610"/>
      <c r="Z17" s="646">
        <v>1.2</v>
      </c>
      <c r="AA17" s="646"/>
      <c r="AB17" s="646"/>
      <c r="AC17" s="646"/>
      <c r="AD17" s="647">
        <v>793176</v>
      </c>
      <c r="AE17" s="647"/>
      <c r="AF17" s="647"/>
      <c r="AG17" s="647"/>
      <c r="AH17" s="647"/>
      <c r="AI17" s="647"/>
      <c r="AJ17" s="647"/>
      <c r="AK17" s="647"/>
      <c r="AL17" s="611">
        <v>2.4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3488212</v>
      </c>
      <c r="CS17" s="609"/>
      <c r="CT17" s="609"/>
      <c r="CU17" s="609"/>
      <c r="CV17" s="609"/>
      <c r="CW17" s="609"/>
      <c r="CX17" s="609"/>
      <c r="CY17" s="610"/>
      <c r="CZ17" s="646">
        <v>5.6</v>
      </c>
      <c r="DA17" s="646"/>
      <c r="DB17" s="646"/>
      <c r="DC17" s="646"/>
      <c r="DD17" s="614" t="s">
        <v>122</v>
      </c>
      <c r="DE17" s="609"/>
      <c r="DF17" s="609"/>
      <c r="DG17" s="609"/>
      <c r="DH17" s="609"/>
      <c r="DI17" s="609"/>
      <c r="DJ17" s="609"/>
      <c r="DK17" s="609"/>
      <c r="DL17" s="609"/>
      <c r="DM17" s="609"/>
      <c r="DN17" s="609"/>
      <c r="DO17" s="609"/>
      <c r="DP17" s="610"/>
      <c r="DQ17" s="614">
        <v>3443748</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151795</v>
      </c>
      <c r="S18" s="609"/>
      <c r="T18" s="609"/>
      <c r="U18" s="609"/>
      <c r="V18" s="609"/>
      <c r="W18" s="609"/>
      <c r="X18" s="609"/>
      <c r="Y18" s="610"/>
      <c r="Z18" s="646">
        <v>0.2</v>
      </c>
      <c r="AA18" s="646"/>
      <c r="AB18" s="646"/>
      <c r="AC18" s="646"/>
      <c r="AD18" s="647">
        <v>151795</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636788</v>
      </c>
      <c r="S19" s="609"/>
      <c r="T19" s="609"/>
      <c r="U19" s="609"/>
      <c r="V19" s="609"/>
      <c r="W19" s="609"/>
      <c r="X19" s="609"/>
      <c r="Y19" s="610"/>
      <c r="Z19" s="646">
        <v>0.9</v>
      </c>
      <c r="AA19" s="646"/>
      <c r="AB19" s="646"/>
      <c r="AC19" s="646"/>
      <c r="AD19" s="647">
        <v>636788</v>
      </c>
      <c r="AE19" s="647"/>
      <c r="AF19" s="647"/>
      <c r="AG19" s="647"/>
      <c r="AH19" s="647"/>
      <c r="AI19" s="647"/>
      <c r="AJ19" s="647"/>
      <c r="AK19" s="647"/>
      <c r="AL19" s="611">
        <v>1.9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553379</v>
      </c>
      <c r="BH19" s="609"/>
      <c r="BI19" s="609"/>
      <c r="BJ19" s="609"/>
      <c r="BK19" s="609"/>
      <c r="BL19" s="609"/>
      <c r="BM19" s="609"/>
      <c r="BN19" s="610"/>
      <c r="BO19" s="646">
        <v>2.8</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4593</v>
      </c>
      <c r="S20" s="609"/>
      <c r="T20" s="609"/>
      <c r="U20" s="609"/>
      <c r="V20" s="609"/>
      <c r="W20" s="609"/>
      <c r="X20" s="609"/>
      <c r="Y20" s="610"/>
      <c r="Z20" s="646">
        <v>0</v>
      </c>
      <c r="AA20" s="646"/>
      <c r="AB20" s="646"/>
      <c r="AC20" s="646"/>
      <c r="AD20" s="647">
        <v>4593</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553379</v>
      </c>
      <c r="BH20" s="609"/>
      <c r="BI20" s="609"/>
      <c r="BJ20" s="609"/>
      <c r="BK20" s="609"/>
      <c r="BL20" s="609"/>
      <c r="BM20" s="609"/>
      <c r="BN20" s="610"/>
      <c r="BO20" s="646">
        <v>2.8</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62474678</v>
      </c>
      <c r="CS20" s="609"/>
      <c r="CT20" s="609"/>
      <c r="CU20" s="609"/>
      <c r="CV20" s="609"/>
      <c r="CW20" s="609"/>
      <c r="CX20" s="609"/>
      <c r="CY20" s="610"/>
      <c r="CZ20" s="646">
        <v>100</v>
      </c>
      <c r="DA20" s="646"/>
      <c r="DB20" s="646"/>
      <c r="DC20" s="646"/>
      <c r="DD20" s="614">
        <v>6809377</v>
      </c>
      <c r="DE20" s="609"/>
      <c r="DF20" s="609"/>
      <c r="DG20" s="609"/>
      <c r="DH20" s="609"/>
      <c r="DI20" s="609"/>
      <c r="DJ20" s="609"/>
      <c r="DK20" s="609"/>
      <c r="DL20" s="609"/>
      <c r="DM20" s="609"/>
      <c r="DN20" s="609"/>
      <c r="DO20" s="609"/>
      <c r="DP20" s="610"/>
      <c r="DQ20" s="614">
        <v>39136920</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9173831</v>
      </c>
      <c r="S21" s="609"/>
      <c r="T21" s="609"/>
      <c r="U21" s="609"/>
      <c r="V21" s="609"/>
      <c r="W21" s="609"/>
      <c r="X21" s="609"/>
      <c r="Y21" s="610"/>
      <c r="Z21" s="646">
        <v>13.7</v>
      </c>
      <c r="AA21" s="646"/>
      <c r="AB21" s="646"/>
      <c r="AC21" s="646"/>
      <c r="AD21" s="647">
        <v>8478549</v>
      </c>
      <c r="AE21" s="647"/>
      <c r="AF21" s="647"/>
      <c r="AG21" s="647"/>
      <c r="AH21" s="647"/>
      <c r="AI21" s="647"/>
      <c r="AJ21" s="647"/>
      <c r="AK21" s="647"/>
      <c r="AL21" s="611">
        <v>25.3</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4905</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8478549</v>
      </c>
      <c r="S22" s="609"/>
      <c r="T22" s="609"/>
      <c r="U22" s="609"/>
      <c r="V22" s="609"/>
      <c r="W22" s="609"/>
      <c r="X22" s="609"/>
      <c r="Y22" s="610"/>
      <c r="Z22" s="646">
        <v>12.6</v>
      </c>
      <c r="AA22" s="646"/>
      <c r="AB22" s="646"/>
      <c r="AC22" s="646"/>
      <c r="AD22" s="647">
        <v>8478549</v>
      </c>
      <c r="AE22" s="647"/>
      <c r="AF22" s="647"/>
      <c r="AG22" s="647"/>
      <c r="AH22" s="647"/>
      <c r="AI22" s="647"/>
      <c r="AJ22" s="647"/>
      <c r="AK22" s="647"/>
      <c r="AL22" s="611">
        <v>25.3</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695232</v>
      </c>
      <c r="S23" s="609"/>
      <c r="T23" s="609"/>
      <c r="U23" s="609"/>
      <c r="V23" s="609"/>
      <c r="W23" s="609"/>
      <c r="X23" s="609"/>
      <c r="Y23" s="610"/>
      <c r="Z23" s="646">
        <v>1</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548474</v>
      </c>
      <c r="BH23" s="609"/>
      <c r="BI23" s="609"/>
      <c r="BJ23" s="609"/>
      <c r="BK23" s="609"/>
      <c r="BL23" s="609"/>
      <c r="BM23" s="609"/>
      <c r="BN23" s="610"/>
      <c r="BO23" s="646">
        <v>2.8</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50</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31839062</v>
      </c>
      <c r="CS24" s="664"/>
      <c r="CT24" s="664"/>
      <c r="CU24" s="664"/>
      <c r="CV24" s="664"/>
      <c r="CW24" s="664"/>
      <c r="CX24" s="664"/>
      <c r="CY24" s="689"/>
      <c r="CZ24" s="690">
        <v>51</v>
      </c>
      <c r="DA24" s="672"/>
      <c r="DB24" s="672"/>
      <c r="DC24" s="692"/>
      <c r="DD24" s="688">
        <v>19224918</v>
      </c>
      <c r="DE24" s="664"/>
      <c r="DF24" s="664"/>
      <c r="DG24" s="664"/>
      <c r="DH24" s="664"/>
      <c r="DI24" s="664"/>
      <c r="DJ24" s="664"/>
      <c r="DK24" s="689"/>
      <c r="DL24" s="688">
        <v>17472557</v>
      </c>
      <c r="DM24" s="664"/>
      <c r="DN24" s="664"/>
      <c r="DO24" s="664"/>
      <c r="DP24" s="664"/>
      <c r="DQ24" s="664"/>
      <c r="DR24" s="664"/>
      <c r="DS24" s="664"/>
      <c r="DT24" s="664"/>
      <c r="DU24" s="664"/>
      <c r="DV24" s="689"/>
      <c r="DW24" s="690">
        <v>52.2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34684444</v>
      </c>
      <c r="S25" s="609"/>
      <c r="T25" s="609"/>
      <c r="U25" s="609"/>
      <c r="V25" s="609"/>
      <c r="W25" s="609"/>
      <c r="X25" s="609"/>
      <c r="Y25" s="610"/>
      <c r="Z25" s="646">
        <v>51.7</v>
      </c>
      <c r="AA25" s="646"/>
      <c r="AB25" s="646"/>
      <c r="AC25" s="646"/>
      <c r="AD25" s="647">
        <v>33440688</v>
      </c>
      <c r="AE25" s="647"/>
      <c r="AF25" s="647"/>
      <c r="AG25" s="647"/>
      <c r="AH25" s="647"/>
      <c r="AI25" s="647"/>
      <c r="AJ25" s="647"/>
      <c r="AK25" s="647"/>
      <c r="AL25" s="611">
        <v>99.8</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9805997</v>
      </c>
      <c r="CS25" s="621"/>
      <c r="CT25" s="621"/>
      <c r="CU25" s="621"/>
      <c r="CV25" s="621"/>
      <c r="CW25" s="621"/>
      <c r="CX25" s="621"/>
      <c r="CY25" s="622"/>
      <c r="CZ25" s="611">
        <v>15.7</v>
      </c>
      <c r="DA25" s="623"/>
      <c r="DB25" s="623"/>
      <c r="DC25" s="624"/>
      <c r="DD25" s="614">
        <v>8925494</v>
      </c>
      <c r="DE25" s="621"/>
      <c r="DF25" s="621"/>
      <c r="DG25" s="621"/>
      <c r="DH25" s="621"/>
      <c r="DI25" s="621"/>
      <c r="DJ25" s="621"/>
      <c r="DK25" s="622"/>
      <c r="DL25" s="614">
        <v>8921133</v>
      </c>
      <c r="DM25" s="621"/>
      <c r="DN25" s="621"/>
      <c r="DO25" s="621"/>
      <c r="DP25" s="621"/>
      <c r="DQ25" s="621"/>
      <c r="DR25" s="621"/>
      <c r="DS25" s="621"/>
      <c r="DT25" s="621"/>
      <c r="DU25" s="621"/>
      <c r="DV25" s="622"/>
      <c r="DW25" s="611">
        <v>26.6</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18882</v>
      </c>
      <c r="S26" s="609"/>
      <c r="T26" s="609"/>
      <c r="U26" s="609"/>
      <c r="V26" s="609"/>
      <c r="W26" s="609"/>
      <c r="X26" s="609"/>
      <c r="Y26" s="610"/>
      <c r="Z26" s="646">
        <v>0</v>
      </c>
      <c r="AA26" s="646"/>
      <c r="AB26" s="646"/>
      <c r="AC26" s="646"/>
      <c r="AD26" s="647">
        <v>18882</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6356227</v>
      </c>
      <c r="CS26" s="609"/>
      <c r="CT26" s="609"/>
      <c r="CU26" s="609"/>
      <c r="CV26" s="609"/>
      <c r="CW26" s="609"/>
      <c r="CX26" s="609"/>
      <c r="CY26" s="610"/>
      <c r="CZ26" s="611">
        <v>10.199999999999999</v>
      </c>
      <c r="DA26" s="623"/>
      <c r="DB26" s="623"/>
      <c r="DC26" s="624"/>
      <c r="DD26" s="614">
        <v>5628333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544134</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19639456</v>
      </c>
      <c r="BH27" s="609"/>
      <c r="BI27" s="609"/>
      <c r="BJ27" s="609"/>
      <c r="BK27" s="609"/>
      <c r="BL27" s="609"/>
      <c r="BM27" s="609"/>
      <c r="BN27" s="610"/>
      <c r="BO27" s="646">
        <v>100</v>
      </c>
      <c r="BP27" s="646"/>
      <c r="BQ27" s="646"/>
      <c r="BR27" s="646"/>
      <c r="BS27" s="647">
        <v>200177</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18544853</v>
      </c>
      <c r="CS27" s="621"/>
      <c r="CT27" s="621"/>
      <c r="CU27" s="621"/>
      <c r="CV27" s="621"/>
      <c r="CW27" s="621"/>
      <c r="CX27" s="621"/>
      <c r="CY27" s="622"/>
      <c r="CZ27" s="611">
        <v>29.7</v>
      </c>
      <c r="DA27" s="623"/>
      <c r="DB27" s="623"/>
      <c r="DC27" s="624"/>
      <c r="DD27" s="614">
        <v>6855676</v>
      </c>
      <c r="DE27" s="621"/>
      <c r="DF27" s="621"/>
      <c r="DG27" s="621"/>
      <c r="DH27" s="621"/>
      <c r="DI27" s="621"/>
      <c r="DJ27" s="621"/>
      <c r="DK27" s="622"/>
      <c r="DL27" s="614">
        <v>5107676</v>
      </c>
      <c r="DM27" s="621"/>
      <c r="DN27" s="621"/>
      <c r="DO27" s="621"/>
      <c r="DP27" s="621"/>
      <c r="DQ27" s="621"/>
      <c r="DR27" s="621"/>
      <c r="DS27" s="621"/>
      <c r="DT27" s="621"/>
      <c r="DU27" s="621"/>
      <c r="DV27" s="622"/>
      <c r="DW27" s="611">
        <v>15.2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471738</v>
      </c>
      <c r="S28" s="609"/>
      <c r="T28" s="609"/>
      <c r="U28" s="609"/>
      <c r="V28" s="609"/>
      <c r="W28" s="609"/>
      <c r="X28" s="609"/>
      <c r="Y28" s="610"/>
      <c r="Z28" s="646">
        <v>0.7</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3488212</v>
      </c>
      <c r="CS28" s="609"/>
      <c r="CT28" s="609"/>
      <c r="CU28" s="609"/>
      <c r="CV28" s="609"/>
      <c r="CW28" s="609"/>
      <c r="CX28" s="609"/>
      <c r="CY28" s="610"/>
      <c r="CZ28" s="611">
        <v>5.6</v>
      </c>
      <c r="DA28" s="623"/>
      <c r="DB28" s="623"/>
      <c r="DC28" s="624"/>
      <c r="DD28" s="614">
        <v>3443748</v>
      </c>
      <c r="DE28" s="609"/>
      <c r="DF28" s="609"/>
      <c r="DG28" s="609"/>
      <c r="DH28" s="609"/>
      <c r="DI28" s="609"/>
      <c r="DJ28" s="609"/>
      <c r="DK28" s="610"/>
      <c r="DL28" s="614">
        <v>3443748</v>
      </c>
      <c r="DM28" s="609"/>
      <c r="DN28" s="609"/>
      <c r="DO28" s="609"/>
      <c r="DP28" s="609"/>
      <c r="DQ28" s="609"/>
      <c r="DR28" s="609"/>
      <c r="DS28" s="609"/>
      <c r="DT28" s="609"/>
      <c r="DU28" s="609"/>
      <c r="DV28" s="610"/>
      <c r="DW28" s="611">
        <v>10.3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68783</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3488212</v>
      </c>
      <c r="CS29" s="621"/>
      <c r="CT29" s="621"/>
      <c r="CU29" s="621"/>
      <c r="CV29" s="621"/>
      <c r="CW29" s="621"/>
      <c r="CX29" s="621"/>
      <c r="CY29" s="622"/>
      <c r="CZ29" s="611">
        <v>5.6</v>
      </c>
      <c r="DA29" s="623"/>
      <c r="DB29" s="623"/>
      <c r="DC29" s="624"/>
      <c r="DD29" s="614">
        <v>3443748</v>
      </c>
      <c r="DE29" s="621"/>
      <c r="DF29" s="621"/>
      <c r="DG29" s="621"/>
      <c r="DH29" s="621"/>
      <c r="DI29" s="621"/>
      <c r="DJ29" s="621"/>
      <c r="DK29" s="622"/>
      <c r="DL29" s="614">
        <v>3443748</v>
      </c>
      <c r="DM29" s="621"/>
      <c r="DN29" s="621"/>
      <c r="DO29" s="621"/>
      <c r="DP29" s="621"/>
      <c r="DQ29" s="621"/>
      <c r="DR29" s="621"/>
      <c r="DS29" s="621"/>
      <c r="DT29" s="621"/>
      <c r="DU29" s="621"/>
      <c r="DV29" s="622"/>
      <c r="DW29" s="611">
        <v>10.3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13369715</v>
      </c>
      <c r="S30" s="609"/>
      <c r="T30" s="609"/>
      <c r="U30" s="609"/>
      <c r="V30" s="609"/>
      <c r="W30" s="609"/>
      <c r="X30" s="609"/>
      <c r="Y30" s="610"/>
      <c r="Z30" s="646">
        <v>19.899999999999999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3249845</v>
      </c>
      <c r="CS30" s="609"/>
      <c r="CT30" s="609"/>
      <c r="CU30" s="609"/>
      <c r="CV30" s="609"/>
      <c r="CW30" s="609"/>
      <c r="CX30" s="609"/>
      <c r="CY30" s="610"/>
      <c r="CZ30" s="611">
        <v>5.2</v>
      </c>
      <c r="DA30" s="623"/>
      <c r="DB30" s="623"/>
      <c r="DC30" s="624"/>
      <c r="DD30" s="614">
        <v>3207659</v>
      </c>
      <c r="DE30" s="609"/>
      <c r="DF30" s="609"/>
      <c r="DG30" s="609"/>
      <c r="DH30" s="609"/>
      <c r="DI30" s="609"/>
      <c r="DJ30" s="609"/>
      <c r="DK30" s="610"/>
      <c r="DL30" s="614">
        <v>3207659</v>
      </c>
      <c r="DM30" s="609"/>
      <c r="DN30" s="609"/>
      <c r="DO30" s="609"/>
      <c r="DP30" s="609"/>
      <c r="DQ30" s="609"/>
      <c r="DR30" s="609"/>
      <c r="DS30" s="609"/>
      <c r="DT30" s="609"/>
      <c r="DU30" s="609"/>
      <c r="DV30" s="610"/>
      <c r="DW30" s="611">
        <v>9.6</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98.3</v>
      </c>
      <c r="BN31" s="671"/>
      <c r="BO31" s="671"/>
      <c r="BP31" s="671"/>
      <c r="BQ31" s="673"/>
      <c r="BR31" s="670">
        <v>99.3</v>
      </c>
      <c r="BS31" s="671"/>
      <c r="BT31" s="671"/>
      <c r="BU31" s="671"/>
      <c r="BV31" s="671"/>
      <c r="BW31" s="671"/>
      <c r="BX31" s="672">
        <v>98.4</v>
      </c>
      <c r="BY31" s="671"/>
      <c r="BZ31" s="671"/>
      <c r="CA31" s="671"/>
      <c r="CB31" s="673"/>
      <c r="CD31" s="629"/>
      <c r="CE31" s="630"/>
      <c r="CF31" s="605" t="s">
        <v>300</v>
      </c>
      <c r="CG31" s="606"/>
      <c r="CH31" s="606"/>
      <c r="CI31" s="606"/>
      <c r="CJ31" s="606"/>
      <c r="CK31" s="606"/>
      <c r="CL31" s="606"/>
      <c r="CM31" s="606"/>
      <c r="CN31" s="606"/>
      <c r="CO31" s="606"/>
      <c r="CP31" s="606"/>
      <c r="CQ31" s="607"/>
      <c r="CR31" s="608">
        <v>238367</v>
      </c>
      <c r="CS31" s="621"/>
      <c r="CT31" s="621"/>
      <c r="CU31" s="621"/>
      <c r="CV31" s="621"/>
      <c r="CW31" s="621"/>
      <c r="CX31" s="621"/>
      <c r="CY31" s="622"/>
      <c r="CZ31" s="611">
        <v>0.4</v>
      </c>
      <c r="DA31" s="623"/>
      <c r="DB31" s="623"/>
      <c r="DC31" s="624"/>
      <c r="DD31" s="614">
        <v>236089</v>
      </c>
      <c r="DE31" s="621"/>
      <c r="DF31" s="621"/>
      <c r="DG31" s="621"/>
      <c r="DH31" s="621"/>
      <c r="DI31" s="621"/>
      <c r="DJ31" s="621"/>
      <c r="DK31" s="622"/>
      <c r="DL31" s="614">
        <v>236089</v>
      </c>
      <c r="DM31" s="621"/>
      <c r="DN31" s="621"/>
      <c r="DO31" s="621"/>
      <c r="DP31" s="621"/>
      <c r="DQ31" s="621"/>
      <c r="DR31" s="621"/>
      <c r="DS31" s="621"/>
      <c r="DT31" s="621"/>
      <c r="DU31" s="621"/>
      <c r="DV31" s="622"/>
      <c r="DW31" s="611">
        <v>0.7</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4617270</v>
      </c>
      <c r="S32" s="609"/>
      <c r="T32" s="609"/>
      <c r="U32" s="609"/>
      <c r="V32" s="609"/>
      <c r="W32" s="609"/>
      <c r="X32" s="609"/>
      <c r="Y32" s="610"/>
      <c r="Z32" s="646">
        <v>6.9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99.2</v>
      </c>
      <c r="BH32" s="621"/>
      <c r="BI32" s="621"/>
      <c r="BJ32" s="621"/>
      <c r="BK32" s="621"/>
      <c r="BL32" s="621"/>
      <c r="BM32" s="612">
        <v>98</v>
      </c>
      <c r="BN32" s="621"/>
      <c r="BO32" s="621"/>
      <c r="BP32" s="621"/>
      <c r="BQ32" s="644"/>
      <c r="BR32" s="679">
        <v>99.1</v>
      </c>
      <c r="BS32" s="621"/>
      <c r="BT32" s="621"/>
      <c r="BU32" s="621"/>
      <c r="BV32" s="621"/>
      <c r="BW32" s="621"/>
      <c r="BX32" s="612">
        <v>98.2</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696540</v>
      </c>
      <c r="S33" s="609"/>
      <c r="T33" s="609"/>
      <c r="U33" s="609"/>
      <c r="V33" s="609"/>
      <c r="W33" s="609"/>
      <c r="X33" s="609"/>
      <c r="Y33" s="610"/>
      <c r="Z33" s="646">
        <v>1</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99.4</v>
      </c>
      <c r="BH33" s="593"/>
      <c r="BI33" s="593"/>
      <c r="BJ33" s="593"/>
      <c r="BK33" s="593"/>
      <c r="BL33" s="593"/>
      <c r="BM33" s="639">
        <v>98.4</v>
      </c>
      <c r="BN33" s="593"/>
      <c r="BO33" s="593"/>
      <c r="BP33" s="593"/>
      <c r="BQ33" s="656"/>
      <c r="BR33" s="669">
        <v>99.4</v>
      </c>
      <c r="BS33" s="593"/>
      <c r="BT33" s="593"/>
      <c r="BU33" s="593"/>
      <c r="BV33" s="593"/>
      <c r="BW33" s="593"/>
      <c r="BX33" s="639">
        <v>98.6</v>
      </c>
      <c r="BY33" s="593"/>
      <c r="BZ33" s="593"/>
      <c r="CA33" s="593"/>
      <c r="CB33" s="656"/>
      <c r="CD33" s="605" t="s">
        <v>307</v>
      </c>
      <c r="CE33" s="606"/>
      <c r="CF33" s="606"/>
      <c r="CG33" s="606"/>
      <c r="CH33" s="606"/>
      <c r="CI33" s="606"/>
      <c r="CJ33" s="606"/>
      <c r="CK33" s="606"/>
      <c r="CL33" s="606"/>
      <c r="CM33" s="606"/>
      <c r="CN33" s="606"/>
      <c r="CO33" s="606"/>
      <c r="CP33" s="606"/>
      <c r="CQ33" s="607"/>
      <c r="CR33" s="608">
        <v>23826239</v>
      </c>
      <c r="CS33" s="621"/>
      <c r="CT33" s="621"/>
      <c r="CU33" s="621"/>
      <c r="CV33" s="621"/>
      <c r="CW33" s="621"/>
      <c r="CX33" s="621"/>
      <c r="CY33" s="622"/>
      <c r="CZ33" s="611">
        <v>38.1</v>
      </c>
      <c r="DA33" s="623"/>
      <c r="DB33" s="623"/>
      <c r="DC33" s="624"/>
      <c r="DD33" s="614">
        <v>17696844</v>
      </c>
      <c r="DE33" s="621"/>
      <c r="DF33" s="621"/>
      <c r="DG33" s="621"/>
      <c r="DH33" s="621"/>
      <c r="DI33" s="621"/>
      <c r="DJ33" s="621"/>
      <c r="DK33" s="622"/>
      <c r="DL33" s="614">
        <v>13178628</v>
      </c>
      <c r="DM33" s="621"/>
      <c r="DN33" s="621"/>
      <c r="DO33" s="621"/>
      <c r="DP33" s="621"/>
      <c r="DQ33" s="621"/>
      <c r="DR33" s="621"/>
      <c r="DS33" s="621"/>
      <c r="DT33" s="621"/>
      <c r="DU33" s="621"/>
      <c r="DV33" s="622"/>
      <c r="DW33" s="611">
        <v>39.299999999999997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1085905</v>
      </c>
      <c r="S34" s="609"/>
      <c r="T34" s="609"/>
      <c r="U34" s="609"/>
      <c r="V34" s="609"/>
      <c r="W34" s="609"/>
      <c r="X34" s="609"/>
      <c r="Y34" s="610"/>
      <c r="Z34" s="646">
        <v>1.6</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10487275</v>
      </c>
      <c r="CS34" s="609"/>
      <c r="CT34" s="609"/>
      <c r="CU34" s="609"/>
      <c r="CV34" s="609"/>
      <c r="CW34" s="609"/>
      <c r="CX34" s="609"/>
      <c r="CY34" s="610"/>
      <c r="CZ34" s="611">
        <v>16.8</v>
      </c>
      <c r="DA34" s="623"/>
      <c r="DB34" s="623"/>
      <c r="DC34" s="624"/>
      <c r="DD34" s="614">
        <v>7420576</v>
      </c>
      <c r="DE34" s="609"/>
      <c r="DF34" s="609"/>
      <c r="DG34" s="609"/>
      <c r="DH34" s="609"/>
      <c r="DI34" s="609"/>
      <c r="DJ34" s="609"/>
      <c r="DK34" s="610"/>
      <c r="DL34" s="614">
        <v>6869417</v>
      </c>
      <c r="DM34" s="609"/>
      <c r="DN34" s="609"/>
      <c r="DO34" s="609"/>
      <c r="DP34" s="609"/>
      <c r="DQ34" s="609"/>
      <c r="DR34" s="609"/>
      <c r="DS34" s="609"/>
      <c r="DT34" s="609"/>
      <c r="DU34" s="609"/>
      <c r="DV34" s="610"/>
      <c r="DW34" s="611">
        <v>20.5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2854974</v>
      </c>
      <c r="S35" s="609"/>
      <c r="T35" s="609"/>
      <c r="U35" s="609"/>
      <c r="V35" s="609"/>
      <c r="W35" s="609"/>
      <c r="X35" s="609"/>
      <c r="Y35" s="610"/>
      <c r="Z35" s="646">
        <v>4.3</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123953</v>
      </c>
      <c r="CS35" s="621"/>
      <c r="CT35" s="621"/>
      <c r="CU35" s="621"/>
      <c r="CV35" s="621"/>
      <c r="CW35" s="621"/>
      <c r="CX35" s="621"/>
      <c r="CY35" s="622"/>
      <c r="CZ35" s="611">
        <v>0.2</v>
      </c>
      <c r="DA35" s="623"/>
      <c r="DB35" s="623"/>
      <c r="DC35" s="624"/>
      <c r="DD35" s="614">
        <v>94167</v>
      </c>
      <c r="DE35" s="621"/>
      <c r="DF35" s="621"/>
      <c r="DG35" s="621"/>
      <c r="DH35" s="621"/>
      <c r="DI35" s="621"/>
      <c r="DJ35" s="621"/>
      <c r="DK35" s="622"/>
      <c r="DL35" s="614">
        <v>63997</v>
      </c>
      <c r="DM35" s="621"/>
      <c r="DN35" s="621"/>
      <c r="DO35" s="621"/>
      <c r="DP35" s="621"/>
      <c r="DQ35" s="621"/>
      <c r="DR35" s="621"/>
      <c r="DS35" s="621"/>
      <c r="DT35" s="621"/>
      <c r="DU35" s="621"/>
      <c r="DV35" s="622"/>
      <c r="DW35" s="611">
        <v>0.2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4418287</v>
      </c>
      <c r="S36" s="609"/>
      <c r="T36" s="609"/>
      <c r="U36" s="609"/>
      <c r="V36" s="609"/>
      <c r="W36" s="609"/>
      <c r="X36" s="609"/>
      <c r="Y36" s="610"/>
      <c r="Z36" s="646">
        <v>6.6</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5839893</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427654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3870420</v>
      </c>
      <c r="CS36" s="609"/>
      <c r="CT36" s="609"/>
      <c r="CU36" s="609"/>
      <c r="CV36" s="609"/>
      <c r="CW36" s="609"/>
      <c r="CX36" s="609"/>
      <c r="CY36" s="610"/>
      <c r="CZ36" s="611">
        <v>6.2</v>
      </c>
      <c r="DA36" s="623"/>
      <c r="DB36" s="623"/>
      <c r="DC36" s="624"/>
      <c r="DD36" s="614">
        <v>2936151</v>
      </c>
      <c r="DE36" s="609"/>
      <c r="DF36" s="609"/>
      <c r="DG36" s="609"/>
      <c r="DH36" s="609"/>
      <c r="DI36" s="609"/>
      <c r="DJ36" s="609"/>
      <c r="DK36" s="610"/>
      <c r="DL36" s="614">
        <v>2461300</v>
      </c>
      <c r="DM36" s="609"/>
      <c r="DN36" s="609"/>
      <c r="DO36" s="609"/>
      <c r="DP36" s="609"/>
      <c r="DQ36" s="609"/>
      <c r="DR36" s="609"/>
      <c r="DS36" s="609"/>
      <c r="DT36" s="609"/>
      <c r="DU36" s="609"/>
      <c r="DV36" s="610"/>
      <c r="DW36" s="611">
        <v>7.3</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2097412</v>
      </c>
      <c r="S37" s="609"/>
      <c r="T37" s="609"/>
      <c r="U37" s="609"/>
      <c r="V37" s="609"/>
      <c r="W37" s="609"/>
      <c r="X37" s="609"/>
      <c r="Y37" s="610"/>
      <c r="Z37" s="646">
        <v>3.1</v>
      </c>
      <c r="AA37" s="646"/>
      <c r="AB37" s="646"/>
      <c r="AC37" s="646"/>
      <c r="AD37" s="647">
        <v>34395</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686947</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598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1271241</v>
      </c>
      <c r="CS37" s="621"/>
      <c r="CT37" s="621"/>
      <c r="CU37" s="621"/>
      <c r="CV37" s="621"/>
      <c r="CW37" s="621"/>
      <c r="CX37" s="621"/>
      <c r="CY37" s="622"/>
      <c r="CZ37" s="611">
        <v>2</v>
      </c>
      <c r="DA37" s="623"/>
      <c r="DB37" s="623"/>
      <c r="DC37" s="624"/>
      <c r="DD37" s="614">
        <v>1099160</v>
      </c>
      <c r="DE37" s="621"/>
      <c r="DF37" s="621"/>
      <c r="DG37" s="621"/>
      <c r="DH37" s="621"/>
      <c r="DI37" s="621"/>
      <c r="DJ37" s="621"/>
      <c r="DK37" s="622"/>
      <c r="DL37" s="614">
        <v>1099160</v>
      </c>
      <c r="DM37" s="621"/>
      <c r="DN37" s="621"/>
      <c r="DO37" s="621"/>
      <c r="DP37" s="621"/>
      <c r="DQ37" s="621"/>
      <c r="DR37" s="621"/>
      <c r="DS37" s="621"/>
      <c r="DT37" s="621"/>
      <c r="DU37" s="621"/>
      <c r="DV37" s="622"/>
      <c r="DW37" s="611">
        <v>3.3</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2205800</v>
      </c>
      <c r="S38" s="609"/>
      <c r="T38" s="609"/>
      <c r="U38" s="609"/>
      <c r="V38" s="609"/>
      <c r="W38" s="609"/>
      <c r="X38" s="609"/>
      <c r="Y38" s="610"/>
      <c r="Z38" s="646">
        <v>3.3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32536</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18620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5120410</v>
      </c>
      <c r="CS38" s="609"/>
      <c r="CT38" s="609"/>
      <c r="CU38" s="609"/>
      <c r="CV38" s="609"/>
      <c r="CW38" s="609"/>
      <c r="CX38" s="609"/>
      <c r="CY38" s="610"/>
      <c r="CZ38" s="611">
        <v>8.1999999999999993</v>
      </c>
      <c r="DA38" s="623"/>
      <c r="DB38" s="623"/>
      <c r="DC38" s="624"/>
      <c r="DD38" s="614">
        <v>4256064</v>
      </c>
      <c r="DE38" s="609"/>
      <c r="DF38" s="609"/>
      <c r="DG38" s="609"/>
      <c r="DH38" s="609"/>
      <c r="DI38" s="609"/>
      <c r="DJ38" s="609"/>
      <c r="DK38" s="610"/>
      <c r="DL38" s="614">
        <v>3613016</v>
      </c>
      <c r="DM38" s="609"/>
      <c r="DN38" s="609"/>
      <c r="DO38" s="609"/>
      <c r="DP38" s="609"/>
      <c r="DQ38" s="609"/>
      <c r="DR38" s="609"/>
      <c r="DS38" s="609"/>
      <c r="DT38" s="609"/>
      <c r="DU38" s="609"/>
      <c r="DV38" s="610"/>
      <c r="DW38" s="611">
        <v>10.8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28006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3933696</v>
      </c>
      <c r="CS39" s="621"/>
      <c r="CT39" s="621"/>
      <c r="CU39" s="621"/>
      <c r="CV39" s="621"/>
      <c r="CW39" s="621"/>
      <c r="CX39" s="621"/>
      <c r="CY39" s="622"/>
      <c r="CZ39" s="611">
        <v>6.3</v>
      </c>
      <c r="DA39" s="623"/>
      <c r="DB39" s="623"/>
      <c r="DC39" s="624"/>
      <c r="DD39" s="614">
        <v>2789988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290485</v>
      </c>
      <c r="CS40" s="609"/>
      <c r="CT40" s="609"/>
      <c r="CU40" s="609"/>
      <c r="CV40" s="609"/>
      <c r="CW40" s="609"/>
      <c r="CX40" s="609"/>
      <c r="CY40" s="610"/>
      <c r="CZ40" s="611">
        <v>0.5</v>
      </c>
      <c r="DA40" s="623"/>
      <c r="DB40" s="623"/>
      <c r="DC40" s="624"/>
      <c r="DD40" s="614">
        <v>199898</v>
      </c>
      <c r="DE40" s="609"/>
      <c r="DF40" s="609"/>
      <c r="DG40" s="609"/>
      <c r="DH40" s="609"/>
      <c r="DI40" s="609"/>
      <c r="DJ40" s="609"/>
      <c r="DK40" s="610"/>
      <c r="DL40" s="614">
        <v>170898</v>
      </c>
      <c r="DM40" s="609"/>
      <c r="DN40" s="609"/>
      <c r="DO40" s="609"/>
      <c r="DP40" s="609"/>
      <c r="DQ40" s="609"/>
      <c r="DR40" s="609"/>
      <c r="DS40" s="609"/>
      <c r="DT40" s="609"/>
      <c r="DU40" s="609"/>
      <c r="DV40" s="610"/>
      <c r="DW40" s="611">
        <v>0.5</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67133884</v>
      </c>
      <c r="S41" s="633"/>
      <c r="T41" s="633"/>
      <c r="U41" s="633"/>
      <c r="V41" s="633"/>
      <c r="W41" s="633"/>
      <c r="X41" s="633"/>
      <c r="Y41" s="636"/>
      <c r="Z41" s="637">
        <v>100</v>
      </c>
      <c r="AA41" s="637"/>
      <c r="AB41" s="637"/>
      <c r="AC41" s="637"/>
      <c r="AD41" s="638">
        <v>33493965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1292232</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3828178</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341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6809377</v>
      </c>
      <c r="CS42" s="621"/>
      <c r="CT42" s="621"/>
      <c r="CU42" s="621"/>
      <c r="CV42" s="621"/>
      <c r="CW42" s="621"/>
      <c r="CX42" s="621"/>
      <c r="CY42" s="622"/>
      <c r="CZ42" s="611">
        <v>10.9</v>
      </c>
      <c r="DA42" s="623"/>
      <c r="DB42" s="623"/>
      <c r="DC42" s="624"/>
      <c r="DD42" s="614">
        <v>2215158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135518</v>
      </c>
      <c r="CS43" s="621"/>
      <c r="CT43" s="621"/>
      <c r="CU43" s="621"/>
      <c r="CV43" s="621"/>
      <c r="CW43" s="621"/>
      <c r="CX43" s="621"/>
      <c r="CY43" s="622"/>
      <c r="CZ43" s="611">
        <v>0.2</v>
      </c>
      <c r="DA43" s="623"/>
      <c r="DB43" s="623"/>
      <c r="DC43" s="624"/>
      <c r="DD43" s="614">
        <v>135518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6809377</v>
      </c>
      <c r="CS44" s="609"/>
      <c r="CT44" s="609"/>
      <c r="CU44" s="609"/>
      <c r="CV44" s="609"/>
      <c r="CW44" s="609"/>
      <c r="CX44" s="609"/>
      <c r="CY44" s="610"/>
      <c r="CZ44" s="611">
        <v>10.9</v>
      </c>
      <c r="DA44" s="612"/>
      <c r="DB44" s="612"/>
      <c r="DC44" s="613"/>
      <c r="DD44" s="614">
        <v>2215158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3348628</v>
      </c>
      <c r="CS45" s="621"/>
      <c r="CT45" s="621"/>
      <c r="CU45" s="621"/>
      <c r="CV45" s="621"/>
      <c r="CW45" s="621"/>
      <c r="CX45" s="621"/>
      <c r="CY45" s="622"/>
      <c r="CZ45" s="611">
        <v>5.4</v>
      </c>
      <c r="DA45" s="623"/>
      <c r="DB45" s="623"/>
      <c r="DC45" s="624"/>
      <c r="DD45" s="614">
        <v>255127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3460749</v>
      </c>
      <c r="CS46" s="609"/>
      <c r="CT46" s="609"/>
      <c r="CU46" s="609"/>
      <c r="CV46" s="609"/>
      <c r="CW46" s="609"/>
      <c r="CX46" s="609"/>
      <c r="CY46" s="610"/>
      <c r="CZ46" s="611">
        <v>5.5</v>
      </c>
      <c r="DA46" s="612"/>
      <c r="DB46" s="612"/>
      <c r="DC46" s="613"/>
      <c r="DD46" s="614">
        <v>1960031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62474678</v>
      </c>
      <c r="CS49" s="593"/>
      <c r="CT49" s="593"/>
      <c r="CU49" s="593"/>
      <c r="CV49" s="593"/>
      <c r="CW49" s="593"/>
      <c r="CX49" s="593"/>
      <c r="CY49" s="594"/>
      <c r="CZ49" s="595">
        <v>100</v>
      </c>
      <c r="DA49" s="596"/>
      <c r="DB49" s="596"/>
      <c r="DC49" s="597"/>
      <c r="DD49" s="598">
        <v>39136920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QCK3yg9lLIAHdxwquFDM8ad6n3Mkez0XNGyGGe3h/JLf0n9zD53iID1O84Lj2nixR9Su2Ej/Pjp7zWO/ey0Ajg==" saltValue="T516Facf61itkGs4VCc2Q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67048</v>
      </c>
      <c r="R7" s="1090"/>
      <c r="S7" s="1090"/>
      <c r="T7" s="1090"/>
      <c r="U7" s="1090"/>
      <c r="V7" s="1090">
        <v>62491</v>
      </c>
      <c r="W7" s="1090"/>
      <c r="X7" s="1090"/>
      <c r="Y7" s="1090"/>
      <c r="Z7" s="1090"/>
      <c r="AA7" s="1090">
        <v>4556</v>
      </c>
      <c r="AB7" s="1090"/>
      <c r="AC7" s="1090"/>
      <c r="AD7" s="1090"/>
      <c r="AE7" s="1091"/>
      <c r="AF7" s="1092">
        <v>4000</v>
      </c>
      <c r="AG7" s="1093"/>
      <c r="AH7" s="1093"/>
      <c r="AI7" s="1093"/>
      <c r="AJ7" s="1094"/>
      <c r="AK7" s="1095">
        <v>2855</v>
      </c>
      <c r="AL7" s="1096"/>
      <c r="AM7" s="1096"/>
      <c r="AN7" s="1096"/>
      <c r="AO7" s="1096"/>
      <c r="AP7" s="1096">
        <v>43922</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553</v>
      </c>
      <c r="BT7" s="1087"/>
      <c r="BU7" s="1087"/>
      <c r="BV7" s="1087"/>
      <c r="BW7" s="1087"/>
      <c r="BX7" s="1087"/>
      <c r="BY7" s="1087"/>
      <c r="BZ7" s="1087"/>
      <c r="CA7" s="1087"/>
      <c r="CB7" s="1087"/>
      <c r="CC7" s="1087"/>
      <c r="CD7" s="1087"/>
      <c r="CE7" s="1087"/>
      <c r="CF7" s="1087"/>
      <c r="CG7" s="1099"/>
      <c r="CH7" s="1083">
        <v>0</v>
      </c>
      <c r="CI7" s="1084"/>
      <c r="CJ7" s="1084"/>
      <c r="CK7" s="1084"/>
      <c r="CL7" s="1085"/>
      <c r="CM7" s="1083">
        <v>641</v>
      </c>
      <c r="CN7" s="1084"/>
      <c r="CO7" s="1084"/>
      <c r="CP7" s="1084"/>
      <c r="CQ7" s="1085"/>
      <c r="CR7" s="1083">
        <v>5</v>
      </c>
      <c r="CS7" s="1084"/>
      <c r="CT7" s="1084"/>
      <c r="CU7" s="1084"/>
      <c r="CV7" s="1085"/>
      <c r="CW7" s="1083">
        <v>0</v>
      </c>
      <c r="CX7" s="1084"/>
      <c r="CY7" s="1084"/>
      <c r="CZ7" s="1084"/>
      <c r="DA7" s="1085"/>
      <c r="DB7" s="1083">
        <v>15</v>
      </c>
      <c r="DC7" s="1084"/>
      <c r="DD7" s="1084"/>
      <c r="DE7" s="1084"/>
      <c r="DF7" s="1085"/>
      <c r="DG7" s="1083" t="s">
        <v>542</v>
      </c>
      <c r="DH7" s="1084"/>
      <c r="DI7" s="1084"/>
      <c r="DJ7" s="1084"/>
      <c r="DK7" s="1085"/>
      <c r="DL7" s="1083" t="s">
        <v>542</v>
      </c>
      <c r="DM7" s="1084"/>
      <c r="DN7" s="1084"/>
      <c r="DO7" s="1084"/>
      <c r="DP7" s="1085"/>
      <c r="DQ7" s="1083" t="s">
        <v>542</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605</v>
      </c>
      <c r="R8" s="1026"/>
      <c r="S8" s="1026"/>
      <c r="T8" s="1026"/>
      <c r="U8" s="1026"/>
      <c r="V8" s="1026">
        <v>434</v>
      </c>
      <c r="W8" s="1026"/>
      <c r="X8" s="1026"/>
      <c r="Y8" s="1026"/>
      <c r="Z8" s="1026"/>
      <c r="AA8" s="1026">
        <v>171</v>
      </c>
      <c r="AB8" s="1026"/>
      <c r="AC8" s="1026"/>
      <c r="AD8" s="1026"/>
      <c r="AE8" s="1027"/>
      <c r="AF8" s="1022">
        <v>9</v>
      </c>
      <c r="AG8" s="1023"/>
      <c r="AH8" s="1023"/>
      <c r="AI8" s="1023"/>
      <c r="AJ8" s="1024"/>
      <c r="AK8" s="1067">
        <v>276</v>
      </c>
      <c r="AL8" s="1068"/>
      <c r="AM8" s="1068"/>
      <c r="AN8" s="1068"/>
      <c r="AO8" s="1068"/>
      <c r="AP8" s="1068">
        <v>1068</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554</v>
      </c>
      <c r="BT8" s="980"/>
      <c r="BU8" s="980"/>
      <c r="BV8" s="980"/>
      <c r="BW8" s="980"/>
      <c r="BX8" s="980"/>
      <c r="BY8" s="980"/>
      <c r="BZ8" s="980"/>
      <c r="CA8" s="980"/>
      <c r="CB8" s="980"/>
      <c r="CC8" s="980"/>
      <c r="CD8" s="980"/>
      <c r="CE8" s="980"/>
      <c r="CF8" s="980"/>
      <c r="CG8" s="1001"/>
      <c r="CH8" s="976">
        <v>-16</v>
      </c>
      <c r="CI8" s="977"/>
      <c r="CJ8" s="977"/>
      <c r="CK8" s="977"/>
      <c r="CL8" s="978"/>
      <c r="CM8" s="976">
        <v>297</v>
      </c>
      <c r="CN8" s="977"/>
      <c r="CO8" s="977"/>
      <c r="CP8" s="977"/>
      <c r="CQ8" s="978"/>
      <c r="CR8" s="976">
        <v>150</v>
      </c>
      <c r="CS8" s="977"/>
      <c r="CT8" s="977"/>
      <c r="CU8" s="977"/>
      <c r="CV8" s="978"/>
      <c r="CW8" s="976" t="s">
        <v>542</v>
      </c>
      <c r="CX8" s="977"/>
      <c r="CY8" s="977"/>
      <c r="CZ8" s="977"/>
      <c r="DA8" s="978"/>
      <c r="DB8" s="976" t="s">
        <v>542</v>
      </c>
      <c r="DC8" s="977"/>
      <c r="DD8" s="977"/>
      <c r="DE8" s="977"/>
      <c r="DF8" s="978"/>
      <c r="DG8" s="976" t="s">
        <v>542</v>
      </c>
      <c r="DH8" s="977"/>
      <c r="DI8" s="977"/>
      <c r="DJ8" s="977"/>
      <c r="DK8" s="978"/>
      <c r="DL8" s="976" t="s">
        <v>542</v>
      </c>
      <c r="DM8" s="977"/>
      <c r="DN8" s="977"/>
      <c r="DO8" s="977"/>
      <c r="DP8" s="978"/>
      <c r="DQ8" s="976" t="s">
        <v>542</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555</v>
      </c>
      <c r="BT9" s="980"/>
      <c r="BU9" s="980"/>
      <c r="BV9" s="980"/>
      <c r="BW9" s="980"/>
      <c r="BX9" s="980"/>
      <c r="BY9" s="980"/>
      <c r="BZ9" s="980"/>
      <c r="CA9" s="980"/>
      <c r="CB9" s="980"/>
      <c r="CC9" s="980"/>
      <c r="CD9" s="980"/>
      <c r="CE9" s="980"/>
      <c r="CF9" s="980"/>
      <c r="CG9" s="1001"/>
      <c r="CH9" s="976">
        <v>62</v>
      </c>
      <c r="CI9" s="977"/>
      <c r="CJ9" s="977"/>
      <c r="CK9" s="977"/>
      <c r="CL9" s="978"/>
      <c r="CM9" s="976">
        <v>417</v>
      </c>
      <c r="CN9" s="977"/>
      <c r="CO9" s="977"/>
      <c r="CP9" s="977"/>
      <c r="CQ9" s="978"/>
      <c r="CR9" s="976">
        <v>42</v>
      </c>
      <c r="CS9" s="977"/>
      <c r="CT9" s="977"/>
      <c r="CU9" s="977"/>
      <c r="CV9" s="978"/>
      <c r="CW9" s="976" t="s">
        <v>542</v>
      </c>
      <c r="CX9" s="977"/>
      <c r="CY9" s="977"/>
      <c r="CZ9" s="977"/>
      <c r="DA9" s="978"/>
      <c r="DB9" s="976" t="s">
        <v>542</v>
      </c>
      <c r="DC9" s="977"/>
      <c r="DD9" s="977"/>
      <c r="DE9" s="977"/>
      <c r="DF9" s="978"/>
      <c r="DG9" s="976" t="s">
        <v>542</v>
      </c>
      <c r="DH9" s="977"/>
      <c r="DI9" s="977"/>
      <c r="DJ9" s="977"/>
      <c r="DK9" s="978"/>
      <c r="DL9" s="976" t="s">
        <v>542</v>
      </c>
      <c r="DM9" s="977"/>
      <c r="DN9" s="977"/>
      <c r="DO9" s="977"/>
      <c r="DP9" s="978"/>
      <c r="DQ9" s="976" t="s">
        <v>542</v>
      </c>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556</v>
      </c>
      <c r="BT10" s="980"/>
      <c r="BU10" s="980"/>
      <c r="BV10" s="980"/>
      <c r="BW10" s="980"/>
      <c r="BX10" s="980"/>
      <c r="BY10" s="980"/>
      <c r="BZ10" s="980"/>
      <c r="CA10" s="980"/>
      <c r="CB10" s="980"/>
      <c r="CC10" s="980"/>
      <c r="CD10" s="980"/>
      <c r="CE10" s="980"/>
      <c r="CF10" s="980"/>
      <c r="CG10" s="1001"/>
      <c r="CH10" s="976">
        <v>110</v>
      </c>
      <c r="CI10" s="977"/>
      <c r="CJ10" s="977"/>
      <c r="CK10" s="977"/>
      <c r="CL10" s="978"/>
      <c r="CM10" s="976">
        <v>189</v>
      </c>
      <c r="CN10" s="977"/>
      <c r="CO10" s="977"/>
      <c r="CP10" s="977"/>
      <c r="CQ10" s="978"/>
      <c r="CR10" s="976">
        <v>11</v>
      </c>
      <c r="CS10" s="977"/>
      <c r="CT10" s="977"/>
      <c r="CU10" s="977"/>
      <c r="CV10" s="978"/>
      <c r="CW10" s="976" t="s">
        <v>542</v>
      </c>
      <c r="CX10" s="977"/>
      <c r="CY10" s="977"/>
      <c r="CZ10" s="977"/>
      <c r="DA10" s="978"/>
      <c r="DB10" s="976" t="s">
        <v>542</v>
      </c>
      <c r="DC10" s="977"/>
      <c r="DD10" s="977"/>
      <c r="DE10" s="977"/>
      <c r="DF10" s="978"/>
      <c r="DG10" s="976" t="s">
        <v>542</v>
      </c>
      <c r="DH10" s="977"/>
      <c r="DI10" s="977"/>
      <c r="DJ10" s="977"/>
      <c r="DK10" s="978"/>
      <c r="DL10" s="976" t="s">
        <v>542</v>
      </c>
      <c r="DM10" s="977"/>
      <c r="DN10" s="977"/>
      <c r="DO10" s="977"/>
      <c r="DP10" s="978"/>
      <c r="DQ10" s="976" t="s">
        <v>542</v>
      </c>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67134</v>
      </c>
      <c r="R23" s="1048"/>
      <c r="S23" s="1048"/>
      <c r="T23" s="1048"/>
      <c r="U23" s="1048"/>
      <c r="V23" s="1048">
        <v>62475</v>
      </c>
      <c r="W23" s="1048"/>
      <c r="X23" s="1048"/>
      <c r="Y23" s="1048"/>
      <c r="Z23" s="1048"/>
      <c r="AA23" s="1048">
        <v>4659</v>
      </c>
      <c r="AB23" s="1048"/>
      <c r="AC23" s="1048"/>
      <c r="AD23" s="1048"/>
      <c r="AE23" s="1055"/>
      <c r="AF23" s="1056">
        <v>4009</v>
      </c>
      <c r="AG23" s="1048"/>
      <c r="AH23" s="1048"/>
      <c r="AI23" s="1048"/>
      <c r="AJ23" s="1057"/>
      <c r="AK23" s="1058"/>
      <c r="AL23" s="1059"/>
      <c r="AM23" s="1059"/>
      <c r="AN23" s="1059"/>
      <c r="AO23" s="1059"/>
      <c r="AP23" s="1048">
        <v>44990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14252</v>
      </c>
      <c r="R28" s="1038"/>
      <c r="S28" s="1038"/>
      <c r="T28" s="1038"/>
      <c r="U28" s="1038"/>
      <c r="V28" s="1038">
        <v>13824</v>
      </c>
      <c r="W28" s="1038"/>
      <c r="X28" s="1038"/>
      <c r="Y28" s="1038"/>
      <c r="Z28" s="1038"/>
      <c r="AA28" s="1038">
        <v>428</v>
      </c>
      <c r="AB28" s="1038"/>
      <c r="AC28" s="1038"/>
      <c r="AD28" s="1038"/>
      <c r="AE28" s="1039"/>
      <c r="AF28" s="1040">
        <v>428</v>
      </c>
      <c r="AG28" s="1038"/>
      <c r="AH28" s="1038"/>
      <c r="AI28" s="1038"/>
      <c r="AJ28" s="1041"/>
      <c r="AK28" s="1029">
        <v>1292</v>
      </c>
      <c r="AL28" s="1030"/>
      <c r="AM28" s="1030"/>
      <c r="AN28" s="1030"/>
      <c r="AO28" s="1030"/>
      <c r="AP28" s="1030">
        <v>0</v>
      </c>
      <c r="AQ28" s="1030"/>
      <c r="AR28" s="1030"/>
      <c r="AS28" s="1030"/>
      <c r="AT28" s="1030"/>
      <c r="AU28" s="1030">
        <v>0</v>
      </c>
      <c r="AV28" s="1030"/>
      <c r="AW28" s="1030"/>
      <c r="AX28" s="1030"/>
      <c r="AY28" s="1030"/>
      <c r="AZ28" s="1031" t="s">
        <v>542</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3777</v>
      </c>
      <c r="R29" s="1026"/>
      <c r="S29" s="1026"/>
      <c r="T29" s="1026"/>
      <c r="U29" s="1026"/>
      <c r="V29" s="1026">
        <v>3726</v>
      </c>
      <c r="W29" s="1026"/>
      <c r="X29" s="1026"/>
      <c r="Y29" s="1026"/>
      <c r="Z29" s="1026"/>
      <c r="AA29" s="1026">
        <v>50</v>
      </c>
      <c r="AB29" s="1026"/>
      <c r="AC29" s="1026"/>
      <c r="AD29" s="1026"/>
      <c r="AE29" s="1027"/>
      <c r="AF29" s="1022">
        <v>50</v>
      </c>
      <c r="AG29" s="1023"/>
      <c r="AH29" s="1023"/>
      <c r="AI29" s="1023"/>
      <c r="AJ29" s="1024"/>
      <c r="AK29" s="967">
        <v>1927</v>
      </c>
      <c r="AL29" s="958"/>
      <c r="AM29" s="958"/>
      <c r="AN29" s="958"/>
      <c r="AO29" s="958"/>
      <c r="AP29" s="958">
        <v>0</v>
      </c>
      <c r="AQ29" s="958"/>
      <c r="AR29" s="958"/>
      <c r="AS29" s="958"/>
      <c r="AT29" s="958"/>
      <c r="AU29" s="958">
        <v>0</v>
      </c>
      <c r="AV29" s="958"/>
      <c r="AW29" s="958"/>
      <c r="AX29" s="958"/>
      <c r="AY29" s="958"/>
      <c r="AZ29" s="1028" t="s">
        <v>542</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2803</v>
      </c>
      <c r="R30" s="1026"/>
      <c r="S30" s="1026"/>
      <c r="T30" s="1026"/>
      <c r="U30" s="1026"/>
      <c r="V30" s="1026">
        <v>2713</v>
      </c>
      <c r="W30" s="1026"/>
      <c r="X30" s="1026"/>
      <c r="Y30" s="1026"/>
      <c r="Z30" s="1026"/>
      <c r="AA30" s="1026">
        <v>90</v>
      </c>
      <c r="AB30" s="1026"/>
      <c r="AC30" s="1026"/>
      <c r="AD30" s="1026"/>
      <c r="AE30" s="1027"/>
      <c r="AF30" s="1022">
        <v>1295</v>
      </c>
      <c r="AG30" s="1023"/>
      <c r="AH30" s="1023"/>
      <c r="AI30" s="1023"/>
      <c r="AJ30" s="1024"/>
      <c r="AK30" s="967">
        <v>5</v>
      </c>
      <c r="AL30" s="958"/>
      <c r="AM30" s="958"/>
      <c r="AN30" s="958"/>
      <c r="AO30" s="958"/>
      <c r="AP30" s="958">
        <v>11019</v>
      </c>
      <c r="AQ30" s="958"/>
      <c r="AR30" s="958"/>
      <c r="AS30" s="958"/>
      <c r="AT30" s="958"/>
      <c r="AU30" s="958">
        <v>187</v>
      </c>
      <c r="AV30" s="958"/>
      <c r="AW30" s="958"/>
      <c r="AX30" s="958"/>
      <c r="AY30" s="958"/>
      <c r="AZ30" s="1028" t="s">
        <v>542</v>
      </c>
      <c r="BA30" s="1028"/>
      <c r="BB30" s="1028"/>
      <c r="BC30" s="1028"/>
      <c r="BD30" s="1028"/>
      <c r="BE30" s="959" t="s">
        <v>392</v>
      </c>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3255</v>
      </c>
      <c r="R31" s="1026"/>
      <c r="S31" s="1026"/>
      <c r="T31" s="1026"/>
      <c r="U31" s="1026"/>
      <c r="V31" s="1026">
        <v>3193</v>
      </c>
      <c r="W31" s="1026"/>
      <c r="X31" s="1026"/>
      <c r="Y31" s="1026"/>
      <c r="Z31" s="1026"/>
      <c r="AA31" s="1026">
        <v>62</v>
      </c>
      <c r="AB31" s="1026"/>
      <c r="AC31" s="1026"/>
      <c r="AD31" s="1026"/>
      <c r="AE31" s="1027"/>
      <c r="AF31" s="1022">
        <v>1139</v>
      </c>
      <c r="AG31" s="1023"/>
      <c r="AH31" s="1023"/>
      <c r="AI31" s="1023"/>
      <c r="AJ31" s="1024"/>
      <c r="AK31" s="967">
        <v>687</v>
      </c>
      <c r="AL31" s="958"/>
      <c r="AM31" s="958"/>
      <c r="AN31" s="958"/>
      <c r="AO31" s="958"/>
      <c r="AP31" s="958">
        <v>16749</v>
      </c>
      <c r="AQ31" s="958"/>
      <c r="AR31" s="958"/>
      <c r="AS31" s="958"/>
      <c r="AT31" s="958"/>
      <c r="AU31" s="958">
        <v>5159</v>
      </c>
      <c r="AV31" s="958"/>
      <c r="AW31" s="958"/>
      <c r="AX31" s="958"/>
      <c r="AY31" s="958"/>
      <c r="AZ31" s="1028" t="s">
        <v>542</v>
      </c>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2912</v>
      </c>
      <c r="AG63" s="946"/>
      <c r="AH63" s="946"/>
      <c r="AI63" s="946"/>
      <c r="AJ63" s="1009"/>
      <c r="AK63" s="1010"/>
      <c r="AL63" s="950"/>
      <c r="AM63" s="950"/>
      <c r="AN63" s="950"/>
      <c r="AO63" s="950"/>
      <c r="AP63" s="946">
        <v>27768</v>
      </c>
      <c r="AQ63" s="946"/>
      <c r="AR63" s="946"/>
      <c r="AS63" s="946"/>
      <c r="AT63" s="946"/>
      <c r="AU63" s="946">
        <v>5346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398</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543</v>
      </c>
      <c r="C68" s="973"/>
      <c r="D68" s="973"/>
      <c r="E68" s="973"/>
      <c r="F68" s="973"/>
      <c r="G68" s="973"/>
      <c r="H68" s="973"/>
      <c r="I68" s="973"/>
      <c r="J68" s="973"/>
      <c r="K68" s="973"/>
      <c r="L68" s="973"/>
      <c r="M68" s="973"/>
      <c r="N68" s="973"/>
      <c r="O68" s="973"/>
      <c r="P68" s="974"/>
      <c r="Q68" s="975">
        <v>2263</v>
      </c>
      <c r="R68" s="969"/>
      <c r="S68" s="969"/>
      <c r="T68" s="969"/>
      <c r="U68" s="969"/>
      <c r="V68" s="969">
        <v>2225</v>
      </c>
      <c r="W68" s="969"/>
      <c r="X68" s="969"/>
      <c r="Y68" s="969"/>
      <c r="Z68" s="969"/>
      <c r="AA68" s="969">
        <v>38</v>
      </c>
      <c r="AB68" s="969"/>
      <c r="AC68" s="969"/>
      <c r="AD68" s="969"/>
      <c r="AE68" s="969"/>
      <c r="AF68" s="969">
        <v>38</v>
      </c>
      <c r="AG68" s="969"/>
      <c r="AH68" s="969"/>
      <c r="AI68" s="969"/>
      <c r="AJ68" s="969"/>
      <c r="AK68" s="969" t="s">
        <v>542</v>
      </c>
      <c r="AL68" s="969"/>
      <c r="AM68" s="969"/>
      <c r="AN68" s="969"/>
      <c r="AO68" s="969"/>
      <c r="AP68" s="969" t="s">
        <v>542</v>
      </c>
      <c r="AQ68" s="969"/>
      <c r="AR68" s="969"/>
      <c r="AS68" s="969"/>
      <c r="AT68" s="969"/>
      <c r="AU68" s="969" t="s">
        <v>542</v>
      </c>
      <c r="AV68" s="969"/>
      <c r="AW68" s="969"/>
      <c r="AX68" s="969"/>
      <c r="AY68" s="969"/>
      <c r="AZ68" s="970" t="s">
        <v>548</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543</v>
      </c>
      <c r="C69" s="962"/>
      <c r="D69" s="962"/>
      <c r="E69" s="962"/>
      <c r="F69" s="962"/>
      <c r="G69" s="962"/>
      <c r="H69" s="962"/>
      <c r="I69" s="962"/>
      <c r="J69" s="962"/>
      <c r="K69" s="962"/>
      <c r="L69" s="962"/>
      <c r="M69" s="962"/>
      <c r="N69" s="962"/>
      <c r="O69" s="962"/>
      <c r="P69" s="963"/>
      <c r="Q69" s="964">
        <v>924950</v>
      </c>
      <c r="R69" s="958"/>
      <c r="S69" s="958"/>
      <c r="T69" s="958"/>
      <c r="U69" s="958"/>
      <c r="V69" s="958">
        <v>909345</v>
      </c>
      <c r="W69" s="958"/>
      <c r="X69" s="958"/>
      <c r="Y69" s="958"/>
      <c r="Z69" s="958"/>
      <c r="AA69" s="958">
        <v>15606</v>
      </c>
      <c r="AB69" s="958"/>
      <c r="AC69" s="958"/>
      <c r="AD69" s="958"/>
      <c r="AE69" s="958"/>
      <c r="AF69" s="958">
        <v>15606</v>
      </c>
      <c r="AG69" s="958"/>
      <c r="AH69" s="958"/>
      <c r="AI69" s="958"/>
      <c r="AJ69" s="958"/>
      <c r="AK69" s="958">
        <v>9690</v>
      </c>
      <c r="AL69" s="958"/>
      <c r="AM69" s="958"/>
      <c r="AN69" s="958"/>
      <c r="AO69" s="958"/>
      <c r="AP69" s="958" t="s">
        <v>542</v>
      </c>
      <c r="AQ69" s="958"/>
      <c r="AR69" s="958"/>
      <c r="AS69" s="958"/>
      <c r="AT69" s="958"/>
      <c r="AU69" s="958" t="s">
        <v>542</v>
      </c>
      <c r="AV69" s="958"/>
      <c r="AW69" s="958"/>
      <c r="AX69" s="958"/>
      <c r="AY69" s="958"/>
      <c r="AZ69" s="959" t="s">
        <v>549</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544</v>
      </c>
      <c r="C70" s="962"/>
      <c r="D70" s="962"/>
      <c r="E70" s="962"/>
      <c r="F70" s="962"/>
      <c r="G70" s="962"/>
      <c r="H70" s="962"/>
      <c r="I70" s="962"/>
      <c r="J70" s="962"/>
      <c r="K70" s="962"/>
      <c r="L70" s="962"/>
      <c r="M70" s="962"/>
      <c r="N70" s="962"/>
      <c r="O70" s="962"/>
      <c r="P70" s="963"/>
      <c r="Q70" s="964">
        <v>22583</v>
      </c>
      <c r="R70" s="958"/>
      <c r="S70" s="958"/>
      <c r="T70" s="958"/>
      <c r="U70" s="958"/>
      <c r="V70" s="958">
        <v>21732</v>
      </c>
      <c r="W70" s="958"/>
      <c r="X70" s="958"/>
      <c r="Y70" s="958"/>
      <c r="Z70" s="958"/>
      <c r="AA70" s="958">
        <v>851</v>
      </c>
      <c r="AB70" s="958"/>
      <c r="AC70" s="958"/>
      <c r="AD70" s="958"/>
      <c r="AE70" s="958"/>
      <c r="AF70" s="958">
        <v>851</v>
      </c>
      <c r="AG70" s="958"/>
      <c r="AH70" s="958"/>
      <c r="AI70" s="958"/>
      <c r="AJ70" s="958"/>
      <c r="AK70" s="958">
        <v>21</v>
      </c>
      <c r="AL70" s="958"/>
      <c r="AM70" s="958"/>
      <c r="AN70" s="958"/>
      <c r="AO70" s="958"/>
      <c r="AP70" s="958" t="s">
        <v>542</v>
      </c>
      <c r="AQ70" s="958"/>
      <c r="AR70" s="958"/>
      <c r="AS70" s="958"/>
      <c r="AT70" s="958"/>
      <c r="AU70" s="958" t="s">
        <v>542</v>
      </c>
      <c r="AV70" s="958"/>
      <c r="AW70" s="958"/>
      <c r="AX70" s="958"/>
      <c r="AY70" s="958"/>
      <c r="AZ70" s="959" t="s">
        <v>548</v>
      </c>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544</v>
      </c>
      <c r="C71" s="962"/>
      <c r="D71" s="962"/>
      <c r="E71" s="962"/>
      <c r="F71" s="962"/>
      <c r="G71" s="962"/>
      <c r="H71" s="962"/>
      <c r="I71" s="962"/>
      <c r="J71" s="962"/>
      <c r="K71" s="962"/>
      <c r="L71" s="962"/>
      <c r="M71" s="962"/>
      <c r="N71" s="962"/>
      <c r="O71" s="962"/>
      <c r="P71" s="963"/>
      <c r="Q71" s="964">
        <v>138</v>
      </c>
      <c r="R71" s="958"/>
      <c r="S71" s="958"/>
      <c r="T71" s="958"/>
      <c r="U71" s="958"/>
      <c r="V71" s="958">
        <v>94</v>
      </c>
      <c r="W71" s="958"/>
      <c r="X71" s="958"/>
      <c r="Y71" s="958"/>
      <c r="Z71" s="958"/>
      <c r="AA71" s="958">
        <v>44</v>
      </c>
      <c r="AB71" s="958"/>
      <c r="AC71" s="958"/>
      <c r="AD71" s="958"/>
      <c r="AE71" s="958"/>
      <c r="AF71" s="958">
        <v>44</v>
      </c>
      <c r="AG71" s="958"/>
      <c r="AH71" s="958"/>
      <c r="AI71" s="958"/>
      <c r="AJ71" s="958"/>
      <c r="AK71" s="958" t="s">
        <v>542</v>
      </c>
      <c r="AL71" s="958"/>
      <c r="AM71" s="958"/>
      <c r="AN71" s="958"/>
      <c r="AO71" s="958"/>
      <c r="AP71" s="958" t="s">
        <v>542</v>
      </c>
      <c r="AQ71" s="958"/>
      <c r="AR71" s="958"/>
      <c r="AS71" s="958"/>
      <c r="AT71" s="958"/>
      <c r="AU71" s="958" t="s">
        <v>542</v>
      </c>
      <c r="AV71" s="958"/>
      <c r="AW71" s="958"/>
      <c r="AX71" s="958"/>
      <c r="AY71" s="958"/>
      <c r="AZ71" s="959" t="s">
        <v>550</v>
      </c>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545</v>
      </c>
      <c r="C72" s="962"/>
      <c r="D72" s="962"/>
      <c r="E72" s="962"/>
      <c r="F72" s="962"/>
      <c r="G72" s="962"/>
      <c r="H72" s="962"/>
      <c r="I72" s="962"/>
      <c r="J72" s="962"/>
      <c r="K72" s="962"/>
      <c r="L72" s="962"/>
      <c r="M72" s="962"/>
      <c r="N72" s="962"/>
      <c r="O72" s="962"/>
      <c r="P72" s="963"/>
      <c r="Q72" s="964">
        <v>308</v>
      </c>
      <c r="R72" s="958"/>
      <c r="S72" s="958"/>
      <c r="T72" s="958"/>
      <c r="U72" s="958"/>
      <c r="V72" s="958">
        <v>290</v>
      </c>
      <c r="W72" s="958"/>
      <c r="X72" s="958"/>
      <c r="Y72" s="958"/>
      <c r="Z72" s="958"/>
      <c r="AA72" s="958">
        <v>18</v>
      </c>
      <c r="AB72" s="958"/>
      <c r="AC72" s="958"/>
      <c r="AD72" s="958"/>
      <c r="AE72" s="958"/>
      <c r="AF72" s="958">
        <v>18</v>
      </c>
      <c r="AG72" s="958"/>
      <c r="AH72" s="958"/>
      <c r="AI72" s="958"/>
      <c r="AJ72" s="958"/>
      <c r="AK72" s="958">
        <v>7</v>
      </c>
      <c r="AL72" s="958"/>
      <c r="AM72" s="958"/>
      <c r="AN72" s="958"/>
      <c r="AO72" s="958"/>
      <c r="AP72" s="958" t="s">
        <v>542</v>
      </c>
      <c r="AQ72" s="958"/>
      <c r="AR72" s="958"/>
      <c r="AS72" s="958"/>
      <c r="AT72" s="958"/>
      <c r="AU72" s="958" t="s">
        <v>542</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546</v>
      </c>
      <c r="C73" s="962"/>
      <c r="D73" s="962"/>
      <c r="E73" s="962"/>
      <c r="F73" s="962"/>
      <c r="G73" s="962"/>
      <c r="H73" s="962"/>
      <c r="I73" s="962"/>
      <c r="J73" s="962"/>
      <c r="K73" s="962"/>
      <c r="L73" s="962"/>
      <c r="M73" s="962"/>
      <c r="N73" s="962"/>
      <c r="O73" s="962"/>
      <c r="P73" s="963"/>
      <c r="Q73" s="964">
        <v>50305</v>
      </c>
      <c r="R73" s="958"/>
      <c r="S73" s="958"/>
      <c r="T73" s="958"/>
      <c r="U73" s="958"/>
      <c r="V73" s="958">
        <v>47941</v>
      </c>
      <c r="W73" s="958"/>
      <c r="X73" s="958"/>
      <c r="Y73" s="958"/>
      <c r="Z73" s="958"/>
      <c r="AA73" s="958">
        <v>2364</v>
      </c>
      <c r="AB73" s="958"/>
      <c r="AC73" s="958"/>
      <c r="AD73" s="958"/>
      <c r="AE73" s="958"/>
      <c r="AF73" s="958">
        <v>9591</v>
      </c>
      <c r="AG73" s="958"/>
      <c r="AH73" s="958"/>
      <c r="AI73" s="958"/>
      <c r="AJ73" s="958"/>
      <c r="AK73" s="958" t="s">
        <v>542</v>
      </c>
      <c r="AL73" s="958"/>
      <c r="AM73" s="958"/>
      <c r="AN73" s="958"/>
      <c r="AO73" s="958"/>
      <c r="AP73" s="958" t="s">
        <v>542</v>
      </c>
      <c r="AQ73" s="958"/>
      <c r="AR73" s="958"/>
      <c r="AS73" s="958"/>
      <c r="AT73" s="958"/>
      <c r="AU73" s="958" t="s">
        <v>542</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547</v>
      </c>
      <c r="C74" s="962"/>
      <c r="D74" s="962"/>
      <c r="E74" s="962"/>
      <c r="F74" s="962"/>
      <c r="G74" s="962"/>
      <c r="H74" s="962"/>
      <c r="I74" s="962"/>
      <c r="J74" s="962"/>
      <c r="K74" s="962"/>
      <c r="L74" s="962"/>
      <c r="M74" s="962"/>
      <c r="N74" s="962"/>
      <c r="O74" s="962"/>
      <c r="P74" s="963"/>
      <c r="Q74" s="964">
        <v>5218</v>
      </c>
      <c r="R74" s="958"/>
      <c r="S74" s="958"/>
      <c r="T74" s="958"/>
      <c r="U74" s="958"/>
      <c r="V74" s="958">
        <v>4816</v>
      </c>
      <c r="W74" s="958"/>
      <c r="X74" s="958"/>
      <c r="Y74" s="958"/>
      <c r="Z74" s="958"/>
      <c r="AA74" s="958">
        <v>402</v>
      </c>
      <c r="AB74" s="958"/>
      <c r="AC74" s="958"/>
      <c r="AD74" s="958"/>
      <c r="AE74" s="958"/>
      <c r="AF74" s="958">
        <v>402</v>
      </c>
      <c r="AG74" s="958"/>
      <c r="AH74" s="958"/>
      <c r="AI74" s="958"/>
      <c r="AJ74" s="958"/>
      <c r="AK74" s="958">
        <v>408</v>
      </c>
      <c r="AL74" s="958"/>
      <c r="AM74" s="958"/>
      <c r="AN74" s="958"/>
      <c r="AO74" s="958"/>
      <c r="AP74" s="958">
        <v>457</v>
      </c>
      <c r="AQ74" s="958"/>
      <c r="AR74" s="958"/>
      <c r="AS74" s="958"/>
      <c r="AT74" s="958"/>
      <c r="AU74" s="958" t="s">
        <v>542</v>
      </c>
      <c r="AV74" s="958"/>
      <c r="AW74" s="958"/>
      <c r="AX74" s="958"/>
      <c r="AY74" s="958"/>
      <c r="AZ74" s="959" t="s">
        <v>551</v>
      </c>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547</v>
      </c>
      <c r="C75" s="962"/>
      <c r="D75" s="962"/>
      <c r="E75" s="962"/>
      <c r="F75" s="962"/>
      <c r="G75" s="962"/>
      <c r="H75" s="962"/>
      <c r="I75" s="962"/>
      <c r="J75" s="962"/>
      <c r="K75" s="962"/>
      <c r="L75" s="962"/>
      <c r="M75" s="962"/>
      <c r="N75" s="962"/>
      <c r="O75" s="962"/>
      <c r="P75" s="963"/>
      <c r="Q75" s="965">
        <v>35148</v>
      </c>
      <c r="R75" s="966"/>
      <c r="S75" s="966"/>
      <c r="T75" s="966"/>
      <c r="U75" s="967"/>
      <c r="V75" s="968">
        <v>34396</v>
      </c>
      <c r="W75" s="966"/>
      <c r="X75" s="966"/>
      <c r="Y75" s="966"/>
      <c r="Z75" s="967"/>
      <c r="AA75" s="968">
        <v>751</v>
      </c>
      <c r="AB75" s="966"/>
      <c r="AC75" s="966"/>
      <c r="AD75" s="966"/>
      <c r="AE75" s="967"/>
      <c r="AF75" s="968">
        <v>751</v>
      </c>
      <c r="AG75" s="966"/>
      <c r="AH75" s="966"/>
      <c r="AI75" s="966"/>
      <c r="AJ75" s="967"/>
      <c r="AK75" s="968">
        <v>373</v>
      </c>
      <c r="AL75" s="966"/>
      <c r="AM75" s="966"/>
      <c r="AN75" s="966"/>
      <c r="AO75" s="967"/>
      <c r="AP75" s="968" t="s">
        <v>542</v>
      </c>
      <c r="AQ75" s="966"/>
      <c r="AR75" s="966"/>
      <c r="AS75" s="966"/>
      <c r="AT75" s="967"/>
      <c r="AU75" s="968" t="s">
        <v>542</v>
      </c>
      <c r="AV75" s="966"/>
      <c r="AW75" s="966"/>
      <c r="AX75" s="966"/>
      <c r="AY75" s="967"/>
      <c r="AZ75" s="959" t="s">
        <v>552</v>
      </c>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27301</v>
      </c>
      <c r="AG88" s="946"/>
      <c r="AH88" s="946"/>
      <c r="AI88" s="946"/>
      <c r="AJ88" s="946"/>
      <c r="AK88" s="950"/>
      <c r="AL88" s="950"/>
      <c r="AM88" s="950"/>
      <c r="AN88" s="950"/>
      <c r="AO88" s="950"/>
      <c r="AP88" s="946">
        <v>457</v>
      </c>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208</v>
      </c>
      <c r="CS102" s="940"/>
      <c r="CT102" s="940"/>
      <c r="CU102" s="940"/>
      <c r="CV102" s="941"/>
      <c r="CW102" s="939">
        <v>0</v>
      </c>
      <c r="CX102" s="940"/>
      <c r="CY102" s="940"/>
      <c r="CZ102" s="940"/>
      <c r="DA102" s="941"/>
      <c r="DB102" s="939">
        <v>15</v>
      </c>
      <c r="DC102" s="940"/>
      <c r="DD102" s="940"/>
      <c r="DE102" s="940"/>
      <c r="DF102" s="941"/>
      <c r="DG102" s="939">
        <v>0</v>
      </c>
      <c r="DH102" s="940"/>
      <c r="DI102" s="940"/>
      <c r="DJ102" s="940"/>
      <c r="DK102" s="941"/>
      <c r="DL102" s="939">
        <v>0</v>
      </c>
      <c r="DM102" s="940"/>
      <c r="DN102" s="940"/>
      <c r="DO102" s="940"/>
      <c r="DP102" s="941"/>
      <c r="DQ102" s="939">
        <v>0</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3322391</v>
      </c>
      <c r="AB110" s="876"/>
      <c r="AC110" s="876"/>
      <c r="AD110" s="876"/>
      <c r="AE110" s="877"/>
      <c r="AF110" s="878">
        <v>3436247</v>
      </c>
      <c r="AG110" s="876"/>
      <c r="AH110" s="876"/>
      <c r="AI110" s="876"/>
      <c r="AJ110" s="877"/>
      <c r="AK110" s="878">
        <v>3488212</v>
      </c>
      <c r="AL110" s="876"/>
      <c r="AM110" s="876"/>
      <c r="AN110" s="876"/>
      <c r="AO110" s="877"/>
      <c r="AP110" s="879">
        <v>12.1</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46511063</v>
      </c>
      <c r="BR110" s="829"/>
      <c r="BS110" s="829"/>
      <c r="BT110" s="829"/>
      <c r="BU110" s="829"/>
      <c r="BV110" s="829">
        <v>46033984</v>
      </c>
      <c r="BW110" s="829"/>
      <c r="BX110" s="829"/>
      <c r="BY110" s="829"/>
      <c r="BZ110" s="829"/>
      <c r="CA110" s="829">
        <v>44989940</v>
      </c>
      <c r="CB110" s="829"/>
      <c r="CC110" s="829"/>
      <c r="CD110" s="829"/>
      <c r="CE110" s="829"/>
      <c r="CF110" s="853">
        <v>155.5</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v>1452736</v>
      </c>
      <c r="BR111" s="804"/>
      <c r="BS111" s="804"/>
      <c r="BT111" s="804"/>
      <c r="BU111" s="804"/>
      <c r="BV111" s="804">
        <v>1449544</v>
      </c>
      <c r="BW111" s="804"/>
      <c r="BX111" s="804"/>
      <c r="BY111" s="804"/>
      <c r="BZ111" s="804"/>
      <c r="CA111" s="804">
        <v>1449442</v>
      </c>
      <c r="CB111" s="804"/>
      <c r="CC111" s="804"/>
      <c r="CD111" s="804"/>
      <c r="CE111" s="804"/>
      <c r="CF111" s="862">
        <v>5</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6830855</v>
      </c>
      <c r="BR112" s="804"/>
      <c r="BS112" s="804"/>
      <c r="BT112" s="804"/>
      <c r="BU112" s="804"/>
      <c r="BV112" s="804">
        <v>5944312</v>
      </c>
      <c r="BW112" s="804"/>
      <c r="BX112" s="804"/>
      <c r="BY112" s="804"/>
      <c r="BZ112" s="804"/>
      <c r="CA112" s="804">
        <v>5345906</v>
      </c>
      <c r="CB112" s="804"/>
      <c r="CC112" s="804"/>
      <c r="CD112" s="804"/>
      <c r="CE112" s="804"/>
      <c r="CF112" s="862">
        <v>18.5</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v>24225</v>
      </c>
      <c r="DH112" s="804"/>
      <c r="DI112" s="804"/>
      <c r="DJ112" s="804"/>
      <c r="DK112" s="804"/>
      <c r="DL112" s="804">
        <v>21033</v>
      </c>
      <c r="DM112" s="804"/>
      <c r="DN112" s="804"/>
      <c r="DO112" s="804"/>
      <c r="DP112" s="804"/>
      <c r="DQ112" s="804">
        <v>20931</v>
      </c>
      <c r="DR112" s="804"/>
      <c r="DS112" s="804"/>
      <c r="DT112" s="804"/>
      <c r="DU112" s="804"/>
      <c r="DV112" s="781">
        <v>0.1</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513918</v>
      </c>
      <c r="AB113" s="906"/>
      <c r="AC113" s="906"/>
      <c r="AD113" s="906"/>
      <c r="AE113" s="907"/>
      <c r="AF113" s="908">
        <v>545325</v>
      </c>
      <c r="AG113" s="906"/>
      <c r="AH113" s="906"/>
      <c r="AI113" s="906"/>
      <c r="AJ113" s="907"/>
      <c r="AK113" s="908">
        <v>567710</v>
      </c>
      <c r="AL113" s="906"/>
      <c r="AM113" s="906"/>
      <c r="AN113" s="906"/>
      <c r="AO113" s="907"/>
      <c r="AP113" s="909">
        <v>2</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271622</v>
      </c>
      <c r="BR113" s="804"/>
      <c r="BS113" s="804"/>
      <c r="BT113" s="804"/>
      <c r="BU113" s="804"/>
      <c r="BV113" s="804">
        <v>219970</v>
      </c>
      <c r="BW113" s="804"/>
      <c r="BX113" s="804"/>
      <c r="BY113" s="804"/>
      <c r="BZ113" s="804"/>
      <c r="CA113" s="804">
        <v>168318</v>
      </c>
      <c r="CB113" s="804"/>
      <c r="CC113" s="804"/>
      <c r="CD113" s="804"/>
      <c r="CE113" s="804"/>
      <c r="CF113" s="862">
        <v>0.6</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11690315</v>
      </c>
      <c r="BR114" s="804"/>
      <c r="BS114" s="804"/>
      <c r="BT114" s="804"/>
      <c r="BU114" s="804"/>
      <c r="BV114" s="804">
        <v>11666013</v>
      </c>
      <c r="BW114" s="804"/>
      <c r="BX114" s="804"/>
      <c r="BY114" s="804"/>
      <c r="BZ114" s="804"/>
      <c r="CA114" s="804">
        <v>11791661</v>
      </c>
      <c r="CB114" s="804"/>
      <c r="CC114" s="804"/>
      <c r="CD114" s="804"/>
      <c r="CE114" s="804"/>
      <c r="CF114" s="862">
        <v>40.799999999999997</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v>4948</v>
      </c>
      <c r="BW115" s="804"/>
      <c r="BX115" s="804"/>
      <c r="BY115" s="804"/>
      <c r="BZ115" s="804"/>
      <c r="CA115" s="804">
        <v>158</v>
      </c>
      <c r="CB115" s="804"/>
      <c r="CC115" s="804"/>
      <c r="CD115" s="804"/>
      <c r="CE115" s="804"/>
      <c r="CF115" s="862">
        <v>0</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1113111</v>
      </c>
      <c r="DH115" s="767"/>
      <c r="DI115" s="767"/>
      <c r="DJ115" s="767"/>
      <c r="DK115" s="768"/>
      <c r="DL115" s="769">
        <v>1113111</v>
      </c>
      <c r="DM115" s="767"/>
      <c r="DN115" s="767"/>
      <c r="DO115" s="767"/>
      <c r="DP115" s="768"/>
      <c r="DQ115" s="769">
        <v>1113111</v>
      </c>
      <c r="DR115" s="767"/>
      <c r="DS115" s="767"/>
      <c r="DT115" s="767"/>
      <c r="DU115" s="768"/>
      <c r="DV115" s="811">
        <v>3.8</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3836309</v>
      </c>
      <c r="AB117" s="890"/>
      <c r="AC117" s="890"/>
      <c r="AD117" s="890"/>
      <c r="AE117" s="891"/>
      <c r="AF117" s="892">
        <v>3981572</v>
      </c>
      <c r="AG117" s="890"/>
      <c r="AH117" s="890"/>
      <c r="AI117" s="890"/>
      <c r="AJ117" s="891"/>
      <c r="AK117" s="892">
        <v>4055922</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v>315400</v>
      </c>
      <c r="DH117" s="767"/>
      <c r="DI117" s="767"/>
      <c r="DJ117" s="767"/>
      <c r="DK117" s="768"/>
      <c r="DL117" s="769">
        <v>315400</v>
      </c>
      <c r="DM117" s="767"/>
      <c r="DN117" s="767"/>
      <c r="DO117" s="767"/>
      <c r="DP117" s="768"/>
      <c r="DQ117" s="769">
        <v>315400</v>
      </c>
      <c r="DR117" s="767"/>
      <c r="DS117" s="767"/>
      <c r="DT117" s="767"/>
      <c r="DU117" s="768"/>
      <c r="DV117" s="811">
        <v>1.1000000000000001</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440</v>
      </c>
      <c r="BP119" s="865"/>
      <c r="BQ119" s="866">
        <v>66756591</v>
      </c>
      <c r="BR119" s="832"/>
      <c r="BS119" s="832"/>
      <c r="BT119" s="832"/>
      <c r="BU119" s="832"/>
      <c r="BV119" s="832">
        <v>65318771</v>
      </c>
      <c r="BW119" s="832"/>
      <c r="BX119" s="832"/>
      <c r="BY119" s="832"/>
      <c r="BZ119" s="832"/>
      <c r="CA119" s="832">
        <v>63745425</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27358580</v>
      </c>
      <c r="BR120" s="829"/>
      <c r="BS120" s="829"/>
      <c r="BT120" s="829"/>
      <c r="BU120" s="829"/>
      <c r="BV120" s="829">
        <v>29348193</v>
      </c>
      <c r="BW120" s="829"/>
      <c r="BX120" s="829"/>
      <c r="BY120" s="829"/>
      <c r="BZ120" s="829"/>
      <c r="CA120" s="829">
        <v>30382576</v>
      </c>
      <c r="CB120" s="829"/>
      <c r="CC120" s="829"/>
      <c r="CD120" s="829"/>
      <c r="CE120" s="829"/>
      <c r="CF120" s="853">
        <v>105</v>
      </c>
      <c r="CG120" s="854"/>
      <c r="CH120" s="854"/>
      <c r="CI120" s="854"/>
      <c r="CJ120" s="854"/>
      <c r="CK120" s="855" t="s">
        <v>444</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6750292</v>
      </c>
      <c r="DH120" s="829"/>
      <c r="DI120" s="829"/>
      <c r="DJ120" s="829"/>
      <c r="DK120" s="829"/>
      <c r="DL120" s="829">
        <v>5753407</v>
      </c>
      <c r="DM120" s="829"/>
      <c r="DN120" s="829"/>
      <c r="DO120" s="829"/>
      <c r="DP120" s="829"/>
      <c r="DQ120" s="829">
        <v>5158577</v>
      </c>
      <c r="DR120" s="829"/>
      <c r="DS120" s="829"/>
      <c r="DT120" s="829"/>
      <c r="DU120" s="829"/>
      <c r="DV120" s="830">
        <v>17.8</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4348610</v>
      </c>
      <c r="BR121" s="804"/>
      <c r="BS121" s="804"/>
      <c r="BT121" s="804"/>
      <c r="BU121" s="804"/>
      <c r="BV121" s="804">
        <v>4821639</v>
      </c>
      <c r="BW121" s="804"/>
      <c r="BX121" s="804"/>
      <c r="BY121" s="804"/>
      <c r="BZ121" s="804"/>
      <c r="CA121" s="804">
        <v>5437830</v>
      </c>
      <c r="CB121" s="804"/>
      <c r="CC121" s="804"/>
      <c r="CD121" s="804"/>
      <c r="CE121" s="804"/>
      <c r="CF121" s="862">
        <v>18.8</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80563</v>
      </c>
      <c r="DH121" s="804"/>
      <c r="DI121" s="804"/>
      <c r="DJ121" s="804"/>
      <c r="DK121" s="804"/>
      <c r="DL121" s="804">
        <v>190905</v>
      </c>
      <c r="DM121" s="804"/>
      <c r="DN121" s="804"/>
      <c r="DO121" s="804"/>
      <c r="DP121" s="804"/>
      <c r="DQ121" s="804">
        <v>187329</v>
      </c>
      <c r="DR121" s="804"/>
      <c r="DS121" s="804"/>
      <c r="DT121" s="804"/>
      <c r="DU121" s="804"/>
      <c r="DV121" s="781">
        <v>0.6</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55431209</v>
      </c>
      <c r="BR122" s="832"/>
      <c r="BS122" s="832"/>
      <c r="BT122" s="832"/>
      <c r="BU122" s="832"/>
      <c r="BV122" s="832">
        <v>52704214</v>
      </c>
      <c r="BW122" s="832"/>
      <c r="BX122" s="832"/>
      <c r="BY122" s="832"/>
      <c r="BZ122" s="832"/>
      <c r="CA122" s="832">
        <v>50114056</v>
      </c>
      <c r="CB122" s="832"/>
      <c r="CC122" s="832"/>
      <c r="CD122" s="832"/>
      <c r="CE122" s="832"/>
      <c r="CF122" s="833">
        <v>173.2</v>
      </c>
      <c r="CG122" s="834"/>
      <c r="CH122" s="834"/>
      <c r="CI122" s="834"/>
      <c r="CJ122" s="834"/>
      <c r="CK122" s="856"/>
      <c r="CL122" s="842"/>
      <c r="CM122" s="842"/>
      <c r="CN122" s="842"/>
      <c r="CO122" s="843"/>
      <c r="CP122" s="822"/>
      <c r="CQ122" s="823"/>
      <c r="CR122" s="823"/>
      <c r="CS122" s="823"/>
      <c r="CT122" s="823"/>
      <c r="CU122" s="823"/>
      <c r="CV122" s="823"/>
      <c r="CW122" s="823"/>
      <c r="CX122" s="823"/>
      <c r="CY122" s="823"/>
      <c r="CZ122" s="823"/>
      <c r="DA122" s="823"/>
      <c r="DB122" s="823"/>
      <c r="DC122" s="823"/>
      <c r="DD122" s="823"/>
      <c r="DE122" s="823"/>
      <c r="DF122" s="824"/>
      <c r="DG122" s="803"/>
      <c r="DH122" s="804"/>
      <c r="DI122" s="804"/>
      <c r="DJ122" s="804"/>
      <c r="DK122" s="804"/>
      <c r="DL122" s="804"/>
      <c r="DM122" s="804"/>
      <c r="DN122" s="804"/>
      <c r="DO122" s="804"/>
      <c r="DP122" s="804"/>
      <c r="DQ122" s="804"/>
      <c r="DR122" s="804"/>
      <c r="DS122" s="804"/>
      <c r="DT122" s="804"/>
      <c r="DU122" s="804"/>
      <c r="DV122" s="781"/>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448</v>
      </c>
      <c r="BP123" s="865"/>
      <c r="BQ123" s="819">
        <v>87138399</v>
      </c>
      <c r="BR123" s="820"/>
      <c r="BS123" s="820"/>
      <c r="BT123" s="820"/>
      <c r="BU123" s="820"/>
      <c r="BV123" s="820">
        <v>86874046</v>
      </c>
      <c r="BW123" s="820"/>
      <c r="BX123" s="820"/>
      <c r="BY123" s="820"/>
      <c r="BZ123" s="820"/>
      <c r="CA123" s="820">
        <v>85934462</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254544</v>
      </c>
      <c r="AB128" s="788"/>
      <c r="AC128" s="788"/>
      <c r="AD128" s="788"/>
      <c r="AE128" s="789"/>
      <c r="AF128" s="790">
        <v>267959</v>
      </c>
      <c r="AG128" s="788"/>
      <c r="AH128" s="788"/>
      <c r="AI128" s="788"/>
      <c r="AJ128" s="789"/>
      <c r="AK128" s="790">
        <v>311237</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11.68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v>4948</v>
      </c>
      <c r="DM128" s="778"/>
      <c r="DN128" s="778"/>
      <c r="DO128" s="778"/>
      <c r="DP128" s="778"/>
      <c r="DQ128" s="778">
        <v>158</v>
      </c>
      <c r="DR128" s="778"/>
      <c r="DS128" s="778"/>
      <c r="DT128" s="778"/>
      <c r="DU128" s="778"/>
      <c r="DV128" s="779">
        <v>0</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31493050</v>
      </c>
      <c r="AB129" s="767"/>
      <c r="AC129" s="767"/>
      <c r="AD129" s="767"/>
      <c r="AE129" s="768"/>
      <c r="AF129" s="769">
        <v>32178525</v>
      </c>
      <c r="AG129" s="767"/>
      <c r="AH129" s="767"/>
      <c r="AI129" s="767"/>
      <c r="AJ129" s="768"/>
      <c r="AK129" s="769">
        <v>33029565</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16.68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4114002</v>
      </c>
      <c r="AB130" s="767"/>
      <c r="AC130" s="767"/>
      <c r="AD130" s="767"/>
      <c r="AE130" s="768"/>
      <c r="AF130" s="769">
        <v>4137930</v>
      </c>
      <c r="AG130" s="767"/>
      <c r="AH130" s="767"/>
      <c r="AI130" s="767"/>
      <c r="AJ130" s="768"/>
      <c r="AK130" s="769">
        <v>4100559</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-1.5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27379048</v>
      </c>
      <c r="AB131" s="751"/>
      <c r="AC131" s="751"/>
      <c r="AD131" s="751"/>
      <c r="AE131" s="752"/>
      <c r="AF131" s="753">
        <v>28040595</v>
      </c>
      <c r="AG131" s="751"/>
      <c r="AH131" s="751"/>
      <c r="AI131" s="751"/>
      <c r="AJ131" s="752"/>
      <c r="AK131" s="753">
        <v>28929006</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-1.9439572919999999</v>
      </c>
      <c r="AB132" s="732"/>
      <c r="AC132" s="732"/>
      <c r="AD132" s="732"/>
      <c r="AE132" s="733"/>
      <c r="AF132" s="734">
        <v>-1.513223953</v>
      </c>
      <c r="AG132" s="732"/>
      <c r="AH132" s="732"/>
      <c r="AI132" s="732"/>
      <c r="AJ132" s="733"/>
      <c r="AK132" s="734">
        <v>-1.2301632490000001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-2</v>
      </c>
      <c r="AB133" s="711"/>
      <c r="AC133" s="711"/>
      <c r="AD133" s="711"/>
      <c r="AE133" s="712"/>
      <c r="AF133" s="710">
        <v>-1.9</v>
      </c>
      <c r="AG133" s="711"/>
      <c r="AH133" s="711"/>
      <c r="AI133" s="711"/>
      <c r="AJ133" s="712"/>
      <c r="AK133" s="710">
        <v>-1.5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LjuZfsN8C1dfJz9aNCRlRkJHSi2T70Hlx2Lql9KUtgBPmAxn5HkQtvrx6mZhIp4lfhunB2qXLIw/ioPfY4ciA==" saltValue="/7pmA70Xl/vORW+Yfzr64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7"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vhFjNmJjb0hwTOP2+mxLNYvpN8qHZmYdFyLpiEecUKNbDm6fJgnD6Ia1UX2/FEtPDQnD1NWcymm8dfZg+rSeg==" saltValue="LigJnRyQ+79UKSVDa1dr+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K1"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KNzD2aHua1f41ctousFb3kX/fkLBysIm2VNIdCvbvm6Owu8H7OwQMRJz7NveHWV2tIhyZMo0T+JTADFwRdc6Q==" saltValue="kqjEi7Gcgve7vkZ//P6O5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3"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 x14ac:dyDescent="0.2">
      <c r="A8" s="247"/>
      <c r="AK8" s="256"/>
      <c r="AL8" s="257"/>
      <c r="AM8" s="257"/>
      <c r="AN8" s="258"/>
      <c r="AO8" s="1106"/>
      <c r="AP8" s="259" t="s">
        <v>479</v>
      </c>
      <c r="AQ8" s="260" t="s">
        <v>480</v>
      </c>
      <c r="AR8" s="261" t="s">
        <v>481</v>
      </c>
    </row>
    <row r="9" spans="1:46" ht="13" x14ac:dyDescent="0.2">
      <c r="A9" s="247"/>
      <c r="AK9" s="1117" t="s">
        <v>482</v>
      </c>
      <c r="AL9" s="1118"/>
      <c r="AM9" s="1118"/>
      <c r="AN9" s="1119"/>
      <c r="AO9" s="262">
        <v>9805997</v>
      </c>
      <c r="AP9" s="262">
        <v>69640</v>
      </c>
      <c r="AQ9" s="263">
        <v>81492</v>
      </c>
      <c r="AR9" s="264">
        <v>-14.5</v>
      </c>
    </row>
    <row r="10" spans="1:46" ht="13.5" customHeight="1" x14ac:dyDescent="0.2">
      <c r="A10" s="247"/>
      <c r="AK10" s="1117" t="s">
        <v>483</v>
      </c>
      <c r="AL10" s="1118"/>
      <c r="AM10" s="1118"/>
      <c r="AN10" s="1119"/>
      <c r="AO10" s="265">
        <v>93758</v>
      </c>
      <c r="AP10" s="265">
        <v>666</v>
      </c>
      <c r="AQ10" s="266">
        <v>7524</v>
      </c>
      <c r="AR10" s="267">
        <v>-91.1</v>
      </c>
    </row>
    <row r="11" spans="1:46" ht="13.5" customHeight="1" x14ac:dyDescent="0.2">
      <c r="A11" s="247"/>
      <c r="AK11" s="1117" t="s">
        <v>484</v>
      </c>
      <c r="AL11" s="1118"/>
      <c r="AM11" s="1118"/>
      <c r="AN11" s="1119"/>
      <c r="AO11" s="265">
        <v>64744</v>
      </c>
      <c r="AP11" s="265">
        <v>460</v>
      </c>
      <c r="AQ11" s="266">
        <v>1686</v>
      </c>
      <c r="AR11" s="267">
        <v>-72.7</v>
      </c>
    </row>
    <row r="12" spans="1:46" ht="13.5" customHeight="1" x14ac:dyDescent="0.2">
      <c r="A12" s="247"/>
      <c r="AK12" s="1117" t="s">
        <v>485</v>
      </c>
      <c r="AL12" s="1118"/>
      <c r="AM12" s="1118"/>
      <c r="AN12" s="1119"/>
      <c r="AO12" s="265" t="s">
        <v>486</v>
      </c>
      <c r="AP12" s="265" t="s">
        <v>486</v>
      </c>
      <c r="AQ12" s="266" t="s">
        <v>486</v>
      </c>
      <c r="AR12" s="267" t="s">
        <v>486</v>
      </c>
    </row>
    <row r="13" spans="1:46" ht="13.5" customHeight="1" x14ac:dyDescent="0.2">
      <c r="A13" s="247"/>
      <c r="AK13" s="1117" t="s">
        <v>487</v>
      </c>
      <c r="AL13" s="1118"/>
      <c r="AM13" s="1118"/>
      <c r="AN13" s="1119"/>
      <c r="AO13" s="265" t="s">
        <v>486</v>
      </c>
      <c r="AP13" s="265" t="s">
        <v>486</v>
      </c>
      <c r="AQ13" s="266">
        <v>2399</v>
      </c>
      <c r="AR13" s="267" t="s">
        <v>486</v>
      </c>
    </row>
    <row r="14" spans="1:46" ht="13.5" customHeight="1" x14ac:dyDescent="0.2">
      <c r="A14" s="247"/>
      <c r="AK14" s="1117" t="s">
        <v>488</v>
      </c>
      <c r="AL14" s="1118"/>
      <c r="AM14" s="1118"/>
      <c r="AN14" s="1119"/>
      <c r="AO14" s="265">
        <v>135518</v>
      </c>
      <c r="AP14" s="265">
        <v>962</v>
      </c>
      <c r="AQ14" s="266">
        <v>2696</v>
      </c>
      <c r="AR14" s="267">
        <v>-64.3</v>
      </c>
    </row>
    <row r="15" spans="1:46" ht="13.5" customHeight="1" x14ac:dyDescent="0.2">
      <c r="A15" s="247"/>
      <c r="AK15" s="1120" t="s">
        <v>489</v>
      </c>
      <c r="AL15" s="1121"/>
      <c r="AM15" s="1121"/>
      <c r="AN15" s="1122"/>
      <c r="AO15" s="265">
        <v>-593394</v>
      </c>
      <c r="AP15" s="265">
        <v>-4214</v>
      </c>
      <c r="AQ15" s="266">
        <v>-5149</v>
      </c>
      <c r="AR15" s="267">
        <v>-18.2</v>
      </c>
    </row>
    <row r="16" spans="1:46" ht="13" x14ac:dyDescent="0.2">
      <c r="A16" s="247"/>
      <c r="AK16" s="1120" t="s">
        <v>177</v>
      </c>
      <c r="AL16" s="1121"/>
      <c r="AM16" s="1121"/>
      <c r="AN16" s="1122"/>
      <c r="AO16" s="265">
        <v>9506623</v>
      </c>
      <c r="AP16" s="265">
        <v>67514</v>
      </c>
      <c r="AQ16" s="266">
        <v>90648</v>
      </c>
      <c r="AR16" s="267">
        <v>-25.5</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6.86</v>
      </c>
      <c r="AP21" s="278">
        <v>8.09</v>
      </c>
      <c r="AQ21" s="279">
        <v>-1.23</v>
      </c>
      <c r="AS21" s="280"/>
      <c r="AT21" s="276"/>
    </row>
    <row r="22" spans="1:46" s="248" customFormat="1" ht="13" x14ac:dyDescent="0.2">
      <c r="A22" s="276"/>
      <c r="AK22" s="1123" t="s">
        <v>495</v>
      </c>
      <c r="AL22" s="1124"/>
      <c r="AM22" s="1124"/>
      <c r="AN22" s="1125"/>
      <c r="AO22" s="281">
        <v>97.5</v>
      </c>
      <c r="AP22" s="282">
        <v>97.7</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3488212</v>
      </c>
      <c r="AP32" s="291">
        <v>24773</v>
      </c>
      <c r="AQ32" s="292">
        <v>58155</v>
      </c>
      <c r="AR32" s="293">
        <v>-57.4</v>
      </c>
    </row>
    <row r="33" spans="1:46" ht="13.5" customHeight="1" x14ac:dyDescent="0.2">
      <c r="A33" s="247"/>
      <c r="AK33" s="1107" t="s">
        <v>500</v>
      </c>
      <c r="AL33" s="1108"/>
      <c r="AM33" s="1108"/>
      <c r="AN33" s="1109"/>
      <c r="AO33" s="291" t="s">
        <v>486</v>
      </c>
      <c r="AP33" s="291" t="s">
        <v>486</v>
      </c>
      <c r="AQ33" s="292" t="s">
        <v>486</v>
      </c>
      <c r="AR33" s="293" t="s">
        <v>486</v>
      </c>
    </row>
    <row r="34" spans="1:46" ht="27" customHeight="1" x14ac:dyDescent="0.2">
      <c r="A34" s="247"/>
      <c r="AK34" s="1107" t="s">
        <v>501</v>
      </c>
      <c r="AL34" s="1108"/>
      <c r="AM34" s="1108"/>
      <c r="AN34" s="1109"/>
      <c r="AO34" s="291" t="s">
        <v>486</v>
      </c>
      <c r="AP34" s="291" t="s">
        <v>486</v>
      </c>
      <c r="AQ34" s="292">
        <v>24</v>
      </c>
      <c r="AR34" s="293" t="s">
        <v>486</v>
      </c>
    </row>
    <row r="35" spans="1:46" ht="27" customHeight="1" x14ac:dyDescent="0.2">
      <c r="A35" s="247"/>
      <c r="AK35" s="1107" t="s">
        <v>502</v>
      </c>
      <c r="AL35" s="1108"/>
      <c r="AM35" s="1108"/>
      <c r="AN35" s="1109"/>
      <c r="AO35" s="291">
        <v>567710</v>
      </c>
      <c r="AP35" s="291">
        <v>4032</v>
      </c>
      <c r="AQ35" s="292">
        <v>14569</v>
      </c>
      <c r="AR35" s="293">
        <v>-72.3</v>
      </c>
    </row>
    <row r="36" spans="1:46" ht="27" customHeight="1" x14ac:dyDescent="0.2">
      <c r="A36" s="247"/>
      <c r="AK36" s="1107" t="s">
        <v>503</v>
      </c>
      <c r="AL36" s="1108"/>
      <c r="AM36" s="1108"/>
      <c r="AN36" s="1109"/>
      <c r="AO36" s="291" t="s">
        <v>486</v>
      </c>
      <c r="AP36" s="291" t="s">
        <v>486</v>
      </c>
      <c r="AQ36" s="292">
        <v>839</v>
      </c>
      <c r="AR36" s="293" t="s">
        <v>486</v>
      </c>
    </row>
    <row r="37" spans="1:46" ht="13.5" customHeight="1" x14ac:dyDescent="0.2">
      <c r="A37" s="247"/>
      <c r="AK37" s="1107" t="s">
        <v>504</v>
      </c>
      <c r="AL37" s="1108"/>
      <c r="AM37" s="1108"/>
      <c r="AN37" s="1109"/>
      <c r="AO37" s="291" t="s">
        <v>486</v>
      </c>
      <c r="AP37" s="291" t="s">
        <v>486</v>
      </c>
      <c r="AQ37" s="292">
        <v>496</v>
      </c>
      <c r="AR37" s="293" t="s">
        <v>486</v>
      </c>
    </row>
    <row r="38" spans="1:46" ht="27" customHeight="1" x14ac:dyDescent="0.2">
      <c r="A38" s="247"/>
      <c r="AK38" s="1110" t="s">
        <v>505</v>
      </c>
      <c r="AL38" s="1111"/>
      <c r="AM38" s="1111"/>
      <c r="AN38" s="1112"/>
      <c r="AO38" s="294" t="s">
        <v>486</v>
      </c>
      <c r="AP38" s="294" t="s">
        <v>486</v>
      </c>
      <c r="AQ38" s="295">
        <v>2</v>
      </c>
      <c r="AR38" s="283" t="s">
        <v>486</v>
      </c>
      <c r="AS38" s="290"/>
    </row>
    <row r="39" spans="1:46" ht="13" x14ac:dyDescent="0.2">
      <c r="A39" s="247"/>
      <c r="AK39" s="1110" t="s">
        <v>506</v>
      </c>
      <c r="AL39" s="1111"/>
      <c r="AM39" s="1111"/>
      <c r="AN39" s="1112"/>
      <c r="AO39" s="291">
        <v>-311237</v>
      </c>
      <c r="AP39" s="291">
        <v>-2210</v>
      </c>
      <c r="AQ39" s="292">
        <v>-3924</v>
      </c>
      <c r="AR39" s="293">
        <v>-43.7</v>
      </c>
      <c r="AS39" s="290"/>
    </row>
    <row r="40" spans="1:46" ht="27" customHeight="1" x14ac:dyDescent="0.2">
      <c r="A40" s="247"/>
      <c r="AK40" s="1107" t="s">
        <v>507</v>
      </c>
      <c r="AL40" s="1108"/>
      <c r="AM40" s="1108"/>
      <c r="AN40" s="1109"/>
      <c r="AO40" s="291">
        <v>-4100559</v>
      </c>
      <c r="AP40" s="291">
        <v>-29121</v>
      </c>
      <c r="AQ40" s="292">
        <v>-49778</v>
      </c>
      <c r="AR40" s="293">
        <v>-41.5</v>
      </c>
      <c r="AS40" s="290"/>
    </row>
    <row r="41" spans="1:46" ht="13" x14ac:dyDescent="0.2">
      <c r="A41" s="247"/>
      <c r="AK41" s="1113" t="s">
        <v>287</v>
      </c>
      <c r="AL41" s="1114"/>
      <c r="AM41" s="1114"/>
      <c r="AN41" s="1115"/>
      <c r="AO41" s="291">
        <v>-355874</v>
      </c>
      <c r="AP41" s="291">
        <v>-2527</v>
      </c>
      <c r="AQ41" s="292">
        <v>20383</v>
      </c>
      <c r="AR41" s="293">
        <v>-112.4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 x14ac:dyDescent="0.2">
      <c r="A50" s="247"/>
      <c r="AK50" s="305"/>
      <c r="AL50" s="306"/>
      <c r="AM50" s="1101"/>
      <c r="AN50" s="307" t="s">
        <v>511</v>
      </c>
      <c r="AO50" s="308" t="s">
        <v>512</v>
      </c>
      <c r="AP50" s="309" t="s">
        <v>513</v>
      </c>
      <c r="AQ50" s="310" t="s">
        <v>514</v>
      </c>
      <c r="AR50" s="311" t="s">
        <v>515</v>
      </c>
    </row>
    <row r="51" spans="1:44" ht="13" x14ac:dyDescent="0.2">
      <c r="A51" s="247"/>
      <c r="AK51" s="303" t="s">
        <v>516</v>
      </c>
      <c r="AL51" s="304"/>
      <c r="AM51" s="312">
        <v>8584938</v>
      </c>
      <c r="AN51" s="313">
        <v>60117</v>
      </c>
      <c r="AO51" s="314">
        <v>-24</v>
      </c>
      <c r="AP51" s="315">
        <v>72756</v>
      </c>
      <c r="AQ51" s="316">
        <v>1</v>
      </c>
      <c r="AR51" s="317">
        <v>-25</v>
      </c>
    </row>
    <row r="52" spans="1:44" ht="13" x14ac:dyDescent="0.2">
      <c r="A52" s="247"/>
      <c r="AK52" s="318"/>
      <c r="AL52" s="319" t="s">
        <v>517</v>
      </c>
      <c r="AM52" s="320">
        <v>5005247</v>
      </c>
      <c r="AN52" s="321">
        <v>35050</v>
      </c>
      <c r="AO52" s="322">
        <v>8.6999999999999993</v>
      </c>
      <c r="AP52" s="323">
        <v>32117</v>
      </c>
      <c r="AQ52" s="324">
        <v>-5.9</v>
      </c>
      <c r="AR52" s="325">
        <v>14.6</v>
      </c>
    </row>
    <row r="53" spans="1:44" ht="13" x14ac:dyDescent="0.2">
      <c r="A53" s="247"/>
      <c r="AK53" s="303" t="s">
        <v>518</v>
      </c>
      <c r="AL53" s="304"/>
      <c r="AM53" s="312">
        <v>5918249</v>
      </c>
      <c r="AN53" s="313">
        <v>41566</v>
      </c>
      <c r="AO53" s="314">
        <v>-30.9</v>
      </c>
      <c r="AP53" s="315">
        <v>62281</v>
      </c>
      <c r="AQ53" s="316">
        <v>-14.4</v>
      </c>
      <c r="AR53" s="317">
        <v>-16.5</v>
      </c>
    </row>
    <row r="54" spans="1:44" ht="13" x14ac:dyDescent="0.2">
      <c r="A54" s="247"/>
      <c r="AK54" s="318"/>
      <c r="AL54" s="319" t="s">
        <v>517</v>
      </c>
      <c r="AM54" s="320">
        <v>4760112</v>
      </c>
      <c r="AN54" s="321">
        <v>33432</v>
      </c>
      <c r="AO54" s="322">
        <v>-4.5999999999999996</v>
      </c>
      <c r="AP54" s="323">
        <v>38152</v>
      </c>
      <c r="AQ54" s="324">
        <v>18.8</v>
      </c>
      <c r="AR54" s="325">
        <v>-23.4</v>
      </c>
    </row>
    <row r="55" spans="1:44" ht="13" x14ac:dyDescent="0.2">
      <c r="A55" s="247"/>
      <c r="AK55" s="303" t="s">
        <v>519</v>
      </c>
      <c r="AL55" s="304"/>
      <c r="AM55" s="312">
        <v>6141643</v>
      </c>
      <c r="AN55" s="313">
        <v>43348</v>
      </c>
      <c r="AO55" s="314">
        <v>4.3</v>
      </c>
      <c r="AP55" s="315">
        <v>58940</v>
      </c>
      <c r="AQ55" s="316">
        <v>-5.4</v>
      </c>
      <c r="AR55" s="317">
        <v>9.6999999999999993</v>
      </c>
    </row>
    <row r="56" spans="1:44" ht="13" x14ac:dyDescent="0.2">
      <c r="A56" s="247"/>
      <c r="AK56" s="318"/>
      <c r="AL56" s="319" t="s">
        <v>517</v>
      </c>
      <c r="AM56" s="320">
        <v>5034435</v>
      </c>
      <c r="AN56" s="321">
        <v>35534</v>
      </c>
      <c r="AO56" s="322">
        <v>6.3</v>
      </c>
      <c r="AP56" s="323">
        <v>33486</v>
      </c>
      <c r="AQ56" s="324">
        <v>-12.2</v>
      </c>
      <c r="AR56" s="325">
        <v>18.5</v>
      </c>
    </row>
    <row r="57" spans="1:44" ht="13" x14ac:dyDescent="0.2">
      <c r="A57" s="247"/>
      <c r="AK57" s="303" t="s">
        <v>520</v>
      </c>
      <c r="AL57" s="304"/>
      <c r="AM57" s="312">
        <v>5460709</v>
      </c>
      <c r="AN57" s="313">
        <v>38614</v>
      </c>
      <c r="AO57" s="314">
        <v>-10.9</v>
      </c>
      <c r="AP57" s="315">
        <v>57336</v>
      </c>
      <c r="AQ57" s="316">
        <v>-2.7</v>
      </c>
      <c r="AR57" s="317">
        <v>-8.1999999999999993</v>
      </c>
    </row>
    <row r="58" spans="1:44" ht="13" x14ac:dyDescent="0.2">
      <c r="A58" s="247"/>
      <c r="AK58" s="318"/>
      <c r="AL58" s="319" t="s">
        <v>517</v>
      </c>
      <c r="AM58" s="320">
        <v>4537491</v>
      </c>
      <c r="AN58" s="321">
        <v>32085</v>
      </c>
      <c r="AO58" s="322">
        <v>-9.6999999999999993</v>
      </c>
      <c r="AP58" s="323">
        <v>34481</v>
      </c>
      <c r="AQ58" s="324">
        <v>3</v>
      </c>
      <c r="AR58" s="325">
        <v>-12.7</v>
      </c>
    </row>
    <row r="59" spans="1:44" ht="13" x14ac:dyDescent="0.2">
      <c r="A59" s="247"/>
      <c r="AK59" s="303" t="s">
        <v>521</v>
      </c>
      <c r="AL59" s="304"/>
      <c r="AM59" s="312">
        <v>6809377</v>
      </c>
      <c r="AN59" s="313">
        <v>48359</v>
      </c>
      <c r="AO59" s="314">
        <v>25.2</v>
      </c>
      <c r="AP59" s="315">
        <v>69665</v>
      </c>
      <c r="AQ59" s="316">
        <v>21.5</v>
      </c>
      <c r="AR59" s="317">
        <v>3.7</v>
      </c>
    </row>
    <row r="60" spans="1:44" ht="13" x14ac:dyDescent="0.2">
      <c r="A60" s="247"/>
      <c r="AK60" s="318"/>
      <c r="AL60" s="319" t="s">
        <v>517</v>
      </c>
      <c r="AM60" s="320">
        <v>3460749</v>
      </c>
      <c r="AN60" s="321">
        <v>24578</v>
      </c>
      <c r="AO60" s="322">
        <v>-23.4</v>
      </c>
      <c r="AP60" s="323">
        <v>39225</v>
      </c>
      <c r="AQ60" s="324">
        <v>13.8</v>
      </c>
      <c r="AR60" s="325">
        <v>-37.200000000000003</v>
      </c>
    </row>
    <row r="61" spans="1:44" ht="13" x14ac:dyDescent="0.2">
      <c r="A61" s="247"/>
      <c r="AK61" s="303" t="s">
        <v>522</v>
      </c>
      <c r="AL61" s="326"/>
      <c r="AM61" s="312">
        <v>6582983</v>
      </c>
      <c r="AN61" s="313">
        <v>46401</v>
      </c>
      <c r="AO61" s="314">
        <v>-7.3</v>
      </c>
      <c r="AP61" s="315">
        <v>64196</v>
      </c>
      <c r="AQ61" s="327">
        <v>0</v>
      </c>
      <c r="AR61" s="317">
        <v>-7.3</v>
      </c>
    </row>
    <row r="62" spans="1:44" ht="13" x14ac:dyDescent="0.2">
      <c r="A62" s="247"/>
      <c r="AK62" s="318"/>
      <c r="AL62" s="319" t="s">
        <v>517</v>
      </c>
      <c r="AM62" s="320">
        <v>4559607</v>
      </c>
      <c r="AN62" s="321">
        <v>32136</v>
      </c>
      <c r="AO62" s="322">
        <v>-4.5</v>
      </c>
      <c r="AP62" s="323">
        <v>35492</v>
      </c>
      <c r="AQ62" s="324">
        <v>3.5</v>
      </c>
      <c r="AR62" s="325">
        <v>-8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JVvXlaazOeVK5WqB/LwEzQPXKXEGEjjB7nRaCFNR32fGgxAPBrFwjj1e5j+8VupNvmQEK21EMdnzQGf4U6B6Ng==" saltValue="gnpzff5BsjRpiWvAux81k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8L2Y/qQr5Eh0xUYEFsLH7sHPBFc5Qgu+3WqNGlu6MI2qGV80xAfGO29t6x4MCde6OTsK47y+DlJeNzg7sy9kA==" saltValue="pYNcWIMMjyk/R3YzgkAx0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6"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dlG9zv7m40nDfjT9Lbr7Jm6q/8sjIvg8IgM8Kbr+ckfl1qQDUyA+VIZkgoX5pI1lvCQQWhgyb+uzCCa0meHiyQ==" saltValue="9vfBoyN3/FbCGp2Xzs9a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9" zoomScale="40" zoomScaleNormal="4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40.340000000000003</v>
      </c>
      <c r="G47" s="12">
        <v>41.77</v>
      </c>
      <c r="H47" s="12">
        <v>50.37</v>
      </c>
      <c r="I47" s="12">
        <v>51.67</v>
      </c>
      <c r="J47" s="13">
        <v>50.95</v>
      </c>
    </row>
    <row r="48" spans="2:10" ht="57.75" customHeight="1" x14ac:dyDescent="0.2">
      <c r="B48" s="14"/>
      <c r="C48" s="1128" t="s">
        <v>4</v>
      </c>
      <c r="D48" s="1128"/>
      <c r="E48" s="1129"/>
      <c r="F48" s="15">
        <v>9.85</v>
      </c>
      <c r="G48" s="16">
        <v>18.72</v>
      </c>
      <c r="H48" s="16">
        <v>11.71</v>
      </c>
      <c r="I48" s="16">
        <v>10.96</v>
      </c>
      <c r="J48" s="17">
        <v>11.93</v>
      </c>
    </row>
    <row r="49" spans="2:10" ht="57.75" customHeight="1" thickBot="1" x14ac:dyDescent="0.25">
      <c r="B49" s="18"/>
      <c r="C49" s="1130" t="s">
        <v>5</v>
      </c>
      <c r="D49" s="1130"/>
      <c r="E49" s="1131"/>
      <c r="F49" s="19">
        <v>3.46</v>
      </c>
      <c r="G49" s="20">
        <v>12.4</v>
      </c>
      <c r="H49" s="20">
        <v>0.84</v>
      </c>
      <c r="I49" s="20">
        <v>1.87</v>
      </c>
      <c r="J49" s="21">
        <v>1.96</v>
      </c>
    </row>
    <row r="50" spans="2:10" ht="13" x14ac:dyDescent="0.2"/>
  </sheetData>
  <sheetProtection algorithmName="SHA-512" hashValue="FDjBpEVpXiVufpeslx+eYsFYqPJLREw8eWAlR8sGPZCk03WR7FGHhFOc/WvOWGBOvoBn6pUNux+F1yfRotAVgg==" saltValue="CN3M0G6Ox5ZL8VjeLmoL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J32"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529</v>
      </c>
      <c r="D34" s="1136"/>
      <c r="E34" s="1137"/>
      <c r="F34" s="32">
        <v>10.39</v>
      </c>
      <c r="G34" s="33">
        <v>19.52</v>
      </c>
      <c r="H34" s="33">
        <v>12.36</v>
      </c>
      <c r="I34" s="33">
        <v>11.42</v>
      </c>
      <c r="J34" s="34">
        <v>12.11</v>
      </c>
      <c r="K34" s="22"/>
      <c r="L34" s="22"/>
      <c r="M34" s="22"/>
      <c r="N34" s="22"/>
      <c r="O34" s="22"/>
      <c r="P34" s="22"/>
    </row>
    <row r="35" spans="1:16" ht="39" customHeight="1" x14ac:dyDescent="0.2">
      <c r="A35" s="22"/>
      <c r="B35" s="35"/>
      <c r="C35" s="1132" t="s">
        <v>530</v>
      </c>
      <c r="D35" s="1132"/>
      <c r="E35" s="1133"/>
      <c r="F35" s="36">
        <v>6.8</v>
      </c>
      <c r="G35" s="37">
        <v>6.52</v>
      </c>
      <c r="H35" s="37">
        <v>3.63</v>
      </c>
      <c r="I35" s="37">
        <v>3.86</v>
      </c>
      <c r="J35" s="38">
        <v>3.92</v>
      </c>
      <c r="K35" s="22"/>
      <c r="L35" s="22"/>
      <c r="M35" s="22"/>
      <c r="N35" s="22"/>
      <c r="O35" s="22"/>
      <c r="P35" s="22"/>
    </row>
    <row r="36" spans="1:16" ht="39" customHeight="1" x14ac:dyDescent="0.2">
      <c r="A36" s="22"/>
      <c r="B36" s="35"/>
      <c r="C36" s="1132" t="s">
        <v>531</v>
      </c>
      <c r="D36" s="1132"/>
      <c r="E36" s="1133"/>
      <c r="F36" s="36">
        <v>5.32</v>
      </c>
      <c r="G36" s="37">
        <v>4.41</v>
      </c>
      <c r="H36" s="37">
        <v>4.12</v>
      </c>
      <c r="I36" s="37">
        <v>3.85</v>
      </c>
      <c r="J36" s="38">
        <v>3.44</v>
      </c>
      <c r="K36" s="22"/>
      <c r="L36" s="22"/>
      <c r="M36" s="22"/>
      <c r="N36" s="22"/>
      <c r="O36" s="22"/>
      <c r="P36" s="22"/>
    </row>
    <row r="37" spans="1:16" ht="39" customHeight="1" x14ac:dyDescent="0.2">
      <c r="A37" s="22"/>
      <c r="B37" s="35"/>
      <c r="C37" s="1132" t="s">
        <v>532</v>
      </c>
      <c r="D37" s="1132"/>
      <c r="E37" s="1133"/>
      <c r="F37" s="36">
        <v>1.31</v>
      </c>
      <c r="G37" s="37">
        <v>2.4300000000000002</v>
      </c>
      <c r="H37" s="37">
        <v>1.44</v>
      </c>
      <c r="I37" s="37">
        <v>1.0900000000000001</v>
      </c>
      <c r="J37" s="38">
        <v>1.29</v>
      </c>
      <c r="K37" s="22"/>
      <c r="L37" s="22"/>
      <c r="M37" s="22"/>
      <c r="N37" s="22"/>
      <c r="O37" s="22"/>
      <c r="P37" s="22"/>
    </row>
    <row r="38" spans="1:16" ht="39" customHeight="1" x14ac:dyDescent="0.2">
      <c r="A38" s="22"/>
      <c r="B38" s="35"/>
      <c r="C38" s="1132" t="s">
        <v>533</v>
      </c>
      <c r="D38" s="1132"/>
      <c r="E38" s="1133"/>
      <c r="F38" s="36">
        <v>0.03</v>
      </c>
      <c r="G38" s="37">
        <v>0.1</v>
      </c>
      <c r="H38" s="37">
        <v>0.08</v>
      </c>
      <c r="I38" s="37">
        <v>0.03</v>
      </c>
      <c r="J38" s="38">
        <v>0.15</v>
      </c>
      <c r="K38" s="22"/>
      <c r="L38" s="22"/>
      <c r="M38" s="22"/>
      <c r="N38" s="22"/>
      <c r="O38" s="22"/>
      <c r="P38" s="22"/>
    </row>
    <row r="39" spans="1:16" ht="39" customHeight="1" x14ac:dyDescent="0.2">
      <c r="A39" s="22"/>
      <c r="B39" s="35"/>
      <c r="C39" s="1132" t="s">
        <v>534</v>
      </c>
      <c r="D39" s="1132"/>
      <c r="E39" s="1133"/>
      <c r="F39" s="36">
        <v>0.33</v>
      </c>
      <c r="G39" s="37">
        <v>0.11</v>
      </c>
      <c r="H39" s="37">
        <v>0.01</v>
      </c>
      <c r="I39" s="37">
        <v>0.04</v>
      </c>
      <c r="J39" s="38">
        <v>0.02</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535</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536</v>
      </c>
      <c r="D43" s="1134"/>
      <c r="E43" s="1135"/>
      <c r="F43" s="41">
        <v>0.09</v>
      </c>
      <c r="G43" s="42">
        <v>0.01</v>
      </c>
      <c r="H43" s="42">
        <v>0.27</v>
      </c>
      <c r="I43" s="42">
        <v>0.05</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WKdrkcm0AhzQ1Jnb33HdbryyDkXhS20C4fFoHi5mXfEzkZxdqgYWYHLy+AtQxBnZlpkKyy5jsxC9GWMSrRl6Q==" saltValue="eg6aSt4wI1LsxGboR8fj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J43"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2941</v>
      </c>
      <c r="L45" s="58">
        <v>3094</v>
      </c>
      <c r="M45" s="58">
        <v>3322</v>
      </c>
      <c r="N45" s="58">
        <v>3436</v>
      </c>
      <c r="O45" s="59">
        <v>3488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700</v>
      </c>
      <c r="L48" s="62">
        <v>558</v>
      </c>
      <c r="M48" s="62">
        <v>514</v>
      </c>
      <c r="N48" s="62">
        <v>545</v>
      </c>
      <c r="O48" s="63">
        <v>568</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486</v>
      </c>
      <c r="L49" s="62" t="s">
        <v>486</v>
      </c>
      <c r="M49" s="62" t="s">
        <v>486</v>
      </c>
      <c r="N49" s="62" t="s">
        <v>486</v>
      </c>
      <c r="O49" s="63" t="s">
        <v>486</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486</v>
      </c>
      <c r="L50" s="62" t="s">
        <v>486</v>
      </c>
      <c r="M50" s="62" t="s">
        <v>486</v>
      </c>
      <c r="N50" s="62" t="s">
        <v>486</v>
      </c>
      <c r="O50" s="63" t="s">
        <v>486</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486</v>
      </c>
      <c r="L51" s="62" t="s">
        <v>486</v>
      </c>
      <c r="M51" s="62" t="s">
        <v>486</v>
      </c>
      <c r="N51" s="62" t="s">
        <v>486</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4117</v>
      </c>
      <c r="L52" s="62">
        <v>4286</v>
      </c>
      <c r="M52" s="62">
        <v>4370</v>
      </c>
      <c r="N52" s="62">
        <v>4406</v>
      </c>
      <c r="O52" s="63">
        <v>4411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-476</v>
      </c>
      <c r="L53" s="67">
        <v>-634</v>
      </c>
      <c r="M53" s="67">
        <v>-534</v>
      </c>
      <c r="N53" s="67">
        <v>-425</v>
      </c>
      <c r="O53" s="68">
        <v>-355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vPqIDjmq5m7I2aqyjZFaJSrCjAJQm89eDsXrjZCGkrDI2BhfCh1Bpl/W8KG3C7TI4kkqRVsLKXD050JAji2GA==" saltValue="ftytbzpZdop4hDDstsQ45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6"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46946</v>
      </c>
      <c r="J41" s="331">
        <v>47583</v>
      </c>
      <c r="K41" s="331">
        <v>46511</v>
      </c>
      <c r="L41" s="331">
        <v>46034</v>
      </c>
      <c r="M41" s="332">
        <v>44990</v>
      </c>
    </row>
    <row r="42" spans="2:13" ht="27.75" customHeight="1" x14ac:dyDescent="0.2">
      <c r="B42" s="1171"/>
      <c r="C42" s="1172"/>
      <c r="D42" s="104"/>
      <c r="E42" s="1175" t="s">
        <v>32</v>
      </c>
      <c r="F42" s="1175"/>
      <c r="G42" s="1175"/>
      <c r="H42" s="1176"/>
      <c r="I42" s="333">
        <v>1473</v>
      </c>
      <c r="J42" s="334">
        <v>1462</v>
      </c>
      <c r="K42" s="334">
        <v>1453</v>
      </c>
      <c r="L42" s="334">
        <v>1450</v>
      </c>
      <c r="M42" s="335">
        <v>1449</v>
      </c>
    </row>
    <row r="43" spans="2:13" ht="27.75" customHeight="1" x14ac:dyDescent="0.2">
      <c r="B43" s="1171"/>
      <c r="C43" s="1172"/>
      <c r="D43" s="104"/>
      <c r="E43" s="1175" t="s">
        <v>33</v>
      </c>
      <c r="F43" s="1175"/>
      <c r="G43" s="1175"/>
      <c r="H43" s="1176"/>
      <c r="I43" s="333">
        <v>9070</v>
      </c>
      <c r="J43" s="334">
        <v>8328</v>
      </c>
      <c r="K43" s="334">
        <v>6831</v>
      </c>
      <c r="L43" s="334">
        <v>5944</v>
      </c>
      <c r="M43" s="335">
        <v>5346</v>
      </c>
    </row>
    <row r="44" spans="2:13" ht="27.75" customHeight="1" x14ac:dyDescent="0.2">
      <c r="B44" s="1171"/>
      <c r="C44" s="1172"/>
      <c r="D44" s="104"/>
      <c r="E44" s="1175" t="s">
        <v>34</v>
      </c>
      <c r="F44" s="1175"/>
      <c r="G44" s="1175"/>
      <c r="H44" s="1176"/>
      <c r="I44" s="333">
        <v>375</v>
      </c>
      <c r="J44" s="334">
        <v>323</v>
      </c>
      <c r="K44" s="334">
        <v>272</v>
      </c>
      <c r="L44" s="334">
        <v>220</v>
      </c>
      <c r="M44" s="335">
        <v>168</v>
      </c>
    </row>
    <row r="45" spans="2:13" ht="27.75" customHeight="1" x14ac:dyDescent="0.2">
      <c r="B45" s="1171"/>
      <c r="C45" s="1172"/>
      <c r="D45" s="104"/>
      <c r="E45" s="1175" t="s">
        <v>35</v>
      </c>
      <c r="F45" s="1175"/>
      <c r="G45" s="1175"/>
      <c r="H45" s="1176"/>
      <c r="I45" s="333">
        <v>11949</v>
      </c>
      <c r="J45" s="334">
        <v>11628</v>
      </c>
      <c r="K45" s="334">
        <v>11690</v>
      </c>
      <c r="L45" s="334">
        <v>11666</v>
      </c>
      <c r="M45" s="335">
        <v>11792</v>
      </c>
    </row>
    <row r="46" spans="2:13" ht="27.75" customHeight="1" x14ac:dyDescent="0.2">
      <c r="B46" s="1171"/>
      <c r="C46" s="1172"/>
      <c r="D46" s="105"/>
      <c r="E46" s="1175" t="s">
        <v>36</v>
      </c>
      <c r="F46" s="1175"/>
      <c r="G46" s="1175"/>
      <c r="H46" s="1176"/>
      <c r="I46" s="333">
        <v>1</v>
      </c>
      <c r="J46" s="334">
        <v>0</v>
      </c>
      <c r="K46" s="334" t="s">
        <v>486</v>
      </c>
      <c r="L46" s="334">
        <v>5</v>
      </c>
      <c r="M46" s="335">
        <v>0</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22376</v>
      </c>
      <c r="J50" s="334">
        <v>23290</v>
      </c>
      <c r="K50" s="334">
        <v>27359</v>
      </c>
      <c r="L50" s="334">
        <v>29348</v>
      </c>
      <c r="M50" s="335">
        <v>30383</v>
      </c>
    </row>
    <row r="51" spans="2:13" ht="27.75" customHeight="1" x14ac:dyDescent="0.2">
      <c r="B51" s="1171"/>
      <c r="C51" s="1172"/>
      <c r="D51" s="104"/>
      <c r="E51" s="1175" t="s">
        <v>42</v>
      </c>
      <c r="F51" s="1175"/>
      <c r="G51" s="1175"/>
      <c r="H51" s="1176"/>
      <c r="I51" s="333">
        <v>4289</v>
      </c>
      <c r="J51" s="334">
        <v>4052</v>
      </c>
      <c r="K51" s="334">
        <v>4349</v>
      </c>
      <c r="L51" s="334">
        <v>4822</v>
      </c>
      <c r="M51" s="335">
        <v>5438</v>
      </c>
    </row>
    <row r="52" spans="2:13" ht="27.75" customHeight="1" x14ac:dyDescent="0.2">
      <c r="B52" s="1173"/>
      <c r="C52" s="1174"/>
      <c r="D52" s="104"/>
      <c r="E52" s="1175" t="s">
        <v>43</v>
      </c>
      <c r="F52" s="1175"/>
      <c r="G52" s="1175"/>
      <c r="H52" s="1176"/>
      <c r="I52" s="333">
        <v>56383</v>
      </c>
      <c r="J52" s="334">
        <v>56948</v>
      </c>
      <c r="K52" s="334">
        <v>55431</v>
      </c>
      <c r="L52" s="334">
        <v>52704</v>
      </c>
      <c r="M52" s="335">
        <v>50114</v>
      </c>
    </row>
    <row r="53" spans="2:13" ht="27.75" customHeight="1" thickBot="1" x14ac:dyDescent="0.25">
      <c r="B53" s="1177" t="s">
        <v>19</v>
      </c>
      <c r="C53" s="1178"/>
      <c r="D53" s="108"/>
      <c r="E53" s="1179" t="s">
        <v>44</v>
      </c>
      <c r="F53" s="1179"/>
      <c r="G53" s="1179"/>
      <c r="H53" s="1180"/>
      <c r="I53" s="336">
        <v>-13234</v>
      </c>
      <c r="J53" s="337">
        <v>-14965</v>
      </c>
      <c r="K53" s="337">
        <v>-20382</v>
      </c>
      <c r="L53" s="337">
        <v>-21555</v>
      </c>
      <c r="M53" s="338">
        <v>-22189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1kuBRoHlYPYa3bQ448/pWMgQY6mbf8QygDOAhcbCHbZ6XPCoFU3V9qDwrl/evoJs9V1Ftav+ITCodEKUSRlFw==" saltValue="JfQZ/+ZCo3rr/PGqt114X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4"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15864</v>
      </c>
      <c r="G55" s="339">
        <v>16627</v>
      </c>
      <c r="H55" s="340">
        <v>16829</v>
      </c>
    </row>
    <row r="56" spans="2:8" ht="52.5" customHeight="1" x14ac:dyDescent="0.2">
      <c r="B56" s="120"/>
      <c r="C56" s="1198" t="s">
        <v>47</v>
      </c>
      <c r="D56" s="1198"/>
      <c r="E56" s="1199"/>
      <c r="F56" s="341">
        <v>1689</v>
      </c>
      <c r="G56" s="341">
        <v>1693</v>
      </c>
      <c r="H56" s="342">
        <v>1694</v>
      </c>
    </row>
    <row r="57" spans="2:8" ht="53.25" customHeight="1" x14ac:dyDescent="0.2">
      <c r="B57" s="120"/>
      <c r="C57" s="1200" t="s">
        <v>48</v>
      </c>
      <c r="D57" s="1200"/>
      <c r="E57" s="1201"/>
      <c r="F57" s="343">
        <v>10096</v>
      </c>
      <c r="G57" s="343">
        <v>11201</v>
      </c>
      <c r="H57" s="344">
        <v>12049</v>
      </c>
    </row>
    <row r="58" spans="2:8" ht="45.75" customHeight="1" x14ac:dyDescent="0.2">
      <c r="B58" s="121"/>
      <c r="C58" s="1188" t="s">
        <v>557</v>
      </c>
      <c r="D58" s="1189"/>
      <c r="E58" s="1190"/>
      <c r="F58" s="345">
        <v>5852</v>
      </c>
      <c r="G58" s="345">
        <v>6557</v>
      </c>
      <c r="H58" s="346">
        <v>6845</v>
      </c>
    </row>
    <row r="59" spans="2:8" ht="45.75" customHeight="1" x14ac:dyDescent="0.2">
      <c r="B59" s="121"/>
      <c r="C59" s="1188" t="s">
        <v>558</v>
      </c>
      <c r="D59" s="1189"/>
      <c r="E59" s="1190"/>
      <c r="F59" s="345">
        <v>1139</v>
      </c>
      <c r="G59" s="345">
        <v>1652</v>
      </c>
      <c r="H59" s="346">
        <v>2230</v>
      </c>
    </row>
    <row r="60" spans="2:8" ht="45.75" customHeight="1" x14ac:dyDescent="0.2">
      <c r="B60" s="121"/>
      <c r="C60" s="1188" t="s">
        <v>559</v>
      </c>
      <c r="D60" s="1189"/>
      <c r="E60" s="1190"/>
      <c r="F60" s="345">
        <v>1160</v>
      </c>
      <c r="G60" s="345">
        <v>1627</v>
      </c>
      <c r="H60" s="346">
        <v>1613</v>
      </c>
    </row>
    <row r="61" spans="2:8" ht="45.75" customHeight="1" x14ac:dyDescent="0.2">
      <c r="B61" s="121"/>
      <c r="C61" s="1188" t="s">
        <v>560</v>
      </c>
      <c r="D61" s="1189"/>
      <c r="E61" s="1190"/>
      <c r="F61" s="345">
        <v>461</v>
      </c>
      <c r="G61" s="345">
        <v>461</v>
      </c>
      <c r="H61" s="346">
        <v>461</v>
      </c>
    </row>
    <row r="62" spans="2:8" ht="45.75" customHeight="1" thickBot="1" x14ac:dyDescent="0.25">
      <c r="B62" s="122"/>
      <c r="C62" s="1191" t="s">
        <v>561</v>
      </c>
      <c r="D62" s="1192"/>
      <c r="E62" s="1193"/>
      <c r="F62" s="347">
        <v>121</v>
      </c>
      <c r="G62" s="347">
        <v>120</v>
      </c>
      <c r="H62" s="348">
        <v>119</v>
      </c>
    </row>
    <row r="63" spans="2:8" ht="52.5" customHeight="1" thickBot="1" x14ac:dyDescent="0.25">
      <c r="B63" s="123"/>
      <c r="C63" s="1194" t="s">
        <v>49</v>
      </c>
      <c r="D63" s="1194"/>
      <c r="E63" s="1195"/>
      <c r="F63" s="349">
        <v>27649</v>
      </c>
      <c r="G63" s="349">
        <v>29520</v>
      </c>
      <c r="H63" s="350">
        <v>30571</v>
      </c>
    </row>
    <row r="64" spans="2:8" ht="13" x14ac:dyDescent="0.2"/>
  </sheetData>
  <sheetProtection algorithmName="SHA-512" hashValue="JpR9vRxH9S9rMvFSB7bOIzaxmMRiGbXW7JlliaLXgNL2VEAgZA9tbQXxuE2vf7xzCW42XyvqVTpHTp7fHhqWWQ==" saltValue="MWBaJuX8wzACTN1Op1G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42975-0385-42A9-B97F-F224A10B73B8}">
  <sheetPr>
    <pageSetUpPr fitToPage="1"/>
  </sheetPr>
  <dimension ref="A1:DE85"/>
  <sheetViews>
    <sheetView showGridLines="0" tabSelected="1"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565</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63.8</v>
      </c>
      <c r="BQ53" s="1231"/>
      <c r="BR53" s="1231"/>
      <c r="BS53" s="1231"/>
      <c r="BT53" s="1231"/>
      <c r="BU53" s="1231"/>
      <c r="BV53" s="1231"/>
      <c r="BW53" s="1231"/>
      <c r="BX53" s="1231">
        <v>65.3</v>
      </c>
      <c r="BY53" s="1231"/>
      <c r="BZ53" s="1231"/>
      <c r="CA53" s="1231"/>
      <c r="CB53" s="1231"/>
      <c r="CC53" s="1231"/>
      <c r="CD53" s="1231"/>
      <c r="CE53" s="1231"/>
      <c r="CF53" s="1231">
        <v>66.599999999999994</v>
      </c>
      <c r="CG53" s="1231"/>
      <c r="CH53" s="1231"/>
      <c r="CI53" s="1231"/>
      <c r="CJ53" s="1231"/>
      <c r="CK53" s="1231"/>
      <c r="CL53" s="1231"/>
      <c r="CM53" s="1231"/>
      <c r="CN53" s="1231">
        <v>68</v>
      </c>
      <c r="CO53" s="1231"/>
      <c r="CP53" s="1231"/>
      <c r="CQ53" s="1231"/>
      <c r="CR53" s="1231"/>
      <c r="CS53" s="1231"/>
      <c r="CT53" s="1231"/>
      <c r="CU53" s="1231"/>
      <c r="CV53" s="1231">
        <v>69.7</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46.9</v>
      </c>
      <c r="BQ55" s="1231"/>
      <c r="BR55" s="1231"/>
      <c r="BS55" s="1231"/>
      <c r="BT55" s="1231"/>
      <c r="BU55" s="1231"/>
      <c r="BV55" s="1231"/>
      <c r="BW55" s="1231"/>
      <c r="BX55" s="1231">
        <v>45.3</v>
      </c>
      <c r="BY55" s="1231"/>
      <c r="BZ55" s="1231"/>
      <c r="CA55" s="1231"/>
      <c r="CB55" s="1231"/>
      <c r="CC55" s="1231"/>
      <c r="CD55" s="1231"/>
      <c r="CE55" s="1231"/>
      <c r="CF55" s="1231">
        <v>38.9</v>
      </c>
      <c r="CG55" s="1231"/>
      <c r="CH55" s="1231"/>
      <c r="CI55" s="1231"/>
      <c r="CJ55" s="1231"/>
      <c r="CK55" s="1231"/>
      <c r="CL55" s="1231"/>
      <c r="CM55" s="1231"/>
      <c r="CN55" s="1231">
        <v>34.299999999999997</v>
      </c>
      <c r="CO55" s="1231"/>
      <c r="CP55" s="1231"/>
      <c r="CQ55" s="1231"/>
      <c r="CR55" s="1231"/>
      <c r="CS55" s="1231"/>
      <c r="CT55" s="1231"/>
      <c r="CU55" s="1231"/>
      <c r="CV55" s="1231">
        <v>37</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60.9</v>
      </c>
      <c r="BQ57" s="1231"/>
      <c r="BR57" s="1231"/>
      <c r="BS57" s="1231"/>
      <c r="BT57" s="1231"/>
      <c r="BU57" s="1231"/>
      <c r="BV57" s="1231"/>
      <c r="BW57" s="1231"/>
      <c r="BX57" s="1231">
        <v>64</v>
      </c>
      <c r="BY57" s="1231"/>
      <c r="BZ57" s="1231"/>
      <c r="CA57" s="1231"/>
      <c r="CB57" s="1231"/>
      <c r="CC57" s="1231"/>
      <c r="CD57" s="1231"/>
      <c r="CE57" s="1231"/>
      <c r="CF57" s="1231">
        <v>65.5</v>
      </c>
      <c r="CG57" s="1231"/>
      <c r="CH57" s="1231"/>
      <c r="CI57" s="1231"/>
      <c r="CJ57" s="1231"/>
      <c r="CK57" s="1231"/>
      <c r="CL57" s="1231"/>
      <c r="CM57" s="1231"/>
      <c r="CN57" s="1231">
        <v>66.900000000000006</v>
      </c>
      <c r="CO57" s="1231"/>
      <c r="CP57" s="1231"/>
      <c r="CQ57" s="1231"/>
      <c r="CR57" s="1231"/>
      <c r="CS57" s="1231"/>
      <c r="CT57" s="1231"/>
      <c r="CU57" s="1231"/>
      <c r="CV57" s="1231">
        <v>68.7</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570</v>
      </c>
    </row>
    <row r="64" spans="1:109" ht="13"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565</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-1.5</v>
      </c>
      <c r="BQ75" s="1231"/>
      <c r="BR75" s="1231"/>
      <c r="BS75" s="1231"/>
      <c r="BT75" s="1231"/>
      <c r="BU75" s="1231"/>
      <c r="BV75" s="1231"/>
      <c r="BW75" s="1231"/>
      <c r="BX75" s="1231">
        <v>-1.7</v>
      </c>
      <c r="BY75" s="1231"/>
      <c r="BZ75" s="1231"/>
      <c r="CA75" s="1231"/>
      <c r="CB75" s="1231"/>
      <c r="CC75" s="1231"/>
      <c r="CD75" s="1231"/>
      <c r="CE75" s="1231"/>
      <c r="CF75" s="1231">
        <v>-2</v>
      </c>
      <c r="CG75" s="1231"/>
      <c r="CH75" s="1231"/>
      <c r="CI75" s="1231"/>
      <c r="CJ75" s="1231"/>
      <c r="CK75" s="1231"/>
      <c r="CL75" s="1231"/>
      <c r="CM75" s="1231"/>
      <c r="CN75" s="1231">
        <v>-1.9</v>
      </c>
      <c r="CO75" s="1231"/>
      <c r="CP75" s="1231"/>
      <c r="CQ75" s="1231"/>
      <c r="CR75" s="1231"/>
      <c r="CS75" s="1231"/>
      <c r="CT75" s="1231"/>
      <c r="CU75" s="1231"/>
      <c r="CV75" s="1231">
        <v>-1.5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46.9</v>
      </c>
      <c r="BQ77" s="1231"/>
      <c r="BR77" s="1231"/>
      <c r="BS77" s="1231"/>
      <c r="BT77" s="1231"/>
      <c r="BU77" s="1231"/>
      <c r="BV77" s="1231"/>
      <c r="BW77" s="1231"/>
      <c r="BX77" s="1231">
        <v>45.3</v>
      </c>
      <c r="BY77" s="1231"/>
      <c r="BZ77" s="1231"/>
      <c r="CA77" s="1231"/>
      <c r="CB77" s="1231"/>
      <c r="CC77" s="1231"/>
      <c r="CD77" s="1231"/>
      <c r="CE77" s="1231"/>
      <c r="CF77" s="1231">
        <v>38.9</v>
      </c>
      <c r="CG77" s="1231"/>
      <c r="CH77" s="1231"/>
      <c r="CI77" s="1231"/>
      <c r="CJ77" s="1231"/>
      <c r="CK77" s="1231"/>
      <c r="CL77" s="1231"/>
      <c r="CM77" s="1231"/>
      <c r="CN77" s="1231">
        <v>34.299999999999997</v>
      </c>
      <c r="CO77" s="1231"/>
      <c r="CP77" s="1231"/>
      <c r="CQ77" s="1231"/>
      <c r="CR77" s="1231"/>
      <c r="CS77" s="1231"/>
      <c r="CT77" s="1231"/>
      <c r="CU77" s="1231"/>
      <c r="CV77" s="1231">
        <v>37</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7.2</v>
      </c>
      <c r="BQ79" s="1231"/>
      <c r="BR79" s="1231"/>
      <c r="BS79" s="1231"/>
      <c r="BT79" s="1231"/>
      <c r="BU79" s="1231"/>
      <c r="BV79" s="1231"/>
      <c r="BW79" s="1231"/>
      <c r="BX79" s="1231">
        <v>7.9</v>
      </c>
      <c r="BY79" s="1231"/>
      <c r="BZ79" s="1231"/>
      <c r="CA79" s="1231"/>
      <c r="CB79" s="1231"/>
      <c r="CC79" s="1231"/>
      <c r="CD79" s="1231"/>
      <c r="CE79" s="1231"/>
      <c r="CF79" s="1231">
        <v>8.1999999999999993</v>
      </c>
      <c r="CG79" s="1231"/>
      <c r="CH79" s="1231"/>
      <c r="CI79" s="1231"/>
      <c r="CJ79" s="1231"/>
      <c r="CK79" s="1231"/>
      <c r="CL79" s="1231"/>
      <c r="CM79" s="1231"/>
      <c r="CN79" s="1231">
        <v>8.4</v>
      </c>
      <c r="CO79" s="1231"/>
      <c r="CP79" s="1231"/>
      <c r="CQ79" s="1231"/>
      <c r="CR79" s="1231"/>
      <c r="CS79" s="1231"/>
      <c r="CT79" s="1231"/>
      <c r="CU79" s="1231"/>
      <c r="CV79" s="1231">
        <v>8.5</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quhYvDZa4w0onxTAkHpYQfoURnmDIJ6dx/yj8yOwJv4jkHHUgeWX793qI33aTpSTXcCHww9nxDMQpji6y+nGzw==" saltValue="89NpExnVNGmGxv9gxzlAh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504C5-347F-42B2-864B-857FB508CA1E}">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d16GEyhPdb1oBwUaW2Qh83B/dPRzzkZDpAS69hRlt+XLufJuiLOQT/0WyyU2wGtqYgKGdaln1ugxyBwpB3/CA==" saltValue="cBnXruGq353oM/Dy87oh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600B4-38AA-4282-B00D-9E40A583158B}">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eKj1nWJ15mrrElodG/Ogo7YWS0PEloE7LxDwffgVwP77tHYBUrz7jcCL3Ou2Ip+9RFiwsHf/5qPjhe8fJoM6HQ==" saltValue="QGvxurg4pqgmnfyoR8gn1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60117</v>
      </c>
      <c r="E3" s="142"/>
      <c r="F3" s="143">
        <v>72756</v>
      </c>
      <c r="G3" s="144"/>
      <c r="H3" s="145"/>
    </row>
    <row r="4" spans="1:8" x14ac:dyDescent="0.2">
      <c r="A4" s="146"/>
      <c r="B4" s="147"/>
      <c r="C4" s="148"/>
      <c r="D4" s="149">
        <v>35050</v>
      </c>
      <c r="E4" s="150"/>
      <c r="F4" s="151">
        <v>32117</v>
      </c>
      <c r="G4" s="152"/>
      <c r="H4" s="153"/>
    </row>
    <row r="5" spans="1:8" x14ac:dyDescent="0.2">
      <c r="A5" s="134" t="s">
        <v>518</v>
      </c>
      <c r="B5" s="139"/>
      <c r="C5" s="140"/>
      <c r="D5" s="141">
        <v>41566</v>
      </c>
      <c r="E5" s="142"/>
      <c r="F5" s="143">
        <v>62281</v>
      </c>
      <c r="G5" s="144"/>
      <c r="H5" s="145"/>
    </row>
    <row r="6" spans="1:8" x14ac:dyDescent="0.2">
      <c r="A6" s="146"/>
      <c r="B6" s="147"/>
      <c r="C6" s="148"/>
      <c r="D6" s="149">
        <v>33432</v>
      </c>
      <c r="E6" s="150"/>
      <c r="F6" s="151">
        <v>38152</v>
      </c>
      <c r="G6" s="152"/>
      <c r="H6" s="153"/>
    </row>
    <row r="7" spans="1:8" x14ac:dyDescent="0.2">
      <c r="A7" s="134" t="s">
        <v>519</v>
      </c>
      <c r="B7" s="139"/>
      <c r="C7" s="140"/>
      <c r="D7" s="141">
        <v>43348</v>
      </c>
      <c r="E7" s="142"/>
      <c r="F7" s="143">
        <v>58940</v>
      </c>
      <c r="G7" s="144"/>
      <c r="H7" s="145"/>
    </row>
    <row r="8" spans="1:8" x14ac:dyDescent="0.2">
      <c r="A8" s="146"/>
      <c r="B8" s="147"/>
      <c r="C8" s="148"/>
      <c r="D8" s="149">
        <v>35534</v>
      </c>
      <c r="E8" s="150"/>
      <c r="F8" s="151">
        <v>33486</v>
      </c>
      <c r="G8" s="152"/>
      <c r="H8" s="153"/>
    </row>
    <row r="9" spans="1:8" x14ac:dyDescent="0.2">
      <c r="A9" s="134" t="s">
        <v>520</v>
      </c>
      <c r="B9" s="139"/>
      <c r="C9" s="140"/>
      <c r="D9" s="141">
        <v>38614</v>
      </c>
      <c r="E9" s="142"/>
      <c r="F9" s="143">
        <v>57336</v>
      </c>
      <c r="G9" s="144"/>
      <c r="H9" s="145"/>
    </row>
    <row r="10" spans="1:8" x14ac:dyDescent="0.2">
      <c r="A10" s="146"/>
      <c r="B10" s="147"/>
      <c r="C10" s="148"/>
      <c r="D10" s="149">
        <v>32085</v>
      </c>
      <c r="E10" s="150"/>
      <c r="F10" s="151">
        <v>34481</v>
      </c>
      <c r="G10" s="152"/>
      <c r="H10" s="153"/>
    </row>
    <row r="11" spans="1:8" x14ac:dyDescent="0.2">
      <c r="A11" s="134" t="s">
        <v>521</v>
      </c>
      <c r="B11" s="139"/>
      <c r="C11" s="140"/>
      <c r="D11" s="141">
        <v>48359</v>
      </c>
      <c r="E11" s="142"/>
      <c r="F11" s="143">
        <v>69665</v>
      </c>
      <c r="G11" s="144"/>
      <c r="H11" s="145"/>
    </row>
    <row r="12" spans="1:8" x14ac:dyDescent="0.2">
      <c r="A12" s="146"/>
      <c r="B12" s="147"/>
      <c r="C12" s="154"/>
      <c r="D12" s="149">
        <v>24578</v>
      </c>
      <c r="E12" s="150"/>
      <c r="F12" s="151">
        <v>39225</v>
      </c>
      <c r="G12" s="152"/>
      <c r="H12" s="153"/>
    </row>
    <row r="13" spans="1:8" x14ac:dyDescent="0.2">
      <c r="A13" s="134"/>
      <c r="B13" s="139"/>
      <c r="C13" s="140"/>
      <c r="D13" s="141">
        <v>46401</v>
      </c>
      <c r="E13" s="142"/>
      <c r="F13" s="143">
        <v>64196</v>
      </c>
      <c r="G13" s="155"/>
      <c r="H13" s="145"/>
    </row>
    <row r="14" spans="1:8" x14ac:dyDescent="0.2">
      <c r="A14" s="146"/>
      <c r="B14" s="147"/>
      <c r="C14" s="148"/>
      <c r="D14" s="149">
        <v>32136</v>
      </c>
      <c r="E14" s="150"/>
      <c r="F14" s="151">
        <v>35492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9.85</v>
      </c>
      <c r="C19" s="156">
        <f>ROUND(VALUE(SUBSTITUTE(実質収支比率等に係る経年分析!G$48,"▲","-")),2)</f>
        <v>18.72</v>
      </c>
      <c r="D19" s="156">
        <f>ROUND(VALUE(SUBSTITUTE(実質収支比率等に係る経年分析!H$48,"▲","-")),2)</f>
        <v>11.71</v>
      </c>
      <c r="E19" s="156">
        <f>ROUND(VALUE(SUBSTITUTE(実質収支比率等に係る経年分析!I$48,"▲","-")),2)</f>
        <v>10.96</v>
      </c>
      <c r="F19" s="156">
        <f>ROUND(VALUE(SUBSTITUTE(実質収支比率等に係る経年分析!J$48,"▲","-")),2)</f>
        <v>11.93</v>
      </c>
    </row>
    <row r="20" spans="1:11" x14ac:dyDescent="0.2">
      <c r="A20" s="156" t="s">
        <v>53</v>
      </c>
      <c r="B20" s="156">
        <f>ROUND(VALUE(SUBSTITUTE(実質収支比率等に係る経年分析!F$47,"▲","-")),2)</f>
        <v>40.340000000000003</v>
      </c>
      <c r="C20" s="156">
        <f>ROUND(VALUE(SUBSTITUTE(実質収支比率等に係る経年分析!G$47,"▲","-")),2)</f>
        <v>41.77</v>
      </c>
      <c r="D20" s="156">
        <f>ROUND(VALUE(SUBSTITUTE(実質収支比率等に係る経年分析!H$47,"▲","-")),2)</f>
        <v>50.37</v>
      </c>
      <c r="E20" s="156">
        <f>ROUND(VALUE(SUBSTITUTE(実質収支比率等に係る経年分析!I$47,"▲","-")),2)</f>
        <v>51.67</v>
      </c>
      <c r="F20" s="156">
        <f>ROUND(VALUE(SUBSTITUTE(実質収支比率等に係る経年分析!J$47,"▲","-")),2)</f>
        <v>50.95</v>
      </c>
    </row>
    <row r="21" spans="1:11" x14ac:dyDescent="0.2">
      <c r="A21" s="156" t="s">
        <v>54</v>
      </c>
      <c r="B21" s="156">
        <f>IF(ISNUMBER(VALUE(SUBSTITUTE(実質収支比率等に係る経年分析!F$49,"▲","-"))),ROUND(VALUE(SUBSTITUTE(実質収支比率等に係る経年分析!F$49,"▲","-")),2),NA())</f>
        <v>3.46</v>
      </c>
      <c r="C21" s="156">
        <f>IF(ISNUMBER(VALUE(SUBSTITUTE(実質収支比率等に係る経年分析!G$49,"▲","-"))),ROUND(VALUE(SUBSTITUTE(実質収支比率等に係る経年分析!G$49,"▲","-")),2),NA())</f>
        <v>12.4</v>
      </c>
      <c r="D21" s="156">
        <f>IF(ISNUMBER(VALUE(SUBSTITUTE(実質収支比率等に係る経年分析!H$49,"▲","-"))),ROUND(VALUE(SUBSTITUTE(実質収支比率等に係る経年分析!H$49,"▲","-")),2),NA())</f>
        <v>0.84</v>
      </c>
      <c r="E21" s="156">
        <f>IF(ISNUMBER(VALUE(SUBSTITUTE(実質収支比率等に係る経年分析!I$49,"▲","-"))),ROUND(VALUE(SUBSTITUTE(実質収支比率等に係る経年分析!I$49,"▲","-")),2),NA())</f>
        <v>1.87</v>
      </c>
      <c r="F21" s="156">
        <f>IF(ISNUMBER(VALUE(SUBSTITUTE(実質収支比率等に係る経年分析!J$49,"▲","-"))),ROUND(VALUE(SUBSTITUTE(実質収支比率等に係る経年分析!J$49,"▲","-")),2),NA())</f>
        <v>1.96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国済寺土地区画整理事業特別会計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2.4300000000000002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1.0900000000000001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4.41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3.44</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19.52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4117</v>
      </c>
      <c r="E42" s="158"/>
      <c r="F42" s="158"/>
      <c r="G42" s="158">
        <f>'実質公債費比率（分子）の構造'!L$52</f>
        <v>4286</v>
      </c>
      <c r="H42" s="158"/>
      <c r="I42" s="158"/>
      <c r="J42" s="158">
        <f>'実質公債費比率（分子）の構造'!M$52</f>
        <v>4370</v>
      </c>
      <c r="K42" s="158"/>
      <c r="L42" s="158"/>
      <c r="M42" s="158">
        <f>'実質公債費比率（分子）の構造'!N$52</f>
        <v>4406</v>
      </c>
      <c r="N42" s="158"/>
      <c r="O42" s="158"/>
      <c r="P42" s="158">
        <f>'実質公債費比率（分子）の構造'!O$52</f>
        <v>4411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700</v>
      </c>
      <c r="C46" s="158"/>
      <c r="D46" s="158"/>
      <c r="E46" s="158">
        <f>'実質公債費比率（分子）の構造'!L$48</f>
        <v>558</v>
      </c>
      <c r="F46" s="158"/>
      <c r="G46" s="158"/>
      <c r="H46" s="158">
        <f>'実質公債費比率（分子）の構造'!M$48</f>
        <v>514</v>
      </c>
      <c r="I46" s="158"/>
      <c r="J46" s="158"/>
      <c r="K46" s="158">
        <f>'実質公債費比率（分子）の構造'!N$48</f>
        <v>545</v>
      </c>
      <c r="L46" s="158"/>
      <c r="M46" s="158"/>
      <c r="N46" s="158">
        <f>'実質公債費比率（分子）の構造'!O$48</f>
        <v>568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2941</v>
      </c>
      <c r="C49" s="158"/>
      <c r="D49" s="158"/>
      <c r="E49" s="158">
        <f>'実質公債費比率（分子）の構造'!L$45</f>
        <v>3094</v>
      </c>
      <c r="F49" s="158"/>
      <c r="G49" s="158"/>
      <c r="H49" s="158">
        <f>'実質公債費比率（分子）の構造'!M$45</f>
        <v>3322</v>
      </c>
      <c r="I49" s="158"/>
      <c r="J49" s="158"/>
      <c r="K49" s="158">
        <f>'実質公債費比率（分子）の構造'!N$45</f>
        <v>3436</v>
      </c>
      <c r="L49" s="158"/>
      <c r="M49" s="158"/>
      <c r="N49" s="158">
        <f>'実質公債費比率（分子）の構造'!O$45</f>
        <v>3488</v>
      </c>
      <c r="O49" s="158"/>
      <c r="P49" s="158"/>
    </row>
    <row r="50" spans="1:16" x14ac:dyDescent="0.2">
      <c r="A50" s="158" t="s">
        <v>67</v>
      </c>
      <c r="B50" s="158" t="e">
        <f>NA()</f>
        <v>#N/A</v>
      </c>
      <c r="C50" s="158">
        <f>IF(ISNUMBER('実質公債費比率（分子）の構造'!K$53),'実質公債費比率（分子）の構造'!K$53,NA())</f>
        <v>-476</v>
      </c>
      <c r="D50" s="158" t="e">
        <f>NA()</f>
        <v>#N/A</v>
      </c>
      <c r="E50" s="158" t="e">
        <f>NA()</f>
        <v>#N/A</v>
      </c>
      <c r="F50" s="158">
        <f>IF(ISNUMBER('実質公債費比率（分子）の構造'!L$53),'実質公債費比率（分子）の構造'!L$53,NA())</f>
        <v>-634</v>
      </c>
      <c r="G50" s="158" t="e">
        <f>NA()</f>
        <v>#N/A</v>
      </c>
      <c r="H50" s="158" t="e">
        <f>NA()</f>
        <v>#N/A</v>
      </c>
      <c r="I50" s="158">
        <f>IF(ISNUMBER('実質公債費比率（分子）の構造'!M$53),'実質公債費比率（分子）の構造'!M$53,NA())</f>
        <v>-534</v>
      </c>
      <c r="J50" s="158" t="e">
        <f>NA()</f>
        <v>#N/A</v>
      </c>
      <c r="K50" s="158" t="e">
        <f>NA()</f>
        <v>#N/A</v>
      </c>
      <c r="L50" s="158">
        <f>IF(ISNUMBER('実質公債費比率（分子）の構造'!N$53),'実質公債費比率（分子）の構造'!N$53,NA())</f>
        <v>-425</v>
      </c>
      <c r="M50" s="158" t="e">
        <f>NA()</f>
        <v>#N/A</v>
      </c>
      <c r="N50" s="158" t="e">
        <f>NA()</f>
        <v>#N/A</v>
      </c>
      <c r="O50" s="158">
        <f>IF(ISNUMBER('実質公債費比率（分子）の構造'!O$53),'実質公債費比率（分子）の構造'!O$53,NA())</f>
        <v>-355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56383</v>
      </c>
      <c r="E56" s="157"/>
      <c r="F56" s="157"/>
      <c r="G56" s="157">
        <f>'将来負担比率（分子）の構造'!J$52</f>
        <v>56948</v>
      </c>
      <c r="H56" s="157"/>
      <c r="I56" s="157"/>
      <c r="J56" s="157">
        <f>'将来負担比率（分子）の構造'!K$52</f>
        <v>55431</v>
      </c>
      <c r="K56" s="157"/>
      <c r="L56" s="157"/>
      <c r="M56" s="157">
        <f>'将来負担比率（分子）の構造'!L$52</f>
        <v>52704</v>
      </c>
      <c r="N56" s="157"/>
      <c r="O56" s="157"/>
      <c r="P56" s="157">
        <f>'将来負担比率（分子）の構造'!M$52</f>
        <v>50114</v>
      </c>
    </row>
    <row r="57" spans="1:16" x14ac:dyDescent="0.2">
      <c r="A57" s="157" t="s">
        <v>42</v>
      </c>
      <c r="B57" s="157"/>
      <c r="C57" s="157"/>
      <c r="D57" s="157">
        <f>'将来負担比率（分子）の構造'!I$51</f>
        <v>4289</v>
      </c>
      <c r="E57" s="157"/>
      <c r="F57" s="157"/>
      <c r="G57" s="157">
        <f>'将来負担比率（分子）の構造'!J$51</f>
        <v>4052</v>
      </c>
      <c r="H57" s="157"/>
      <c r="I57" s="157"/>
      <c r="J57" s="157">
        <f>'将来負担比率（分子）の構造'!K$51</f>
        <v>4349</v>
      </c>
      <c r="K57" s="157"/>
      <c r="L57" s="157"/>
      <c r="M57" s="157">
        <f>'将来負担比率（分子）の構造'!L$51</f>
        <v>4822</v>
      </c>
      <c r="N57" s="157"/>
      <c r="O57" s="157"/>
      <c r="P57" s="157">
        <f>'将来負担比率（分子）の構造'!M$51</f>
        <v>5438</v>
      </c>
    </row>
    <row r="58" spans="1:16" x14ac:dyDescent="0.2">
      <c r="A58" s="157" t="s">
        <v>41</v>
      </c>
      <c r="B58" s="157"/>
      <c r="C58" s="157"/>
      <c r="D58" s="157">
        <f>'将来負担比率（分子）の構造'!I$50</f>
        <v>22376</v>
      </c>
      <c r="E58" s="157"/>
      <c r="F58" s="157"/>
      <c r="G58" s="157">
        <f>'将来負担比率（分子）の構造'!J$50</f>
        <v>23290</v>
      </c>
      <c r="H58" s="157"/>
      <c r="I58" s="157"/>
      <c r="J58" s="157">
        <f>'将来負担比率（分子）の構造'!K$50</f>
        <v>27359</v>
      </c>
      <c r="K58" s="157"/>
      <c r="L58" s="157"/>
      <c r="M58" s="157">
        <f>'将来負担比率（分子）の構造'!L$50</f>
        <v>29348</v>
      </c>
      <c r="N58" s="157"/>
      <c r="O58" s="157"/>
      <c r="P58" s="157">
        <f>'将来負担比率（分子）の構造'!M$50</f>
        <v>30383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v>
      </c>
      <c r="C61" s="157"/>
      <c r="D61" s="157"/>
      <c r="E61" s="157">
        <f>'将来負担比率（分子）の構造'!J$46</f>
        <v>0</v>
      </c>
      <c r="F61" s="157"/>
      <c r="G61" s="157"/>
      <c r="H61" s="157" t="str">
        <f>'将来負担比率（分子）の構造'!K$46</f>
        <v>-</v>
      </c>
      <c r="I61" s="157"/>
      <c r="J61" s="157"/>
      <c r="K61" s="157">
        <f>'将来負担比率（分子）の構造'!L$46</f>
        <v>5</v>
      </c>
      <c r="L61" s="157"/>
      <c r="M61" s="157"/>
      <c r="N61" s="157">
        <f>'将来負担比率（分子）の構造'!M$46</f>
        <v>0</v>
      </c>
      <c r="O61" s="157"/>
      <c r="P61" s="157"/>
    </row>
    <row r="62" spans="1:16" x14ac:dyDescent="0.2">
      <c r="A62" s="157" t="s">
        <v>35</v>
      </c>
      <c r="B62" s="157">
        <f>'将来負担比率（分子）の構造'!I$45</f>
        <v>11949</v>
      </c>
      <c r="C62" s="157"/>
      <c r="D62" s="157"/>
      <c r="E62" s="157">
        <f>'将来負担比率（分子）の構造'!J$45</f>
        <v>11628</v>
      </c>
      <c r="F62" s="157"/>
      <c r="G62" s="157"/>
      <c r="H62" s="157">
        <f>'将来負担比率（分子）の構造'!K$45</f>
        <v>11690</v>
      </c>
      <c r="I62" s="157"/>
      <c r="J62" s="157"/>
      <c r="K62" s="157">
        <f>'将来負担比率（分子）の構造'!L$45</f>
        <v>11666</v>
      </c>
      <c r="L62" s="157"/>
      <c r="M62" s="157"/>
      <c r="N62" s="157">
        <f>'将来負担比率（分子）の構造'!M$45</f>
        <v>11792</v>
      </c>
      <c r="O62" s="157"/>
      <c r="P62" s="157"/>
    </row>
    <row r="63" spans="1:16" x14ac:dyDescent="0.2">
      <c r="A63" s="157" t="s">
        <v>34</v>
      </c>
      <c r="B63" s="157">
        <f>'将来負担比率（分子）の構造'!I$44</f>
        <v>375</v>
      </c>
      <c r="C63" s="157"/>
      <c r="D63" s="157"/>
      <c r="E63" s="157">
        <f>'将来負担比率（分子）の構造'!J$44</f>
        <v>323</v>
      </c>
      <c r="F63" s="157"/>
      <c r="G63" s="157"/>
      <c r="H63" s="157">
        <f>'将来負担比率（分子）の構造'!K$44</f>
        <v>272</v>
      </c>
      <c r="I63" s="157"/>
      <c r="J63" s="157"/>
      <c r="K63" s="157">
        <f>'将来負担比率（分子）の構造'!L$44</f>
        <v>220</v>
      </c>
      <c r="L63" s="157"/>
      <c r="M63" s="157"/>
      <c r="N63" s="157">
        <f>'将来負担比率（分子）の構造'!M$44</f>
        <v>168</v>
      </c>
      <c r="O63" s="157"/>
      <c r="P63" s="157"/>
    </row>
    <row r="64" spans="1:16" x14ac:dyDescent="0.2">
      <c r="A64" s="157" t="s">
        <v>33</v>
      </c>
      <c r="B64" s="157">
        <f>'将来負担比率（分子）の構造'!I$43</f>
        <v>9070</v>
      </c>
      <c r="C64" s="157"/>
      <c r="D64" s="157"/>
      <c r="E64" s="157">
        <f>'将来負担比率（分子）の構造'!J$43</f>
        <v>8328</v>
      </c>
      <c r="F64" s="157"/>
      <c r="G64" s="157"/>
      <c r="H64" s="157">
        <f>'将来負担比率（分子）の構造'!K$43</f>
        <v>6831</v>
      </c>
      <c r="I64" s="157"/>
      <c r="J64" s="157"/>
      <c r="K64" s="157">
        <f>'将来負担比率（分子）の構造'!L$43</f>
        <v>5944</v>
      </c>
      <c r="L64" s="157"/>
      <c r="M64" s="157"/>
      <c r="N64" s="157">
        <f>'将来負担比率（分子）の構造'!M$43</f>
        <v>5346</v>
      </c>
      <c r="O64" s="157"/>
      <c r="P64" s="157"/>
    </row>
    <row r="65" spans="1:16" x14ac:dyDescent="0.2">
      <c r="A65" s="157" t="s">
        <v>32</v>
      </c>
      <c r="B65" s="157">
        <f>'将来負担比率（分子）の構造'!I$42</f>
        <v>1473</v>
      </c>
      <c r="C65" s="157"/>
      <c r="D65" s="157"/>
      <c r="E65" s="157">
        <f>'将来負担比率（分子）の構造'!J$42</f>
        <v>1462</v>
      </c>
      <c r="F65" s="157"/>
      <c r="G65" s="157"/>
      <c r="H65" s="157">
        <f>'将来負担比率（分子）の構造'!K$42</f>
        <v>1453</v>
      </c>
      <c r="I65" s="157"/>
      <c r="J65" s="157"/>
      <c r="K65" s="157">
        <f>'将来負担比率（分子）の構造'!L$42</f>
        <v>1450</v>
      </c>
      <c r="L65" s="157"/>
      <c r="M65" s="157"/>
      <c r="N65" s="157">
        <f>'将来負担比率（分子）の構造'!M$42</f>
        <v>1449</v>
      </c>
      <c r="O65" s="157"/>
      <c r="P65" s="157"/>
    </row>
    <row r="66" spans="1:16" x14ac:dyDescent="0.2">
      <c r="A66" s="157" t="s">
        <v>31</v>
      </c>
      <c r="B66" s="157">
        <f>'将来負担比率（分子）の構造'!I$41</f>
        <v>46946</v>
      </c>
      <c r="C66" s="157"/>
      <c r="D66" s="157"/>
      <c r="E66" s="157">
        <f>'将来負担比率（分子）の構造'!J$41</f>
        <v>47583</v>
      </c>
      <c r="F66" s="157"/>
      <c r="G66" s="157"/>
      <c r="H66" s="157">
        <f>'将来負担比率（分子）の構造'!K$41</f>
        <v>46511</v>
      </c>
      <c r="I66" s="157"/>
      <c r="J66" s="157"/>
      <c r="K66" s="157">
        <f>'将来負担比率（分子）の構造'!L$41</f>
        <v>46034</v>
      </c>
      <c r="L66" s="157"/>
      <c r="M66" s="157"/>
      <c r="N66" s="157">
        <f>'将来負担比率（分子）の構造'!M$41</f>
        <v>44990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15864</v>
      </c>
      <c r="C72" s="161">
        <f>基金残高に係る経年分析!G55</f>
        <v>16627</v>
      </c>
      <c r="D72" s="161">
        <f>基金残高に係る経年分析!H55</f>
        <v>16829</v>
      </c>
    </row>
    <row r="73" spans="1:16" x14ac:dyDescent="0.2">
      <c r="A73" s="160" t="s">
        <v>74</v>
      </c>
      <c r="B73" s="161">
        <f>基金残高に係る経年分析!F56</f>
        <v>1689</v>
      </c>
      <c r="C73" s="161">
        <f>基金残高に係る経年分析!G56</f>
        <v>1693</v>
      </c>
      <c r="D73" s="161">
        <f>基金残高に係る経年分析!H56</f>
        <v>1694</v>
      </c>
    </row>
    <row r="74" spans="1:16" x14ac:dyDescent="0.2">
      <c r="A74" s="160" t="s">
        <v>75</v>
      </c>
      <c r="B74" s="161">
        <f>基金残高に係る経年分析!F57</f>
        <v>10096</v>
      </c>
      <c r="C74" s="161">
        <f>基金残高に係る経年分析!G57</f>
        <v>11201</v>
      </c>
      <c r="D74" s="161">
        <f>基金残高に係る経年分析!H57</f>
        <v>12049</v>
      </c>
    </row>
  </sheetData>
  <sheetProtection algorithmName="SHA-512" hashValue="OYm1+rL9TiJKxBexRDaSlUA6WubdSnGo1jx04kEAI2wele4DHWKPtkCFAK6koRD1fy5145PJLLjnbSz8k6PFXQ==" saltValue="FVwh9aYwjZv/8QjeQQMgU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松下　俊</cp:lastModifiedBy>
  <cp:lastPrinted>2026-03-12T01:54:52Z</cp:lastPrinted>
  <dcterms:created xsi:type="dcterms:W3CDTF">2026-02-23T05:26:42Z</dcterms:created>
  <dcterms:modified xsi:type="dcterms:W3CDTF">2026-09-14T02:20:40Z</dcterms:modified>
  <cp:category/>
</cp:coreProperties>
</file>