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組織フォルダ\010 企画財政部\040 財政課\財政係\財政状況資料集\財政状況資料集(R6決算)\R8.8.21　【埼玉県市町村課】（918〆）令和６年度財政状況資料集の作成について（2回目・地方公会計関係）\"/>
    </mc:Choice>
  </mc:AlternateContent>
  <xr:revisionPtr revIDLastSave="0" documentId="13_ncr:1_{AF342BA8-B410-430B-AC46-B1F9318F9E07}" xr6:coauthVersionLast="47" xr6:coauthVersionMax="47" xr10:uidLastSave="{00000000-0000-0000-0000-000000000000}"/>
  <bookViews>
    <workbookView xWindow="28680" yWindow="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alcChain>
</file>

<file path=xl/sharedStrings.xml><?xml version="1.0" encoding="utf-8"?>
<sst xmlns="http://schemas.openxmlformats.org/spreadsheetml/2006/main" count="1096" uniqueCount="571">
  <si>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</si>
  <si>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</si>
  <si>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</si>
  <si>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</si>
  <si>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</si>
  <si>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</si>
  <si>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</si>
  <si>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</si>
  <si>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</si>
  <si>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</si>
  <si>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</si>
  <si>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</si>
  <si>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</si>
  <si>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</si>
  <si>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</si>
  <si>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</si>
  <si>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</si>
  <si>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</si>
  <si>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</si>
  <si>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</si>
  <si>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</si>
  <si>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</si>
  <si>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</si>
  <si>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</si>
  <si>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</si>
  <si>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</si>
  <si>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</si>
  <si>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</si>
  <si>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</si>
  <si>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</si>
  <si>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</si>
  <si>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</si>
  <si>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</si>
  <si>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</si>
  <si>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</si>
  <si>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</si>
  <si>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</si>
  <si>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</si>
  <si>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</si>
  <si>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</si>
  <si>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</si>
  <si>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</si>
  <si>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</si>
  <si>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</si>
  <si>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</si>
  <si>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</si>
  <si>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</si>
  <si>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</si>
  <si>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</si>
  <si>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</si>
  <si>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</si>
  <si>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</si>
  <si>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</si>
  <si>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</si>
  <si>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</si>
  <si>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</si>
  <si>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</si>
  <si>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</si>
  <si>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</si>
  <si>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</si>
  <si>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</si>
  <si>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</si>
  <si>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</si>
  <si>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</si>
  <si>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</si>
  <si>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</si>
  <si>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</si>
  <si>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</si>
  <si>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</si>
  <si>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</si>
  <si>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</si>
  <si>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</si>
  <si>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</si>
  <si>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</si>
  <si>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</si>
  <si>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</si>
  <si>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</si>
  <si>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</si>
  <si>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</si>
  <si>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</si>
  <si>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</si>
  <si>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</si>
  <si>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</si>
  <si>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</si>
  <si>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</si>
  <si>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</si>
  <si>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</si>
  <si>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</si>
  <si>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</si>
  <si>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</si>
  <si>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</si>
  <si>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</si>
  <si>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</si>
  <si>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</si>
  <si>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本庄市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</si>
  <si>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</si>
  <si>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</si>
  <si>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</si>
  <si>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</si>
  <si>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</si>
  <si>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</si>
  <si>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</si>
  <si>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</si>
  <si>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</si>
  <si>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</si>
  <si>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</si>
  <si>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</si>
  <si>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</si>
  <si>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</si>
  <si>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</si>
  <si>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</si>
  <si>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</si>
  <si>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</si>
  <si>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</si>
  <si>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</si>
  <si>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</si>
  <si>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</si>
  <si>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</si>
  <si>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</si>
  <si>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</si>
  <si>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</si>
  <si>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</si>
  <si>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</si>
  <si>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</si>
  <si>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</si>
  <si>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</si>
  <si>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</si>
  <si>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</si>
  <si>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</si>
  <si>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</si>
  <si>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</si>
  <si>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</si>
  <si>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</si>
  <si>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</si>
  <si>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</si>
  <si>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</si>
  <si>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</si>
  <si>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</si>
  <si>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</si>
  <si>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</si>
  <si>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</si>
  <si>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</si>
  <si>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</si>
  <si>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</si>
  <si>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</si>
  <si>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</si>
  <si>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</si>
  <si>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</si>
  <si>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</si>
  <si>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</si>
  <si>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</si>
  <si>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</si>
  <si>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</si>
  <si>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</si>
  <si>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</si>
  <si>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</si>
  <si>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</si>
  <si>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</si>
  <si>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</si>
  <si>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</si>
  <si>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</si>
  <si>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</si>
  <si>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</si>
  <si>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</si>
  <si>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</si>
  <si>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</si>
  <si>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</si>
  <si>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</si>
  <si>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</si>
  <si>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</si>
  <si>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</si>
  <si>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</si>
  <si>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</si>
  <si>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</si>
  <si>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</si>
  <si>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</si>
  <si>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</si>
  <si>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</si>
  <si>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</si>
  <si>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</si>
  <si>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</si>
  <si>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</si>
  <si>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</si>
  <si>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</si>
  <si>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</si>
  <si>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</si>
  <si>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</si>
  <si>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</si>
  <si>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</si>
  <si>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</si>
  <si>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</si>
  <si>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</si>
  <si>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</si>
  <si>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</si>
  <si>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</si>
  <si>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</si>
  <si>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</si>
  <si>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</si>
  <si>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</si>
  <si>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</si>
  <si>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</si>
  <si>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</si>
  <si>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</si>
  <si>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埼玉県本庄市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</si>
  <si>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</si>
  <si>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</si>
  <si>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</si>
  <si>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</si>
  <si>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</si>
  <si>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</si>
  <si>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</si>
  <si>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</si>
  <si>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</si>
  <si>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</si>
  <si>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</si>
  <si>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</si>
  <si>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</si>
  <si>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</si>
  <si>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</si>
  <si>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</si>
  <si>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</si>
  <si>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</si>
  <si>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</si>
  <si>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</si>
  <si>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</si>
  <si>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</si>
  <si>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</si>
  <si>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</si>
  <si>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</si>
  <si>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</si>
  <si>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</si>
  <si>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</si>
  <si>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</si>
  <si>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</si>
  <si>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</si>
  <si>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</si>
  <si>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</si>
  <si>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</si>
  <si>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</si>
  <si>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</si>
  <si>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</si>
  <si>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</si>
  <si>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</si>
  <si>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</si>
  <si>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</si>
  <si>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</si>
  <si>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</si>
  <si>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</si>
  <si>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</si>
  <si>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</si>
  <si>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</si>
  <si>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</si>
  <si>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</si>
  <si>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</si>
  <si>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</si>
  <si>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</si>
  <si>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</si>
  <si>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</si>
  <si>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</si>
  <si>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</si>
  <si>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</si>
  <si>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</si>
  <si>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</si>
  <si>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</si>
  <si>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</si>
  <si>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</si>
  <si>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</si>
  <si>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</si>
  <si>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</si>
  <si>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</si>
  <si>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</si>
  <si>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</si>
  <si>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</si>
  <si>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</si>
  <si>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</si>
  <si>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</si>
  <si>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</si>
  <si>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</si>
  <si>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</si>
  <si>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</si>
  <si>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</si>
  <si>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</si>
  <si>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</si>
  <si>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</si>
  <si>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</si>
  <si>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</si>
  <si>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</si>
  <si>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</si>
  <si>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</si>
  <si>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</si>
  <si>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</si>
  <si>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</si>
  <si>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</si>
  <si>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</si>
  <si>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</si>
  <si>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</si>
  <si>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</si>
  <si>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</si>
  <si>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</si>
  <si>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</si>
  <si>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</si>
  <si>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</si>
  <si>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</si>
  <si>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</si>
  <si>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</si>
  <si>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</si>
  <si>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</si>
  <si>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</si>
  <si>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</si>
  <si>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</si>
  <si>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</si>
  <si>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</si>
  <si>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</si>
  <si>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</si>
  <si>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</si>
  <si>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</si>
  <si>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</si>
  <si>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</si>
  <si>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</si>
  <si>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</si>
  <si>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</si>
  <si>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</si>
  <si>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</si>
  <si>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</si>
  <si>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</si>
  <si>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</si>
  <si>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</si>
  <si>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</si>
  <si>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</si>
  <si>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</si>
  <si>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</si>
  <si>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</si>
  <si>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</si>
  <si>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</si>
  <si>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</si>
  <si>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</si>
  <si>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</si>
  <si>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</si>
  <si>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</si>
  <si>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</si>
  <si>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</si>
  <si>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</si>
  <si>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</si>
  <si>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</si>
  <si>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</si>
  <si>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</si>
  <si>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</si>
  <si>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</si>
  <si>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</si>
  <si>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</si>
  <si>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</si>
  <si>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</si>
  <si>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</si>
  <si>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</si>
  <si>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埼玉県本庄市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</si>
  <si>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</si>
  <si>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</si>
  <si>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</si>
  <si>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</si>
  <si>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</si>
  <si>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</si>
  <si>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</si>
  <si>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</si>
  <si>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</si>
  <si>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</si>
  <si>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</si>
  <si>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</si>
  <si>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</si>
  <si>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</si>
  <si>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</si>
  <si>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</si>
  <si>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</si>
  <si>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</si>
  <si>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</si>
  <si>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</si>
  <si>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</si>
  <si>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</si>
  <si>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</si>
  <si>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</si>
  <si>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</si>
  <si>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</si>
  <si>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</si>
  <si>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</si>
  <si>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</si>
  <si>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</si>
  <si>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</si>
  <si>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</si>
  <si>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</si>
  <si>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</si>
  <si>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</si>
  <si>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</si>
  <si>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</si>
  <si>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</si>
  <si>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</si>
  <si>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</si>
  <si>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</si>
  <si>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</si>
  <si>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</si>
  <si>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</si>
  <si>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</si>
  <si>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</si>
  <si>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</si>
  <si>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</si>
  <si>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</si>
  <si>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</si>
  <si>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</si>
  <si>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</si>
  <si>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</si>
  <si>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</si>
  <si>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</si>
  <si>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</si>
  <si>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</si>
  <si>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</si>
  <si>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</si>
  <si>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</si>
  <si>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</si>
  <si>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</si>
  <si>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</si>
  <si>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</si>
  <si>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</si>
  <si>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</si>
  <si>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</si>
  <si>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</si>
  <si>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</si>
  <si>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</si>
  <si>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</si>
  <si>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</si>
  <si>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</si>
  <si>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</si>
  <si>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</si>
  <si>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</si>
  <si>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</si>
  <si>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</si>
  <si>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</si>
  <si>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</si>
  <si>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</si>
  <si>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</si>
  <si>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</si>
  <si>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</si>
  <si>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</si>
  <si>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</si>
  <si>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</si>
  <si>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</si>
  <si>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</si>
  <si>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</si>
  <si>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</si>
  <si>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</si>
  <si>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</si>
  <si>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</si>
  <si>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</si>
  <si>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</si>
  <si>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</si>
  <si>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</si>
  <si>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</si>
  <si>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</si>
  <si>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</si>
  <si>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</si>
  <si>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</si>
  <si>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</si>
  <si>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</si>
  <si>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</si>
  <si>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</si>
  <si>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</si>
  <si>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</si>
  <si>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</si>
  <si>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</si>
  <si>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</si>
  <si>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</si>
  <si>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</si>
  <si>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</si>
  <si>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</si>
  <si>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</si>
  <si>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</si>
  <si>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</si>
  <si>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</si>
  <si>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</si>
  <si>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</si>
  <si>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</si>
  <si>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</si>
  <si>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</si>
  <si>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</si>
  <si>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</si>
  <si>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</si>
  <si>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</si>
  <si>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</si>
  <si>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</si>
  <si>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</si>
  <si>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</si>
  <si>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</si>
  <si>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</si>
  <si>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</si>
  <si>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</si>
  <si>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</si>
  <si>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</si>
  <si>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</si>
  <si>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</si>
  <si>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</si>
  <si>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</si>
  <si>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</si>
  <si>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</si>
  <si>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</si>
  <si>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</si>
  <si>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</si>
  <si>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</si>
  <si>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</si>
  <si>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</si>
  <si>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</si>
  <si>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</si>
  <si>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</si>
  <si>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</si>
  <si>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</si>
  <si>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</si>
  <si>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</si>
  <si>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</si>
  <si>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</si>
  <si>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</si>
  <si>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</si>
  <si>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</si>
  <si>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</si>
  <si>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</si>
  <si>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</si>
  <si>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</si>
  <si>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</si>
  <si>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</si>
  <si>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</si>
  <si>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</si>
  <si>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</si>
  <si>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</si>
  <si>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</si>
  <si>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1.45</t>
  </si>
  <si>
    <t>▲ 1.39</t>
  </si>
  <si>
    <t>一般会計</t>
  </si>
  <si>
    <t>水道事業会計</t>
  </si>
  <si>
    <t>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</si>
  <si>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</si>
  <si>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</si>
  <si>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</si>
  <si>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</si>
  <si>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</si>
  <si>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</si>
  <si>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</si>
  <si>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</si>
  <si>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</si>
  <si>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</si>
  <si>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</si>
  <si>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児玉郡市広域市町村圏組合</t>
    <phoneticPr fontId="2"/>
  </si>
  <si>
    <t>本庄上里学校給食組合</t>
    <phoneticPr fontId="2"/>
  </si>
  <si>
    <t>埼玉県市町村総合事務組合</t>
    <phoneticPr fontId="2"/>
  </si>
  <si>
    <t>-</t>
    <phoneticPr fontId="2"/>
  </si>
  <si>
    <t>一般会計</t>
    <rPh sb="0" eb="4">
      <t>イッパンカイケイ</t>
    </rPh>
    <phoneticPr fontId="2"/>
  </si>
  <si>
    <t>交通災害特別会計</t>
    <phoneticPr fontId="2"/>
  </si>
  <si>
    <t>埼玉県都市ボートレース企業団</t>
    <phoneticPr fontId="2"/>
  </si>
  <si>
    <t>彩の国さいたま人づくり広域連合</t>
    <phoneticPr fontId="2"/>
  </si>
  <si>
    <t>埼玉県後期高齢者医療広域連合</t>
    <phoneticPr fontId="2"/>
  </si>
  <si>
    <t>特別会計</t>
    <rPh sb="0" eb="4">
      <t>トクベツカイケイ</t>
    </rPh>
    <phoneticPr fontId="2"/>
  </si>
  <si>
    <t>施設整備等基金</t>
  </si>
  <si>
    <t>駅周辺都市基盤整備基金</t>
  </si>
  <si>
    <t>地域振興基金</t>
  </si>
  <si>
    <t>地域福祉基金</t>
  </si>
  <si>
    <t>ふるさと創生基金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</si>
  <si>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</si>
  <si>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</si>
  <si>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将来負担比率は、将来負担額より基金等の充当可能財源が多くなったことにより、平成29年度以降指標が算定されていないためグラフには表示されていない。
　有形固定資産減価償却率については、計画的な改修工事等により、類似団体の平均値より低い水準となっている。今後、老朽化した公共施設等の更新・改修に伴い、地方債残高の増加や基金残高の減少が見込まれるため、計画的な財政運営により指標上昇の抑制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</si>
  <si>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</si>
  <si>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</si>
  <si>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</si>
  <si>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</si>
  <si>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</si>
  <si>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</si>
  <si>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将来負担比率は、将来負担額より基金等の充当可能財源が多くなったことにより、平成29年度以降指標が算定されていないためグラフには表示されていない。
　実質公債費比率については、類似団体と比較して低い水準にあるものの、元利償還金等に係る基準財政需要額への算入額の減少等により増加している。今後は老朽化した公共施設等の大規模改修事業が控えており、公債費の増加による指標の悪化が見込まれることから、地方交付税措置のある有利な地方債の活用等を行い計画的な借入に努めていく必要がある。</t>
    <rPh sb="136" eb="138">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</si>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</sst>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38A1018-15DD-4A6F-9F2F-D3CF2498AE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70C8-4A07-845A-870DEC85353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40584</c:v>
                </c:pt>
                <c:pt idx="1">
                  <c:v>21996</c:v>
                </c:pt>
                <c:pt idx="2">
                  <c:v>18308</c:v>
                </c:pt>
                <c:pt idx="3">
                  <c:v>32151</c:v>
                </c:pt>
                <c:pt idx="4">
                  <c:v>34523</c:v>
                </c:pt>
              </c:numCache>
            </c:numRef>
          </c:val>
          <c:smooth val="0"/>
          <c:extLst>
            <c:ext xmlns:c16="http://schemas.microsoft.com/office/drawing/2014/chart" uri="{C3380CC4-5D6E-409C-BE32-E72D297353CC}">
              <c16:uniqueId val="{00000001-70C8-4A07-845A-870DEC8535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13.28</c:v>
                </c:pt>
                <c:pt idx="1">
                  <c:v>16.8</c:v>
                </c:pt>
                <c:pt idx="2">
                  <c:v>13.96</c:v>
                </c:pt>
                <c:pt idx="3">
                  <c:v>11.84</c:v>
                </c:pt>
                <c:pt idx="4">
                  <c:v>12.73</c:v>
                </c:pt>
              </c:numCache>
            </c:numRef>
          </c:val>
          <c:extLst>
            <c:ext xmlns:c16="http://schemas.microsoft.com/office/drawing/2014/chart" uri="{C3380CC4-5D6E-409C-BE32-E72D297353CC}">
              <c16:uniqueId val="{00000000-754F-40AB-A217-27D59B0D2E3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23.78</c:v>
                </c:pt>
                <c:pt idx="1">
                  <c:v>24.62</c:v>
                </c:pt>
                <c:pt idx="2">
                  <c:v>27.44</c:v>
                </c:pt>
                <c:pt idx="3">
                  <c:v>26.57</c:v>
                </c:pt>
                <c:pt idx="4">
                  <c:v>25.57</c:v>
                </c:pt>
              </c:numCache>
            </c:numRef>
          </c:val>
          <c:extLst>
            <c:ext xmlns:c16="http://schemas.microsoft.com/office/drawing/2014/chart" uri="{C3380CC4-5D6E-409C-BE32-E72D297353CC}">
              <c16:uniqueId val="{00000001-754F-40AB-A217-27D59B0D2E3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5.65</c:v>
                </c:pt>
                <c:pt idx="1">
                  <c:v>6.32</c:v>
                </c:pt>
                <c:pt idx="2">
                  <c:v>-1.45</c:v>
                </c:pt>
                <c:pt idx="3">
                  <c:v>-1.39</c:v>
                </c:pt>
                <c:pt idx="4">
                  <c:v>0.56000000000000005</c:v>
                </c:pt>
              </c:numCache>
            </c:numRef>
          </c:val>
          <c:smooth val="0"/>
          <c:extLst>
            <c:ext xmlns:c16="http://schemas.microsoft.com/office/drawing/2014/chart" uri="{C3380CC4-5D6E-409C-BE32-E72D297353CC}">
              <c16:uniqueId val="{00000002-754F-40AB-A217-27D59B0D2E3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942-4BFB-9DC8-240425AB45E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942-4BFB-9DC8-240425AB45E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942-4BFB-9DC8-240425AB45E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942-4BFB-9DC8-240425AB45E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942-4BFB-9DC8-240425AB45E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0.47</c:v>
                </c:pt>
                <c:pt idx="2">
                  <c:v>#N/A</c:v>
                </c:pt>
                <c:pt idx="3">
                  <c:v>0.16</c:v>
                </c:pt>
                <c:pt idx="4">
                  <c:v>#N/A</c:v>
                </c:pt>
                <c:pt idx="5">
                  <c:v>0.19</c:v>
                </c:pt>
                <c:pt idx="6">
                  <c:v>#N/A</c:v>
                </c:pt>
                <c:pt idx="7">
                  <c:v>0</c:v>
                </c:pt>
                <c:pt idx="8">
                  <c:v>#N/A</c:v>
                </c:pt>
                <c:pt idx="9">
                  <c:v>0.34</c:v>
                </c:pt>
              </c:numCache>
            </c:numRef>
          </c:val>
          <c:extLst>
            <c:ext xmlns:c16="http://schemas.microsoft.com/office/drawing/2014/chart" uri="{C3380CC4-5D6E-409C-BE32-E72D297353CC}">
              <c16:uniqueId val="{00000005-B942-4BFB-9DC8-240425AB45E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0.99</c:v>
                </c:pt>
                <c:pt idx="2">
                  <c:v>#N/A</c:v>
                </c:pt>
                <c:pt idx="3">
                  <c:v>0.96</c:v>
                </c:pt>
                <c:pt idx="4">
                  <c:v>#N/A</c:v>
                </c:pt>
                <c:pt idx="5">
                  <c:v>1.01</c:v>
                </c:pt>
                <c:pt idx="6">
                  <c:v>#N/A</c:v>
                </c:pt>
                <c:pt idx="7">
                  <c:v>1.18</c:v>
                </c:pt>
                <c:pt idx="8">
                  <c:v>#N/A</c:v>
                </c:pt>
                <c:pt idx="9">
                  <c:v>0.8</c:v>
                </c:pt>
              </c:numCache>
            </c:numRef>
          </c:val>
          <c:extLst>
            <c:ext xmlns:c16="http://schemas.microsoft.com/office/drawing/2014/chart" uri="{C3380CC4-5D6E-409C-BE32-E72D297353CC}">
              <c16:uniqueId val="{00000006-B942-4BFB-9DC8-240425AB45E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1.96</c:v>
                </c:pt>
                <c:pt idx="2">
                  <c:v>#N/A</c:v>
                </c:pt>
                <c:pt idx="3">
                  <c:v>2.79</c:v>
                </c:pt>
                <c:pt idx="4">
                  <c:v>#N/A</c:v>
                </c:pt>
                <c:pt idx="5">
                  <c:v>2.44</c:v>
                </c:pt>
                <c:pt idx="6">
                  <c:v>#N/A</c:v>
                </c:pt>
                <c:pt idx="7">
                  <c:v>3.2</c:v>
                </c:pt>
                <c:pt idx="8">
                  <c:v>#N/A</c:v>
                </c:pt>
                <c:pt idx="9">
                  <c:v>2.89</c:v>
                </c:pt>
              </c:numCache>
            </c:numRef>
          </c:val>
          <c:extLst>
            <c:ext xmlns:c16="http://schemas.microsoft.com/office/drawing/2014/chart" uri="{C3380CC4-5D6E-409C-BE32-E72D297353CC}">
              <c16:uniqueId val="{00000007-B942-4BFB-9DC8-240425AB45E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c:v>
                </c:pt>
                <c:pt idx="2">
                  <c:v>#N/A</c:v>
                </c:pt>
                <c:pt idx="3">
                  <c:v>7.39</c:v>
                </c:pt>
                <c:pt idx="4">
                  <c:v>#N/A</c:v>
                </c:pt>
                <c:pt idx="5">
                  <c:v>7.35</c:v>
                </c:pt>
                <c:pt idx="6">
                  <c:v>#N/A</c:v>
                </c:pt>
                <c:pt idx="7">
                  <c:v>7.18</c:v>
                </c:pt>
                <c:pt idx="8">
                  <c:v>#N/A</c:v>
                </c:pt>
                <c:pt idx="9">
                  <c:v>6.29</c:v>
                </c:pt>
              </c:numCache>
            </c:numRef>
          </c:val>
          <c:extLst>
            <c:ext xmlns:c16="http://schemas.microsoft.com/office/drawing/2014/chart" uri="{C3380CC4-5D6E-409C-BE32-E72D297353CC}">
              <c16:uniqueId val="{00000008-B942-4BFB-9DC8-240425AB45E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13.27</c:v>
                </c:pt>
                <c:pt idx="2">
                  <c:v>#N/A</c:v>
                </c:pt>
                <c:pt idx="3">
                  <c:v>16.79</c:v>
                </c:pt>
                <c:pt idx="4">
                  <c:v>#N/A</c:v>
                </c:pt>
                <c:pt idx="5">
                  <c:v>13.96</c:v>
                </c:pt>
                <c:pt idx="6">
                  <c:v>#N/A</c:v>
                </c:pt>
                <c:pt idx="7">
                  <c:v>11.83</c:v>
                </c:pt>
                <c:pt idx="8">
                  <c:v>#N/A</c:v>
                </c:pt>
                <c:pt idx="9">
                  <c:v>12.73</c:v>
                </c:pt>
              </c:numCache>
            </c:numRef>
          </c:val>
          <c:extLst>
            <c:ext xmlns:c16="http://schemas.microsoft.com/office/drawing/2014/chart" uri="{C3380CC4-5D6E-409C-BE32-E72D297353CC}">
              <c16:uniqueId val="{00000009-B942-4BFB-9DC8-240425AB45E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3360</c:v>
                </c:pt>
                <c:pt idx="5">
                  <c:v>3249</c:v>
                </c:pt>
                <c:pt idx="8">
                  <c:v>3122</c:v>
                </c:pt>
                <c:pt idx="11">
                  <c:v>3034</c:v>
                </c:pt>
                <c:pt idx="14">
                  <c:v>2937</c:v>
                </c:pt>
              </c:numCache>
            </c:numRef>
          </c:val>
          <c:extLst>
            <c:ext xmlns:c16="http://schemas.microsoft.com/office/drawing/2014/chart" uri="{C3380CC4-5D6E-409C-BE32-E72D297353CC}">
              <c16:uniqueId val="{00000000-D55D-4537-8FF8-7261E4C3AF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55D-4537-8FF8-7261E4C3AF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45</c:v>
                </c:pt>
                <c:pt idx="3">
                  <c:v>31</c:v>
                </c:pt>
                <c:pt idx="6">
                  <c:v>21</c:v>
                </c:pt>
                <c:pt idx="9">
                  <c:v>18</c:v>
                </c:pt>
                <c:pt idx="12">
                  <c:v>12</c:v>
                </c:pt>
              </c:numCache>
            </c:numRef>
          </c:val>
          <c:extLst>
            <c:ext xmlns:c16="http://schemas.microsoft.com/office/drawing/2014/chart" uri="{C3380CC4-5D6E-409C-BE32-E72D297353CC}">
              <c16:uniqueId val="{00000002-D55D-4537-8FF8-7261E4C3AF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260</c:v>
                </c:pt>
                <c:pt idx="3">
                  <c:v>245</c:v>
                </c:pt>
                <c:pt idx="6">
                  <c:v>236</c:v>
                </c:pt>
                <c:pt idx="9">
                  <c:v>229</c:v>
                </c:pt>
                <c:pt idx="12">
                  <c:v>238</c:v>
                </c:pt>
              </c:numCache>
            </c:numRef>
          </c:val>
          <c:extLst>
            <c:ext xmlns:c16="http://schemas.microsoft.com/office/drawing/2014/chart" uri="{C3380CC4-5D6E-409C-BE32-E72D297353CC}">
              <c16:uniqueId val="{00000003-D55D-4537-8FF8-7261E4C3AF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515</c:v>
                </c:pt>
                <c:pt idx="3">
                  <c:v>478</c:v>
                </c:pt>
                <c:pt idx="6">
                  <c:v>464</c:v>
                </c:pt>
                <c:pt idx="9">
                  <c:v>473</c:v>
                </c:pt>
                <c:pt idx="12">
                  <c:v>536</c:v>
                </c:pt>
              </c:numCache>
            </c:numRef>
          </c:val>
          <c:extLst>
            <c:ext xmlns:c16="http://schemas.microsoft.com/office/drawing/2014/chart" uri="{C3380CC4-5D6E-409C-BE32-E72D297353CC}">
              <c16:uniqueId val="{00000004-D55D-4537-8FF8-7261E4C3AF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5D-4537-8FF8-7261E4C3AF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5D-4537-8FF8-7261E4C3AF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3074</c:v>
                </c:pt>
                <c:pt idx="3">
                  <c:v>3071</c:v>
                </c:pt>
                <c:pt idx="6">
                  <c:v>3004</c:v>
                </c:pt>
                <c:pt idx="9">
                  <c:v>2905</c:v>
                </c:pt>
                <c:pt idx="12">
                  <c:v>2869</c:v>
                </c:pt>
              </c:numCache>
            </c:numRef>
          </c:val>
          <c:extLst>
            <c:ext xmlns:c16="http://schemas.microsoft.com/office/drawing/2014/chart" uri="{C3380CC4-5D6E-409C-BE32-E72D297353CC}">
              <c16:uniqueId val="{00000007-D55D-4537-8FF8-7261E4C3AF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534</c:v>
                </c:pt>
                <c:pt idx="2">
                  <c:v>#N/A</c:v>
                </c:pt>
                <c:pt idx="3">
                  <c:v>#N/A</c:v>
                </c:pt>
                <c:pt idx="4">
                  <c:v>576</c:v>
                </c:pt>
                <c:pt idx="5">
                  <c:v>#N/A</c:v>
                </c:pt>
                <c:pt idx="6">
                  <c:v>#N/A</c:v>
                </c:pt>
                <c:pt idx="7">
                  <c:v>603</c:v>
                </c:pt>
                <c:pt idx="8">
                  <c:v>#N/A</c:v>
                </c:pt>
                <c:pt idx="9">
                  <c:v>#N/A</c:v>
                </c:pt>
                <c:pt idx="10">
                  <c:v>591</c:v>
                </c:pt>
                <c:pt idx="11">
                  <c:v>#N/A</c:v>
                </c:pt>
                <c:pt idx="12">
                  <c:v>#N/A</c:v>
                </c:pt>
                <c:pt idx="13">
                  <c:v>718</c:v>
                </c:pt>
                <c:pt idx="14">
                  <c:v>#N/A</c:v>
                </c:pt>
              </c:numCache>
            </c:numRef>
          </c:val>
          <c:smooth val="0"/>
          <c:extLst>
            <c:ext xmlns:c16="http://schemas.microsoft.com/office/drawing/2014/chart" uri="{C3380CC4-5D6E-409C-BE32-E72D297353CC}">
              <c16:uniqueId val="{00000008-D55D-4537-8FF8-7261E4C3AF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28752</c:v>
                </c:pt>
                <c:pt idx="5">
                  <c:v>27888</c:v>
                </c:pt>
                <c:pt idx="8">
                  <c:v>26230</c:v>
                </c:pt>
                <c:pt idx="11">
                  <c:v>24871</c:v>
                </c:pt>
                <c:pt idx="14">
                  <c:v>23385</c:v>
                </c:pt>
              </c:numCache>
            </c:numRef>
          </c:val>
          <c:extLst>
            <c:ext xmlns:c16="http://schemas.microsoft.com/office/drawing/2014/chart" uri="{C3380CC4-5D6E-409C-BE32-E72D297353CC}">
              <c16:uniqueId val="{00000000-E5AC-48F4-8C77-29004CC3784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5067</c:v>
                </c:pt>
                <c:pt idx="5">
                  <c:v>5835</c:v>
                </c:pt>
                <c:pt idx="8">
                  <c:v>6510</c:v>
                </c:pt>
                <c:pt idx="11">
                  <c:v>7227</c:v>
                </c:pt>
                <c:pt idx="14">
                  <c:v>8531</c:v>
                </c:pt>
              </c:numCache>
            </c:numRef>
          </c:val>
          <c:extLst>
            <c:ext xmlns:c16="http://schemas.microsoft.com/office/drawing/2014/chart" uri="{C3380CC4-5D6E-409C-BE32-E72D297353CC}">
              <c16:uniqueId val="{00000001-E5AC-48F4-8C77-29004CC3784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14000</c:v>
                </c:pt>
                <c:pt idx="5">
                  <c:v>15482</c:v>
                </c:pt>
                <c:pt idx="8">
                  <c:v>16632</c:v>
                </c:pt>
                <c:pt idx="11">
                  <c:v>17210</c:v>
                </c:pt>
                <c:pt idx="14">
                  <c:v>17476</c:v>
                </c:pt>
              </c:numCache>
            </c:numRef>
          </c:val>
          <c:extLst>
            <c:ext xmlns:c16="http://schemas.microsoft.com/office/drawing/2014/chart" uri="{C3380CC4-5D6E-409C-BE32-E72D297353CC}">
              <c16:uniqueId val="{00000002-E5AC-48F4-8C77-29004CC3784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AC-48F4-8C77-29004CC3784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AC-48F4-8C77-29004CC3784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AC-48F4-8C77-29004CC3784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5681</c:v>
                </c:pt>
                <c:pt idx="3">
                  <c:v>5676</c:v>
                </c:pt>
                <c:pt idx="6">
                  <c:v>5507</c:v>
                </c:pt>
                <c:pt idx="9">
                  <c:v>5461</c:v>
                </c:pt>
                <c:pt idx="12">
                  <c:v>5474</c:v>
                </c:pt>
              </c:numCache>
            </c:numRef>
          </c:val>
          <c:extLst>
            <c:ext xmlns:c16="http://schemas.microsoft.com/office/drawing/2014/chart" uri="{C3380CC4-5D6E-409C-BE32-E72D297353CC}">
              <c16:uniqueId val="{00000006-E5AC-48F4-8C77-29004CC3784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1035</c:v>
                </c:pt>
                <c:pt idx="3">
                  <c:v>985</c:v>
                </c:pt>
                <c:pt idx="6">
                  <c:v>759</c:v>
                </c:pt>
                <c:pt idx="9">
                  <c:v>671</c:v>
                </c:pt>
                <c:pt idx="12">
                  <c:v>470</c:v>
                </c:pt>
              </c:numCache>
            </c:numRef>
          </c:val>
          <c:extLst>
            <c:ext xmlns:c16="http://schemas.microsoft.com/office/drawing/2014/chart" uri="{C3380CC4-5D6E-409C-BE32-E72D297353CC}">
              <c16:uniqueId val="{00000007-E5AC-48F4-8C77-29004CC3784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6240</c:v>
                </c:pt>
                <c:pt idx="3">
                  <c:v>7149</c:v>
                </c:pt>
                <c:pt idx="6">
                  <c:v>7578</c:v>
                </c:pt>
                <c:pt idx="9">
                  <c:v>8069</c:v>
                </c:pt>
                <c:pt idx="12">
                  <c:v>9010</c:v>
                </c:pt>
              </c:numCache>
            </c:numRef>
          </c:val>
          <c:extLst>
            <c:ext xmlns:c16="http://schemas.microsoft.com/office/drawing/2014/chart" uri="{C3380CC4-5D6E-409C-BE32-E72D297353CC}">
              <c16:uniqueId val="{00000008-E5AC-48F4-8C77-29004CC3784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90</c:v>
                </c:pt>
                <c:pt idx="3">
                  <c:v>60</c:v>
                </c:pt>
                <c:pt idx="6">
                  <c:v>40</c:v>
                </c:pt>
                <c:pt idx="9">
                  <c:v>23</c:v>
                </c:pt>
                <c:pt idx="12">
                  <c:v>12</c:v>
                </c:pt>
              </c:numCache>
            </c:numRef>
          </c:val>
          <c:extLst>
            <c:ext xmlns:c16="http://schemas.microsoft.com/office/drawing/2014/chart" uri="{C3380CC4-5D6E-409C-BE32-E72D297353CC}">
              <c16:uniqueId val="{00000009-E5AC-48F4-8C77-29004CC3784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28219</c:v>
                </c:pt>
                <c:pt idx="3">
                  <c:v>26810</c:v>
                </c:pt>
                <c:pt idx="6">
                  <c:v>24650</c:v>
                </c:pt>
                <c:pt idx="9">
                  <c:v>23038</c:v>
                </c:pt>
                <c:pt idx="12">
                  <c:v>21689</c:v>
                </c:pt>
              </c:numCache>
            </c:numRef>
          </c:val>
          <c:extLst>
            <c:ext xmlns:c16="http://schemas.microsoft.com/office/drawing/2014/chart" uri="{C3380CC4-5D6E-409C-BE32-E72D297353CC}">
              <c16:uniqueId val="{0000000A-E5AC-48F4-8C77-29004CC3784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5AC-48F4-8C77-29004CC3784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4893</c:v>
                </c:pt>
                <c:pt idx="1">
                  <c:v>4894</c:v>
                </c:pt>
                <c:pt idx="2">
                  <c:v>4793</c:v>
                </c:pt>
              </c:numCache>
            </c:numRef>
          </c:val>
          <c:extLst>
            <c:ext xmlns:c16="http://schemas.microsoft.com/office/drawing/2014/chart" uri="{C3380CC4-5D6E-409C-BE32-E72D297353CC}">
              <c16:uniqueId val="{00000000-BCD0-47C4-86D3-B7B23F36EB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3186</c:v>
                </c:pt>
                <c:pt idx="1">
                  <c:v>3078</c:v>
                </c:pt>
                <c:pt idx="2">
                  <c:v>2951</c:v>
                </c:pt>
              </c:numCache>
            </c:numRef>
          </c:val>
          <c:extLst>
            <c:ext xmlns:c16="http://schemas.microsoft.com/office/drawing/2014/chart" uri="{C3380CC4-5D6E-409C-BE32-E72D297353CC}">
              <c16:uniqueId val="{00000001-BCD0-47C4-86D3-B7B23F36EB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8990</c:v>
                </c:pt>
                <c:pt idx="1">
                  <c:v>9654</c:v>
                </c:pt>
                <c:pt idx="2">
                  <c:v>10243</c:v>
                </c:pt>
              </c:numCache>
            </c:numRef>
          </c:val>
          <c:extLst>
            <c:ext xmlns:c16="http://schemas.microsoft.com/office/drawing/2014/chart" uri="{C3380CC4-5D6E-409C-BE32-E72D297353CC}">
              <c16:uniqueId val="{00000002-BCD0-47C4-86D3-B7B23F36EB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{0C65DB83-3C96-4C6F-9E6B-E713B8EC0F7F}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15E-43D5-A72F-5C766A30DF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{6FD1335E-FC5D-4087-873A-EBF95F84663C}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5E-43D5-A72F-5C766A30DF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{4DDBC634-D304-48CD-B914-11F41CB0D6C8}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5E-43D5-A72F-5C766A30DF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{F70D7EB7-2D5F-4ABE-BCE9-1614F2AD596C}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5E-43D5-A72F-5C766A30DF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{9B5FB3A2-F7DD-48A3-81DC-9CFA42D894EE}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5E-43D5-A72F-5C766A30DF9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{D1206556-5110-4CA9-85F6-1BFBFCD45A6B}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15E-43D5-A72F-5C766A30DF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{209B3AD2-1CBE-44E8-A502-32412397996E}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15E-43D5-A72F-5C766A30DF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{75D3C5E2-563B-494F-BB32-A65DB6CB7FE9}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15E-43D5-A72F-5C766A30DF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{925698D8-2D61-4894-8C21-B3AAC983EBC3}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15E-43D5-A72F-5C766A30DF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60.2</c:v>
                </c:pt>
                <c:pt idx="16">
                  <c:v>62.3</c:v>
                </c:pt>
                <c:pt idx="24">
                  <c:v>63.9</c:v>
                </c:pt>
                <c:pt idx="32">
                  <c:v>65.3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15E-43D5-A72F-5C766A30DF9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{3B159691-8FB3-44B2-B954-5733C04F17BF}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15E-43D5-A72F-5C766A30DF9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{407C17E7-53B6-43DE-A46F-9B6C50152F0B}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5E-43D5-A72F-5C766A30DF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{6DE730D7-BBF0-4A19-9B44-0604DFBF8D3E}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5E-43D5-A72F-5C766A30DF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{92E05915-E632-4BED-B6F3-6E0D482A5F4C}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5E-43D5-A72F-5C766A30DF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{0937B903-AEAA-4287-8C96-192282A1C392}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5E-43D5-A72F-5C766A30DF9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{A19ACD23-BBEC-4A16-B77F-80F6EB409300}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15E-43D5-A72F-5C766A30DF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{A9CB32C6-DEBF-44AF-B9CB-207945BF550A}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15E-43D5-A72F-5C766A30DF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{4CA39DDB-4A09-4CBD-AA64-35AC91777D4B}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15E-43D5-A72F-5C766A30DF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{793877E9-9EF7-4DFE-A593-57096F0ACF5B}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15E-43D5-A72F-5C766A30DF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D15E-43D5-A72F-5C766A30DF93}"/>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{E4C95E06-F434-4515-B293-BAA6C64F165E}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99E-4A37-AB5A-9ECAB91079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{6B59BFC5-AB54-4DDF-B619-1FDC770A5D5E}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9E-4A37-AB5A-9ECAB91079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{D0D29ABA-72DB-4DEA-B3DD-33AB564084FD}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9E-4A37-AB5A-9ECAB91079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{E1389D97-C674-4154-95B7-9E9602468E03}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9E-4A37-AB5A-9ECAB91079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{FD915868-05AC-4112-88FA-74E28E64A88A}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9E-4A37-AB5A-9ECAB910794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{7D0C76E4-0CB3-421B-988D-34ACF2129E54}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99E-4A37-AB5A-9ECAB910794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{53458FCC-9E99-4F9D-94ED-0C3435DB5CC6}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99E-4A37-AB5A-9ECAB910794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{FF36A623-2206-4758-999C-EF2AC64C1F0D}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99E-4A37-AB5A-9ECAB910794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{6593D01B-4378-40D4-BDE7-85D0DEFF92D0}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99E-4A37-AB5A-9ECAB91079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3.7</c:v>
                </c:pt>
                <c:pt idx="16">
                  <c:v>3.7</c:v>
                </c:pt>
                <c:pt idx="24">
                  <c:v>3.7</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99E-4A37-AB5A-9ECAB91079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{6F4AD3A1-5865-432A-846B-0742EEE946E7}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99E-4A37-AB5A-9ECAB91079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{31CC8E8C-55FF-42EB-9B8C-910DE875E1B6}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9E-4A37-AB5A-9ECAB91079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{42E5E953-8165-42C4-BBF9-B67CE454DC41}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9E-4A37-AB5A-9ECAB91079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{DA60B718-3F9D-43DD-B82A-11368CDF0295}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9E-4A37-AB5A-9ECAB91079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{415A58D0-5824-4316-8540-87B387941FFC}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9E-4A37-AB5A-9ECAB91079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{4A586B49-50D7-4D61-B155-5BF67500AD13}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99E-4A37-AB5A-9ECAB91079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{943C546B-38BF-409B-80D3-23A1D079EA57}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99E-4A37-AB5A-9ECAB91079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{37A4A3D7-20AD-4262-A976-947DA6D43C46}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99E-4A37-AB5A-9ECAB91079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{267E9ADB-7EBE-422A-B0ED-0D755272013A}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99E-4A37-AB5A-9ECAB91079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299E-4A37-AB5A-9ECAB910794A}"/>
            </c:ext>
          </c:extLst>
        </c:ser>
        <c:dLbls>
          <c:showLegendKey val="0"/>
          <c:showVal val="1"/>
          <c:showCatName val="0"/>
          <c:showSerName val="0"/>
          <c:showPercent val="0"/>
          <c:showBubbleSize val="0"/>
        </c:dLbls>
        <c:axId val="84219776"/>
        <c:axId val="84234240"/>
      </c:scatterChart>
      <c:valAx>
        <c:axId val="84219776"/>
        <c:scaling>
          <c:orientation val="maxMin"/>
          <c:max val="7.6"/>
          <c:min val="6.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財政力指数は、基準財政需要額と基準財政収入額どちらも増加傾向にあることで横ばいが続いていたが、令和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年度以降、基準財政需要額に普通交付税の再算定による臨時経済対策費等が新設されたことで分母が大きく増加した。その結果、財政力指数は低くなった。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引き続き、企業誘致等により税収の増加を図り、財政基盤の強化に努める。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11995</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11995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994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143228</xdr:rowOff>
    </xdr:from>
    <xdr:to>
      <xdr:col>11</xdr:col>
      <xdr:colOff>31750</xdr:colOff>
      <xdr:row>41</xdr:row>
      <xdr:rowOff>170039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726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132645</xdr:rowOff>
    </xdr:from>
    <xdr:to>
      <xdr:col>15</xdr:col>
      <xdr:colOff>133350</xdr:colOff>
      <xdr:row>42</xdr:row>
      <xdr:rowOff>62795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92428</xdr:rowOff>
    </xdr:from>
    <xdr:to>
      <xdr:col>7</xdr:col>
      <xdr:colOff>31750</xdr:colOff>
      <xdr:row>42</xdr:row>
      <xdr:rowOff>22578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32755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年度以降</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横ばいとなっ</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普通交付税の追加交付や</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地方特例交付金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の増により経常一般財源は増加したものの、公債費を除く経常経費への充当一般財源も増加したことにより経常収支比率は横ばいとなった。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依然として類似団体平均を上回っており、令和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ポイントであった。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今後は、扶助費等の義務的経費や、公共施設建設等による公債費の増加が見込まれているため、より一層、自主財源の確保及び経常経費の削減に努める必要がある。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105728</xdr:rowOff>
    </xdr:from>
    <xdr:to>
      <xdr:col>23</xdr:col>
      <xdr:colOff>133350</xdr:colOff>
      <xdr:row>64</xdr:row>
      <xdr:rowOff>105728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78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105728</xdr:rowOff>
    </xdr:from>
    <xdr:to>
      <xdr:col>19</xdr:col>
      <xdr:colOff>133350</xdr:colOff>
      <xdr:row>64</xdr:row>
      <xdr:rowOff>105728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78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122872</xdr:rowOff>
    </xdr:from>
    <xdr:to>
      <xdr:col>15</xdr:col>
      <xdr:colOff>82550</xdr:colOff>
      <xdr:row>64</xdr:row>
      <xdr:rowOff>105728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52772"/>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122872</xdr:rowOff>
    </xdr:from>
    <xdr:to>
      <xdr:col>11</xdr:col>
      <xdr:colOff>31750</xdr:colOff>
      <xdr:row>64</xdr:row>
      <xdr:rowOff>69532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52772"/>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54928</xdr:rowOff>
    </xdr:from>
    <xdr:to>
      <xdr:col>23</xdr:col>
      <xdr:colOff>184150</xdr:colOff>
      <xdr:row>64</xdr:row>
      <xdr:rowOff>156528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27005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9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54928</xdr:rowOff>
    </xdr:from>
    <xdr:to>
      <xdr:col>19</xdr:col>
      <xdr:colOff>184150</xdr:colOff>
      <xdr:row>64</xdr:row>
      <xdr:rowOff>156528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141305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1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54928</xdr:rowOff>
    </xdr:from>
    <xdr:to>
      <xdr:col>15</xdr:col>
      <xdr:colOff>133350</xdr:colOff>
      <xdr:row>64</xdr:row>
      <xdr:rowOff>156528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141305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1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72072</xdr:rowOff>
    </xdr:from>
    <xdr:to>
      <xdr:col>11</xdr:col>
      <xdr:colOff>82550</xdr:colOff>
      <xdr:row>63</xdr:row>
      <xdr:rowOff>2222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158449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18732</xdr:rowOff>
    </xdr:from>
    <xdr:to>
      <xdr:col>7</xdr:col>
      <xdr:colOff>31750</xdr:colOff>
      <xdr:row>64</xdr:row>
      <xdr:rowOff>120332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105109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7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[115,419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人当たり職員数は類似団体平均を下回っており、効率的な行政運営を行うことにより、人口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人当たり人件費は類似団体平均と比較し、▲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％となっている。また、人口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人当たり物件費は類似団体平均と比較し▲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行政改革への取組や職員定数適正化の推進とともに、消防業務やごみ処理業務等を一部事務組合で行っていること等が、類似団体平均と比べ低い水準となっている要因の一つである。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今後も行政改革大綱に基づき、事務事業の整理、民間委託の推進や指定管理制度の運用、組織のスリム化等を進めていく。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10113</xdr:rowOff>
    </xdr:from>
    <xdr:to>
      <xdr:col>23</xdr:col>
      <xdr:colOff>133350</xdr:colOff>
      <xdr:row>88</xdr:row>
      <xdr:rowOff>141999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69013"/>
          <a:ext cx="0" cy="1160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114076</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0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141999</xdr:rowOff>
    </xdr:from>
    <xdr:to>
      <xdr:col>24</xdr:col>
      <xdr:colOff>12700</xdr:colOff>
      <xdr:row>88</xdr:row>
      <xdr:rowOff>141999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2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96490</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81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10113</xdr:rowOff>
    </xdr:from>
    <xdr:to>
      <xdr:col>24</xdr:col>
      <xdr:colOff>12700</xdr:colOff>
      <xdr:row>82</xdr:row>
      <xdr:rowOff>10113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6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161891</xdr:rowOff>
    </xdr:from>
    <xdr:to>
      <xdr:col>23</xdr:col>
      <xdr:colOff>133350</xdr:colOff>
      <xdr:row>82</xdr:row>
      <xdr:rowOff>35864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49341"/>
          <a:ext cx="838200" cy="4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55718</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860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83641</xdr:rowOff>
    </xdr:from>
    <xdr:to>
      <xdr:col>23</xdr:col>
      <xdr:colOff>184150</xdr:colOff>
      <xdr:row>84</xdr:row>
      <xdr:rowOff>13791</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31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154868</xdr:rowOff>
    </xdr:from>
    <xdr:to>
      <xdr:col>19</xdr:col>
      <xdr:colOff>133350</xdr:colOff>
      <xdr:row>81</xdr:row>
      <xdr:rowOff>161891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42318"/>
          <a:ext cx="889000" cy="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21760</xdr:rowOff>
    </xdr:from>
    <xdr:to>
      <xdr:col>19</xdr:col>
      <xdr:colOff>184150</xdr:colOff>
      <xdr:row>83</xdr:row>
      <xdr:rowOff>123360</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2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108137</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33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154868</xdr:rowOff>
    </xdr:from>
    <xdr:to>
      <xdr:col>15</xdr:col>
      <xdr:colOff>82550</xdr:colOff>
      <xdr:row>81</xdr:row>
      <xdr:rowOff>155135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042318"/>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23848</xdr:rowOff>
    </xdr:from>
    <xdr:to>
      <xdr:col>15</xdr:col>
      <xdr:colOff>133350</xdr:colOff>
      <xdr:row>83</xdr:row>
      <xdr:rowOff>125448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25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110225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340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117974</xdr:rowOff>
    </xdr:from>
    <xdr:to>
      <xdr:col>11</xdr:col>
      <xdr:colOff>31750</xdr:colOff>
      <xdr:row>81</xdr:row>
      <xdr:rowOff>155135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05424"/>
          <a:ext cx="889000" cy="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163850</xdr:rowOff>
    </xdr:from>
    <xdr:to>
      <xdr:col>11</xdr:col>
      <xdr:colOff>82550</xdr:colOff>
      <xdr:row>83</xdr:row>
      <xdr:rowOff>94000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22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78777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30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58113</xdr:rowOff>
    </xdr:from>
    <xdr:to>
      <xdr:col>7</xdr:col>
      <xdr:colOff>31750</xdr:colOff>
      <xdr:row>83</xdr:row>
      <xdr:rowOff>159713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2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144490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37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156514</xdr:rowOff>
    </xdr:from>
    <xdr:to>
      <xdr:col>23</xdr:col>
      <xdr:colOff>184150</xdr:colOff>
      <xdr:row>82</xdr:row>
      <xdr:rowOff>86664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4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77791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6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111091</xdr:rowOff>
    </xdr:from>
    <xdr:to>
      <xdr:col>19</xdr:col>
      <xdr:colOff>184150</xdr:colOff>
      <xdr:row>82</xdr:row>
      <xdr:rowOff>41241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9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51418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67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104068</xdr:rowOff>
    </xdr:from>
    <xdr:to>
      <xdr:col>15</xdr:col>
      <xdr:colOff>133350</xdr:colOff>
      <xdr:row>82</xdr:row>
      <xdr:rowOff>34218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9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44395</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6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104335</xdr:rowOff>
    </xdr:from>
    <xdr:to>
      <xdr:col>11</xdr:col>
      <xdr:colOff>82550</xdr:colOff>
      <xdr:row>82</xdr:row>
      <xdr:rowOff>34485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9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44662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60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67174</xdr:rowOff>
    </xdr:from>
    <xdr:to>
      <xdr:col>7</xdr:col>
      <xdr:colOff>31750</xdr:colOff>
      <xdr:row>81</xdr:row>
      <xdr:rowOff>168774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5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7501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2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令和</a:t>
          </a:r>
          <a:r>
            <a:rPr kumimoji="1" lang="en-US" altLang="ja-JP" sz="1200">
              <a:latin typeface="ＭＳ ゴシック" panose="020B0609070205080204" pitchFamily="49" charset="-128"/>
              <a:ea typeface="ＭＳ ゴシック" panose="020B0609070205080204" pitchFamily="49" charset="-128"/>
            </a:rPr>
            <a:t>6</a:t>
          </a:r>
          <a:r>
            <a:rPr kumimoji="1" lang="ja-JP" altLang="en-US" sz="1200">
              <a:latin typeface="ＭＳ ゴシック" panose="020B0609070205080204" pitchFamily="49" charset="-128"/>
              <a:ea typeface="ＭＳ ゴシック" panose="020B0609070205080204" pitchFamily="49" charset="-128"/>
            </a:rPr>
            <a:t>年度調査の数値（</a:t>
          </a:r>
          <a:r>
            <a:rPr kumimoji="1" lang="en-US" altLang="ja-JP" sz="1200">
              <a:latin typeface="ＭＳ ゴシック" panose="020B0609070205080204" pitchFamily="49" charset="-128"/>
              <a:ea typeface="ＭＳ ゴシック" panose="020B0609070205080204" pitchFamily="49" charset="-128"/>
            </a:rPr>
            <a:t>98.7</a:t>
          </a:r>
          <a:r>
            <a:rPr kumimoji="1" lang="ja-JP" altLang="en-US" sz="1200">
              <a:latin typeface="ＭＳ ゴシック" panose="020B0609070205080204" pitchFamily="49" charset="-128"/>
              <a:ea typeface="ＭＳ ゴシック" panose="020B0609070205080204" pitchFamily="49" charset="-128"/>
            </a:rPr>
            <a:t>）は、職種区分間の人事異動により、令和</a:t>
          </a:r>
          <a:r>
            <a:rPr kumimoji="1" lang="en-US" altLang="ja-JP" sz="1200">
              <a:latin typeface="ＭＳ ゴシック" panose="020B0609070205080204" pitchFamily="49" charset="-128"/>
              <a:ea typeface="ＭＳ ゴシック" panose="020B0609070205080204" pitchFamily="49" charset="-128"/>
            </a:rPr>
            <a:t>5</a:t>
          </a:r>
          <a:r>
            <a:rPr kumimoji="1" lang="ja-JP" altLang="en-US" sz="1200">
              <a:latin typeface="ＭＳ ゴシック" panose="020B0609070205080204" pitchFamily="49" charset="-128"/>
              <a:ea typeface="ＭＳ ゴシック" panose="020B0609070205080204" pitchFamily="49" charset="-128"/>
            </a:rPr>
            <a:t>年度調査の数値（</a:t>
          </a:r>
          <a:r>
            <a:rPr kumimoji="1" lang="en-US" altLang="ja-JP" sz="1200">
              <a:latin typeface="ＭＳ ゴシック" panose="020B0609070205080204" pitchFamily="49" charset="-128"/>
              <a:ea typeface="ＭＳ ゴシック" panose="020B0609070205080204" pitchFamily="49" charset="-128"/>
            </a:rPr>
            <a:t>98.4</a:t>
          </a:r>
          <a:r>
            <a:rPr kumimoji="1" lang="ja-JP" altLang="en-US" sz="1200">
              <a:latin typeface="ＭＳ ゴシック" panose="020B0609070205080204" pitchFamily="49" charset="-128"/>
              <a:ea typeface="ＭＳ ゴシック" panose="020B0609070205080204" pitchFamily="49" charset="-128"/>
            </a:rPr>
            <a:t>）に比べて</a:t>
          </a:r>
          <a:r>
            <a:rPr kumimoji="1" lang="en-US" altLang="ja-JP" sz="1200">
              <a:latin typeface="ＭＳ ゴシック" panose="020B0609070205080204" pitchFamily="49" charset="-128"/>
              <a:ea typeface="ＭＳ ゴシック" panose="020B0609070205080204" pitchFamily="49" charset="-128"/>
            </a:rPr>
            <a:t>0.3</a:t>
          </a:r>
          <a:r>
            <a:rPr kumimoji="1" lang="ja-JP" altLang="en-US" sz="1200">
              <a:latin typeface="ＭＳ ゴシック" panose="020B0609070205080204" pitchFamily="49" charset="-128"/>
              <a:ea typeface="ＭＳ ゴシック" panose="020B0609070205080204" pitchFamily="49" charset="-128"/>
            </a:rPr>
            <a:t>ポイント上昇した。</a:t>
          </a:r>
        </a:p>
        <a:p>
          <a:r>
            <a:rPr kumimoji="1" lang="ja-JP" altLang="en-US" sz="1200">
              <a:latin typeface="ＭＳ ゴシック" panose="020B0609070205080204" pitchFamily="49" charset="-128"/>
              <a:ea typeface="ＭＳ ゴシック" panose="020B0609070205080204" pitchFamily="49" charset="-128"/>
            </a:rPr>
            <a:t>　令和</a:t>
          </a:r>
          <a:r>
            <a:rPr kumimoji="1" lang="en-US" altLang="ja-JP" sz="1200">
              <a:latin typeface="ＭＳ ゴシック" panose="020B0609070205080204" pitchFamily="49" charset="-128"/>
              <a:ea typeface="ＭＳ ゴシック" panose="020B0609070205080204" pitchFamily="49" charset="-128"/>
            </a:rPr>
            <a:t>6</a:t>
          </a:r>
          <a:r>
            <a:rPr kumimoji="1" lang="ja-JP" altLang="en-US" sz="1200">
              <a:latin typeface="ＭＳ ゴシック" panose="020B0609070205080204" pitchFamily="49" charset="-128"/>
              <a:ea typeface="ＭＳ ゴシック" panose="020B0609070205080204" pitchFamily="49" charset="-128"/>
            </a:rPr>
            <a:t>年度より高齢層職員の昇給停止、扶養手当の見直しを実施している。　　　</a:t>
          </a:r>
        </a:p>
        <a:p>
          <a:r>
            <a:rPr kumimoji="1" lang="ja-JP" altLang="en-US" sz="1200">
              <a:latin typeface="ＭＳ ゴシック" panose="020B0609070205080204" pitchFamily="49" charset="-128"/>
              <a:ea typeface="ＭＳ ゴシック" panose="020B0609070205080204" pitchFamily="49" charset="-128"/>
            </a:rPr>
            <a:t>　令和</a:t>
          </a:r>
          <a:r>
            <a:rPr kumimoji="1" lang="en-US" altLang="ja-JP" sz="1200">
              <a:latin typeface="ＭＳ ゴシック" panose="020B0609070205080204" pitchFamily="49" charset="-128"/>
              <a:ea typeface="ＭＳ ゴシック" panose="020B0609070205080204" pitchFamily="49" charset="-128"/>
            </a:rPr>
            <a:t>7</a:t>
          </a:r>
          <a:r>
            <a:rPr kumimoji="1" lang="ja-JP" altLang="en-US" sz="1200">
              <a:latin typeface="ＭＳ ゴシック" panose="020B0609070205080204" pitchFamily="49" charset="-128"/>
              <a:ea typeface="ＭＳ ゴシック" panose="020B0609070205080204" pitchFamily="49" charset="-128"/>
            </a:rPr>
            <a:t>年度からは持ち家に係る住居手当を廃止する等、引き続き国に準じた運用の見直しを実施し、今後も給与の適正化に努める。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153307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8463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153307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33564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980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119743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497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令和元年度からの継続的な業務量増加及び育児休業等取得に伴う人員減に対応しつつ、市民サービスの質を維持向上させることを意識し、定員管理を行っている。　</a:t>
          </a:r>
        </a:p>
        <a:p>
          <a:r>
            <a:rPr kumimoji="1" lang="ja-JP" altLang="en-US" sz="1200">
              <a:latin typeface="ＭＳ ゴシック" panose="020B0609070205080204" pitchFamily="49" charset="-128"/>
              <a:ea typeface="ＭＳ ゴシック" panose="020B0609070205080204" pitchFamily="49" charset="-128"/>
            </a:rPr>
            <a:t>　特に、業務量が増加していることにより、総務・企画部門で対前年度比約</a:t>
          </a:r>
          <a:r>
            <a:rPr kumimoji="1" lang="en-US" altLang="ja-JP" sz="1200">
              <a:latin typeface="ＭＳ ゴシック" panose="020B0609070205080204" pitchFamily="49" charset="-128"/>
              <a:ea typeface="ＭＳ ゴシック" panose="020B0609070205080204" pitchFamily="49" charset="-128"/>
            </a:rPr>
            <a:t>3.7</a:t>
          </a:r>
          <a:r>
            <a:rPr kumimoji="1" lang="ja-JP" altLang="en-US" sz="1200">
              <a:latin typeface="ＭＳ ゴシック" panose="020B0609070205080204" pitchFamily="49" charset="-128"/>
              <a:ea typeface="ＭＳ ゴシック" panose="020B0609070205080204" pitchFamily="49" charset="-128"/>
            </a:rPr>
            <a:t>％の職員増となった。一方で、消防業務やごみ処理業務等を一部事務組合で実施し、効率的な運営を行うことで類似団体平均を下回っている。</a:t>
          </a:r>
        </a:p>
        <a:p>
          <a:r>
            <a:rPr kumimoji="1" lang="ja-JP" altLang="en-US" sz="1200">
              <a:latin typeface="ＭＳ ゴシック" panose="020B0609070205080204" pitchFamily="49" charset="-128"/>
              <a:ea typeface="ＭＳ ゴシック" panose="020B0609070205080204" pitchFamily="49" charset="-128"/>
            </a:rPr>
            <a:t>　今後も、職員の心身の健康を保つという観点も踏まえ、引き続き計画的な職員採用を実施し、適正な定員管理に努める。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118473</xdr:rowOff>
    </xdr:from>
    <xdr:to>
      <xdr:col>81</xdr:col>
      <xdr:colOff>44450</xdr:colOff>
      <xdr:row>60</xdr:row>
      <xdr:rowOff>132262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05473"/>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77107</xdr:rowOff>
    </xdr:from>
    <xdr:to>
      <xdr:col>77</xdr:col>
      <xdr:colOff>44450</xdr:colOff>
      <xdr:row>60</xdr:row>
      <xdr:rowOff>118473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64107"/>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68490</xdr:rowOff>
    </xdr:from>
    <xdr:to>
      <xdr:col>72</xdr:col>
      <xdr:colOff>203200</xdr:colOff>
      <xdr:row>60</xdr:row>
      <xdr:rowOff>77107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55490"/>
          <a:ext cx="889000" cy="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65042</xdr:rowOff>
    </xdr:from>
    <xdr:to>
      <xdr:col>68</xdr:col>
      <xdr:colOff>152400</xdr:colOff>
      <xdr:row>60</xdr:row>
      <xdr:rowOff>68490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52042"/>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81462</xdr:rowOff>
    </xdr:from>
    <xdr:to>
      <xdr:col>81</xdr:col>
      <xdr:colOff>95250</xdr:colOff>
      <xdr:row>61</xdr:row>
      <xdr:rowOff>11612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97989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1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67673</xdr:rowOff>
    </xdr:from>
    <xdr:to>
      <xdr:col>77</xdr:col>
      <xdr:colOff>95250</xdr:colOff>
      <xdr:row>60</xdr:row>
      <xdr:rowOff>169273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8000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23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26307</xdr:rowOff>
    </xdr:from>
    <xdr:to>
      <xdr:col>73</xdr:col>
      <xdr:colOff>44450</xdr:colOff>
      <xdr:row>60</xdr:row>
      <xdr:rowOff>127907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138084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17690</xdr:rowOff>
    </xdr:from>
    <xdr:to>
      <xdr:col>68</xdr:col>
      <xdr:colOff>203200</xdr:colOff>
      <xdr:row>60</xdr:row>
      <xdr:rowOff>119290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129467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7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14242</xdr:rowOff>
    </xdr:from>
    <xdr:to>
      <xdr:col>64</xdr:col>
      <xdr:colOff>152400</xdr:colOff>
      <xdr:row>60</xdr:row>
      <xdr:rowOff>115842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126019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7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実質公債費比率は、平成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年度以降横ばい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だったが、令和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ポイント増加の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主な要因として、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公営企業債の元利償還金に対する繰入金の増加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などがあげられる。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公共施設の建設や大規模改修工事が控えているため、公債費については増加が見込まれる。そのため、引き続き有利な地方債の活用や地方債の計画的な借入、実施事業の見直しや国庫補助金等の特定財源の確保に努めていく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22437</xdr:rowOff>
    </xdr:from>
    <xdr:to>
      <xdr:col>81</xdr:col>
      <xdr:colOff>44450</xdr:colOff>
      <xdr:row>40</xdr:row>
      <xdr:rowOff>46567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88043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22437</xdr:rowOff>
    </xdr:from>
    <xdr:to>
      <xdr:col>77</xdr:col>
      <xdr:colOff>44450</xdr:colOff>
      <xdr:row>40</xdr:row>
      <xdr:rowOff>22437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880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22437</xdr:rowOff>
    </xdr:from>
    <xdr:to>
      <xdr:col>72</xdr:col>
      <xdr:colOff>203200</xdr:colOff>
      <xdr:row>40</xdr:row>
      <xdr:rowOff>22437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880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22437</xdr:rowOff>
    </xdr:from>
    <xdr:to>
      <xdr:col>68</xdr:col>
      <xdr:colOff>152400</xdr:colOff>
      <xdr:row>40</xdr:row>
      <xdr:rowOff>22437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880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83414</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59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143087</xdr:rowOff>
    </xdr:from>
    <xdr:to>
      <xdr:col>73</xdr:col>
      <xdr:colOff>44450</xdr:colOff>
      <xdr:row>40</xdr:row>
      <xdr:rowOff>73237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83414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143087</xdr:rowOff>
    </xdr:from>
    <xdr:to>
      <xdr:col>68</xdr:col>
      <xdr:colOff>203200</xdr:colOff>
      <xdr:row>40</xdr:row>
      <xdr:rowOff>73237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83414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83414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将来負担比率は、将来負担額より充当可能財源等が多いことで、平成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年度以降は「－」となっている。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主な要因として、減債基金や施設整備等基金などの積み立てにより、充当可能基金残高が増加傾向にあることがあげられる。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今後公共施設の建設や大規模改修工事が控えているため、将来負担額については増加が見込まれる。そのため、引き続き有利な地方債の活用や基金の計画的な積立と活用に努めていく必要がある。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ポイント増加した。主な要因は、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人事院勧告等に基づく給与改定</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一般職給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及び期末手当、勤勉手当の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なお、類似団体平均を下回っている要因は、消防業務やごみ処理業務等を一部事務組合で行っていることが挙げられる。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今後も行政改革への取組を通じて人件費の適正化に努める。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36</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71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90424</xdr:rowOff>
    </xdr:from>
    <xdr:to>
      <xdr:col>19</xdr:col>
      <xdr:colOff>187325</xdr:colOff>
      <xdr:row>36</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62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30988</xdr:rowOff>
    </xdr:from>
    <xdr:to>
      <xdr:col>15</xdr:col>
      <xdr:colOff>98425</xdr:colOff>
      <xdr:row>36</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031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30988</xdr:rowOff>
    </xdr:from>
    <xdr:to>
      <xdr:col>11</xdr:col>
      <xdr:colOff>9525</xdr:colOff>
      <xdr:row>36</xdr:row>
      <xdr:rowOff>99568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031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67056</xdr:rowOff>
    </xdr:from>
    <xdr:to>
      <xdr:col>24</xdr:col>
      <xdr:colOff>76200</xdr:colOff>
      <xdr:row>36</xdr:row>
      <xdr:rowOff>168656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83583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44196</xdr:rowOff>
    </xdr:from>
    <xdr:to>
      <xdr:col>20</xdr:col>
      <xdr:colOff>38100</xdr:colOff>
      <xdr:row>36</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155973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151638</xdr:rowOff>
    </xdr:from>
    <xdr:to>
      <xdr:col>11</xdr:col>
      <xdr:colOff>60325</xdr:colOff>
      <xdr:row>36</xdr:row>
      <xdr:rowOff>81788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91965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48768</xdr:rowOff>
    </xdr:from>
    <xdr:to>
      <xdr:col>6</xdr:col>
      <xdr:colOff>171450</xdr:colOff>
      <xdr:row>36</xdr:row>
      <xdr:rowOff>150368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160545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年度と比較し、各種委託料の増加が経常一般財源等の増加を若干上回ったものの、横ばいでの推移となった。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なお、類似団体平均より低くなっているのは、消防業務やごみ処理業務等を一部事務組合で行っているためである。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119380</xdr:rowOff>
    </xdr:from>
    <xdr:to>
      <xdr:col>82</xdr:col>
      <xdr:colOff>107950</xdr:colOff>
      <xdr:row>14</xdr:row>
      <xdr:rowOff>119380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9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119380</xdr:rowOff>
    </xdr:from>
    <xdr:to>
      <xdr:col>78</xdr:col>
      <xdr:colOff>69850</xdr:colOff>
      <xdr:row>14</xdr:row>
      <xdr:rowOff>119380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1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138430</xdr:rowOff>
    </xdr:from>
    <xdr:to>
      <xdr:col>73</xdr:col>
      <xdr:colOff>180975</xdr:colOff>
      <xdr:row>14</xdr:row>
      <xdr:rowOff>119380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672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138430</xdr:rowOff>
    </xdr:from>
    <xdr:to>
      <xdr:col>69</xdr:col>
      <xdr:colOff>92075</xdr:colOff>
      <xdr:row>13</xdr:row>
      <xdr:rowOff>153670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67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68580</xdr:rowOff>
    </xdr:from>
    <xdr:to>
      <xdr:col>82</xdr:col>
      <xdr:colOff>158750</xdr:colOff>
      <xdr:row>14</xdr:row>
      <xdr:rowOff>170180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85107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68580</xdr:rowOff>
    </xdr:from>
    <xdr:to>
      <xdr:col>78</xdr:col>
      <xdr:colOff>120650</xdr:colOff>
      <xdr:row>14</xdr:row>
      <xdr:rowOff>170180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8907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68580</xdr:rowOff>
    </xdr:from>
    <xdr:to>
      <xdr:col>74</xdr:col>
      <xdr:colOff>31750</xdr:colOff>
      <xdr:row>14</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8907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87630</xdr:rowOff>
    </xdr:from>
    <xdr:to>
      <xdr:col>69</xdr:col>
      <xdr:colOff>142875</xdr:colOff>
      <xdr:row>14</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102870</xdr:rowOff>
    </xdr:from>
    <xdr:to>
      <xdr:col>65</xdr:col>
      <xdr:colOff>53975</xdr:colOff>
      <xdr:row>14</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43197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0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ポイント増加した。主な要因は、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低所得者支援及び定額減税補足給付金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障害福祉サービス費負担金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の増加である。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類似団体平均・全国平均を上回っており、年々増加傾向にあるため、資格審査の適正化や、単独事業の見直しを進めていく必要がある。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167822</xdr:rowOff>
    </xdr:from>
    <xdr:to>
      <xdr:col>24</xdr:col>
      <xdr:colOff>25400</xdr:colOff>
      <xdr:row>58</xdr:row>
      <xdr:rowOff>110672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404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118835</xdr:rowOff>
    </xdr:from>
    <xdr:to>
      <xdr:col>19</xdr:col>
      <xdr:colOff>187325</xdr:colOff>
      <xdr:row>57</xdr:row>
      <xdr:rowOff>167822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914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86178</xdr:rowOff>
    </xdr:from>
    <xdr:to>
      <xdr:col>15</xdr:col>
      <xdr:colOff>98425</xdr:colOff>
      <xdr:row>57</xdr:row>
      <xdr:rowOff>118835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58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86178</xdr:rowOff>
    </xdr:from>
    <xdr:to>
      <xdr:col>11</xdr:col>
      <xdr:colOff>9525</xdr:colOff>
      <xdr:row>58</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588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59872</xdr:rowOff>
    </xdr:from>
    <xdr:to>
      <xdr:col>24</xdr:col>
      <xdr:colOff>76200</xdr:colOff>
      <xdr:row>58</xdr:row>
      <xdr:rowOff>161472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31949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35378</xdr:rowOff>
    </xdr:from>
    <xdr:to>
      <xdr:col>11</xdr:col>
      <xdr:colOff>60325</xdr:colOff>
      <xdr:row>57</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ポイント減少した。これは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介護保険特別会計及び国民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健康保険特別会計への繰出金が減少したことが主な要因である。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58</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93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159657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71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58</xdr:row>
      <xdr:rowOff>159657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493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105228</xdr:rowOff>
    </xdr:from>
    <xdr:to>
      <xdr:col>69</xdr:col>
      <xdr:colOff>92075</xdr:colOff>
      <xdr:row>58</xdr:row>
      <xdr:rowOff>116115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49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54428</xdr:rowOff>
    </xdr:from>
    <xdr:to>
      <xdr:col>82</xdr:col>
      <xdr:colOff>158750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26505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7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108857</xdr:rowOff>
    </xdr:from>
    <xdr:to>
      <xdr:col>74</xdr:col>
      <xdr:colOff>31750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23784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140805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65315</xdr:rowOff>
    </xdr:from>
    <xdr:to>
      <xdr:col>65</xdr:col>
      <xdr:colOff>53975</xdr:colOff>
      <xdr:row>58</xdr:row>
      <xdr:rowOff>166915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5642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年度と比較し、一部事務組合負担金（児玉郡市広域市町村圏組合、本庄上里学校給食組合）に充当する経常一般財源等増加した一方で、分母となる経常一般財源等は減少したため、指標は横ばいとなった。</a:t>
          </a: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消防業務やごみ処理業務等を一部事務組合で行っており、上記負担金を支出していることが、類似団体平均を上回る主な要因である。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152146</xdr:rowOff>
    </xdr:from>
    <xdr:to>
      <xdr:col>82</xdr:col>
      <xdr:colOff>107950</xdr:colOff>
      <xdr:row>37</xdr:row>
      <xdr:rowOff>152146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957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37</xdr:row>
      <xdr:rowOff>152146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729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74422</xdr:rowOff>
    </xdr:from>
    <xdr:to>
      <xdr:col>73</xdr:col>
      <xdr:colOff>180975</xdr:colOff>
      <xdr:row>37</xdr:row>
      <xdr:rowOff>129286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180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74422</xdr:rowOff>
    </xdr:from>
    <xdr:to>
      <xdr:col>69</xdr:col>
      <xdr:colOff>92075</xdr:colOff>
      <xdr:row>37</xdr:row>
      <xdr:rowOff>129286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180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73423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101346</xdr:rowOff>
    </xdr:from>
    <xdr:to>
      <xdr:col>78</xdr:col>
      <xdr:colOff>120650</xdr:colOff>
      <xdr:row>38</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16273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78486</xdr:rowOff>
    </xdr:from>
    <xdr:to>
      <xdr:col>74</xdr:col>
      <xdr:colOff>31750</xdr:colOff>
      <xdr:row>38</xdr:row>
      <xdr:rowOff>8636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164863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23622</xdr:rowOff>
    </xdr:from>
    <xdr:to>
      <xdr:col>69</xdr:col>
      <xdr:colOff>142875</xdr:colOff>
      <xdr:row>37</xdr:row>
      <xdr:rowOff>125222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109999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ポイント低下した。主な要因は、元金償還金及び利子償還金がともに前年度よりも減少したことによる。なお、地方債残高についても減少傾向にある。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今後は公共施設の建設や大規模改修事業に伴う元利償還金の増加が見込まれている。地方債を財源とする事業全体を精査し、可能な限り地方債の抑制に努める。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115570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715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143002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17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133858</xdr:rowOff>
    </xdr:from>
    <xdr:to>
      <xdr:col>15</xdr:col>
      <xdr:colOff>98425</xdr:colOff>
      <xdr:row>77</xdr:row>
      <xdr:rowOff>143002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355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133858</xdr:rowOff>
    </xdr:from>
    <xdr:to>
      <xdr:col>11</xdr:col>
      <xdr:colOff>9525</xdr:colOff>
      <xdr:row>78</xdr:row>
      <xdr:rowOff>12700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355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83058</xdr:rowOff>
    </xdr:from>
    <xdr:to>
      <xdr:col>11</xdr:col>
      <xdr:colOff>60325</xdr:colOff>
      <xdr:row>78</xdr:row>
      <xdr:rowOff>13208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169435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73677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経常収支比率が全体で横ばいとなっているのは、公債費が減少している影響が大きく、公債費以外では令和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ポイント増加した。地方税や地方交付税の増加により、経常一般財源は増加傾向で推移しているものの、経常経費の増加による影響が大きく経常収支比率は悪化傾向にある。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142239</xdr:rowOff>
    </xdr:from>
    <xdr:to>
      <xdr:col>82</xdr:col>
      <xdr:colOff>107950</xdr:colOff>
      <xdr:row>77</xdr:row>
      <xdr:rowOff>46989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7243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76</xdr:row>
      <xdr:rowOff>142239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26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43180</xdr:rowOff>
    </xdr:from>
    <xdr:to>
      <xdr:col>73</xdr:col>
      <xdr:colOff>180975</xdr:colOff>
      <xdr:row>76</xdr:row>
      <xdr:rowOff>96520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3048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43180</xdr:rowOff>
    </xdr:from>
    <xdr:to>
      <xdr:col>69</xdr:col>
      <xdr:colOff>92075</xdr:colOff>
      <xdr:row>75</xdr:row>
      <xdr:rowOff>153670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3048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139716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91439</xdr:rowOff>
    </xdr:from>
    <xdr:to>
      <xdr:col>78</xdr:col>
      <xdr:colOff>120650</xdr:colOff>
      <xdr:row>77</xdr:row>
      <xdr:rowOff>21589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6366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08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132097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163830</xdr:rowOff>
    </xdr:from>
    <xdr:to>
      <xdr:col>69</xdr:col>
      <xdr:colOff>142875</xdr:colOff>
      <xdr:row>74</xdr:row>
      <xdr:rowOff>93980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78757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102870</xdr:rowOff>
    </xdr:from>
    <xdr:to>
      <xdr:col>65</xdr:col>
      <xdr:colOff>53975</xdr:colOff>
      <xdr:row>76</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17797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136468</xdr:rowOff>
    </xdr:from>
    <xdr:to>
      <xdr:col>29</xdr:col>
      <xdr:colOff>127000</xdr:colOff>
      <xdr:row>18</xdr:row>
      <xdr:rowOff>156147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0193"/>
          <a:ext cx="647700" cy="19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156147</xdr:rowOff>
    </xdr:from>
    <xdr:to>
      <xdr:col>26</xdr:col>
      <xdr:colOff>50800</xdr:colOff>
      <xdr:row>19</xdr:row>
      <xdr:rowOff>40951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89872"/>
          <a:ext cx="698500" cy="56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40951</xdr:rowOff>
    </xdr:from>
    <xdr:to>
      <xdr:col>22</xdr:col>
      <xdr:colOff>114300</xdr:colOff>
      <xdr:row>19</xdr:row>
      <xdr:rowOff>60973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46126"/>
          <a:ext cx="698500" cy="20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60973</xdr:rowOff>
    </xdr:from>
    <xdr:to>
      <xdr:col>18</xdr:col>
      <xdr:colOff>177800</xdr:colOff>
      <xdr:row>19</xdr:row>
      <xdr:rowOff>77356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66148"/>
          <a:ext cx="698500" cy="16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85668</xdr:rowOff>
    </xdr:from>
    <xdr:to>
      <xdr:col>29</xdr:col>
      <xdr:colOff>177800</xdr:colOff>
      <xdr:row>19</xdr:row>
      <xdr:rowOff>15818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9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57745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105346</xdr:rowOff>
    </xdr:from>
    <xdr:to>
      <xdr:col>26</xdr:col>
      <xdr:colOff>101600</xdr:colOff>
      <xdr:row>19</xdr:row>
      <xdr:rowOff>35496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39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20274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25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161601</xdr:rowOff>
    </xdr:from>
    <xdr:to>
      <xdr:col>22</xdr:col>
      <xdr:colOff>165100</xdr:colOff>
      <xdr:row>19</xdr:row>
      <xdr:rowOff>91751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95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76528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81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10173</xdr:rowOff>
    </xdr:from>
    <xdr:to>
      <xdr:col>19</xdr:col>
      <xdr:colOff>38100</xdr:colOff>
      <xdr:row>19</xdr:row>
      <xdr:rowOff>111773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5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96550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0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26556</xdr:rowOff>
    </xdr:from>
    <xdr:to>
      <xdr:col>15</xdr:col>
      <xdr:colOff>101600</xdr:colOff>
      <xdr:row>19</xdr:row>
      <xdr:rowOff>128156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1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112933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25567</xdr:rowOff>
    </xdr:from>
    <xdr:to>
      <xdr:col>29</xdr:col>
      <xdr:colOff>127000</xdr:colOff>
      <xdr:row>36</xdr:row>
      <xdr:rowOff>81280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78817"/>
          <a:ext cx="647700" cy="55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77100</xdr:rowOff>
    </xdr:from>
    <xdr:to>
      <xdr:col>26</xdr:col>
      <xdr:colOff>50800</xdr:colOff>
      <xdr:row>36</xdr:row>
      <xdr:rowOff>81280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30350"/>
          <a:ext cx="698500" cy="4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77100</xdr:rowOff>
    </xdr:from>
    <xdr:to>
      <xdr:col>22</xdr:col>
      <xdr:colOff>114300</xdr:colOff>
      <xdr:row>36</xdr:row>
      <xdr:rowOff>88367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30350"/>
          <a:ext cx="698500" cy="11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88367</xdr:rowOff>
    </xdr:from>
    <xdr:to>
      <xdr:col>18</xdr:col>
      <xdr:colOff>177800</xdr:colOff>
      <xdr:row>36</xdr:row>
      <xdr:rowOff>107275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41617"/>
          <a:ext cx="698500" cy="18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317667</xdr:rowOff>
    </xdr:from>
    <xdr:to>
      <xdr:col>29</xdr:col>
      <xdr:colOff>177800</xdr:colOff>
      <xdr:row>36</xdr:row>
      <xdr:rowOff>76367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8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289744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00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30480</xdr:rowOff>
    </xdr:from>
    <xdr:to>
      <xdr:col>26</xdr:col>
      <xdr:colOff>101600</xdr:colOff>
      <xdr:row>36</xdr:row>
      <xdr:rowOff>132080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83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116857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70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26300</xdr:rowOff>
    </xdr:from>
    <xdr:to>
      <xdr:col>22</xdr:col>
      <xdr:colOff>165100</xdr:colOff>
      <xdr:row>36</xdr:row>
      <xdr:rowOff>127900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79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112677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6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37567</xdr:rowOff>
    </xdr:from>
    <xdr:to>
      <xdr:col>19</xdr:col>
      <xdr:colOff>38100</xdr:colOff>
      <xdr:row>36</xdr:row>
      <xdr:rowOff>139167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90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123944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77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56475</xdr:rowOff>
    </xdr:from>
    <xdr:to>
      <xdr:col>15</xdr:col>
      <xdr:colOff>101600</xdr:colOff>
      <xdr:row>36</xdr:row>
      <xdr:rowOff>158075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09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142852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96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66466</xdr:rowOff>
    </xdr:from>
    <xdr:to>
      <xdr:col>24</xdr:col>
      <xdr:colOff>63500</xdr:colOff>
      <xdr:row>37</xdr:row>
      <xdr:rowOff>129364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0116"/>
          <a:ext cx="838200" cy="6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129364</xdr:rowOff>
    </xdr:from>
    <xdr:to>
      <xdr:col>19</xdr:col>
      <xdr:colOff>177800</xdr:colOff>
      <xdr:row>38</xdr:row>
      <xdr:rowOff>1103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73014"/>
          <a:ext cx="889000" cy="4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1103</xdr:rowOff>
    </xdr:from>
    <xdr:to>
      <xdr:col>15</xdr:col>
      <xdr:colOff>50800</xdr:colOff>
      <xdr:row>38</xdr:row>
      <xdr:rowOff>23392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6203"/>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23392</xdr:rowOff>
    </xdr:from>
    <xdr:to>
      <xdr:col>10</xdr:col>
      <xdr:colOff>114300</xdr:colOff>
      <xdr:row>38</xdr:row>
      <xdr:rowOff>30755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38492"/>
          <a:ext cx="889000" cy="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15666</xdr:rowOff>
    </xdr:from>
    <xdr:to>
      <xdr:col>24</xdr:col>
      <xdr:colOff>114300</xdr:colOff>
      <xdr:row>37</xdr:row>
      <xdr:rowOff>117266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165543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78564</xdr:rowOff>
    </xdr:from>
    <xdr:to>
      <xdr:col>20</xdr:col>
      <xdr:colOff>38100</xdr:colOff>
      <xdr:row>38</xdr:row>
      <xdr:rowOff>8714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171291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121753</xdr:rowOff>
    </xdr:from>
    <xdr:to>
      <xdr:col>15</xdr:col>
      <xdr:colOff>101600</xdr:colOff>
      <xdr:row>38</xdr:row>
      <xdr:rowOff>51903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43030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144042</xdr:rowOff>
    </xdr:from>
    <xdr:to>
      <xdr:col>10</xdr:col>
      <xdr:colOff>165100</xdr:colOff>
      <xdr:row>38</xdr:row>
      <xdr:rowOff>74192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65319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151406</xdr:rowOff>
    </xdr:from>
    <xdr:to>
      <xdr:col>6</xdr:col>
      <xdr:colOff>38100</xdr:colOff>
      <xdr:row>38</xdr:row>
      <xdr:rowOff>81556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72682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8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48598</xdr:rowOff>
    </xdr:from>
    <xdr:to>
      <xdr:col>24</xdr:col>
      <xdr:colOff>63500</xdr:colOff>
      <xdr:row>58</xdr:row>
      <xdr:rowOff>88581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992698"/>
          <a:ext cx="838200" cy="3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68322</xdr:rowOff>
    </xdr:from>
    <xdr:to>
      <xdr:col>19</xdr:col>
      <xdr:colOff>177800</xdr:colOff>
      <xdr:row>58</xdr:row>
      <xdr:rowOff>88581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10012422"/>
          <a:ext cx="889000" cy="2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62216</xdr:rowOff>
    </xdr:from>
    <xdr:to>
      <xdr:col>15</xdr:col>
      <xdr:colOff>50800</xdr:colOff>
      <xdr:row>58</xdr:row>
      <xdr:rowOff>68322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10006316"/>
          <a:ext cx="889000" cy="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62216</xdr:rowOff>
    </xdr:from>
    <xdr:to>
      <xdr:col>10</xdr:col>
      <xdr:colOff>114300</xdr:colOff>
      <xdr:row>58</xdr:row>
      <xdr:rowOff>112899</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006316"/>
          <a:ext cx="889000" cy="5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169248</xdr:rowOff>
    </xdr:from>
    <xdr:to>
      <xdr:col>24</xdr:col>
      <xdr:colOff>114300</xdr:colOff>
      <xdr:row>58</xdr:row>
      <xdr:rowOff>99398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94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84175</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5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37781</xdr:rowOff>
    </xdr:from>
    <xdr:to>
      <xdr:col>20</xdr:col>
      <xdr:colOff>38100</xdr:colOff>
      <xdr:row>58</xdr:row>
      <xdr:rowOff>139381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98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130508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07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17522</xdr:rowOff>
    </xdr:from>
    <xdr:to>
      <xdr:col>15</xdr:col>
      <xdr:colOff>101600</xdr:colOff>
      <xdr:row>58</xdr:row>
      <xdr:rowOff>119122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96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110249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05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11416</xdr:rowOff>
    </xdr:from>
    <xdr:to>
      <xdr:col>10</xdr:col>
      <xdr:colOff>165100</xdr:colOff>
      <xdr:row>58</xdr:row>
      <xdr:rowOff>113016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5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104143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04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62099</xdr:rowOff>
    </xdr:from>
    <xdr:to>
      <xdr:col>6</xdr:col>
      <xdr:colOff>38100</xdr:colOff>
      <xdr:row>58</xdr:row>
      <xdr:rowOff>163699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0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154826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9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32220</xdr:rowOff>
    </xdr:from>
    <xdr:to>
      <xdr:col>24</xdr:col>
      <xdr:colOff>63500</xdr:colOff>
      <xdr:row>78</xdr:row>
      <xdr:rowOff>48413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05320"/>
          <a:ext cx="838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32220</xdr:rowOff>
    </xdr:from>
    <xdr:to>
      <xdr:col>19</xdr:col>
      <xdr:colOff>177800</xdr:colOff>
      <xdr:row>78</xdr:row>
      <xdr:rowOff>36449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05320"/>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28181</xdr:rowOff>
    </xdr:from>
    <xdr:to>
      <xdr:col>15</xdr:col>
      <xdr:colOff>50800</xdr:colOff>
      <xdr:row>78</xdr:row>
      <xdr:rowOff>36449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01281"/>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28181</xdr:rowOff>
    </xdr:from>
    <xdr:to>
      <xdr:col>10</xdr:col>
      <xdr:colOff>114300</xdr:colOff>
      <xdr:row>78</xdr:row>
      <xdr:rowOff>31344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01281"/>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169063</xdr:rowOff>
    </xdr:from>
    <xdr:to>
      <xdr:col>24</xdr:col>
      <xdr:colOff>114300</xdr:colOff>
      <xdr:row>78</xdr:row>
      <xdr:rowOff>99213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147490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4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152870</xdr:rowOff>
    </xdr:from>
    <xdr:to>
      <xdr:col>20</xdr:col>
      <xdr:colOff>38100</xdr:colOff>
      <xdr:row>78</xdr:row>
      <xdr:rowOff>83020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74147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4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157099</xdr:rowOff>
    </xdr:from>
    <xdr:to>
      <xdr:col>15</xdr:col>
      <xdr:colOff>101600</xdr:colOff>
      <xdr:row>78</xdr:row>
      <xdr:rowOff>87249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5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78376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5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148831</xdr:rowOff>
    </xdr:from>
    <xdr:to>
      <xdr:col>10</xdr:col>
      <xdr:colOff>165100</xdr:colOff>
      <xdr:row>78</xdr:row>
      <xdr:rowOff>78981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5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70108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4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151994</xdr:rowOff>
    </xdr:from>
    <xdr:to>
      <xdr:col>6</xdr:col>
      <xdr:colOff>38100</xdr:colOff>
      <xdr:row>78</xdr:row>
      <xdr:rowOff>82144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5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73271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4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168644</xdr:rowOff>
    </xdr:from>
    <xdr:to>
      <xdr:col>24</xdr:col>
      <xdr:colOff>63500</xdr:colOff>
      <xdr:row>94</xdr:row>
      <xdr:rowOff>139015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13494"/>
          <a:ext cx="838200" cy="14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139015</xdr:rowOff>
    </xdr:from>
    <xdr:to>
      <xdr:col>19</xdr:col>
      <xdr:colOff>177800</xdr:colOff>
      <xdr:row>95</xdr:row>
      <xdr:rowOff>41644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255315"/>
          <a:ext cx="88900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39218</xdr:rowOff>
    </xdr:from>
    <xdr:to>
      <xdr:col>15</xdr:col>
      <xdr:colOff>50800</xdr:colOff>
      <xdr:row>95</xdr:row>
      <xdr:rowOff>41644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155518"/>
          <a:ext cx="889000" cy="17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39218</xdr:rowOff>
    </xdr:from>
    <xdr:to>
      <xdr:col>10</xdr:col>
      <xdr:colOff>114300</xdr:colOff>
      <xdr:row>95</xdr:row>
      <xdr:rowOff>143841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155518"/>
          <a:ext cx="889000" cy="27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117844</xdr:rowOff>
    </xdr:from>
    <xdr:to>
      <xdr:col>24</xdr:col>
      <xdr:colOff>114300</xdr:colOff>
      <xdr:row>94</xdr:row>
      <xdr:rowOff>47994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06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140721</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1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88215</xdr:rowOff>
    </xdr:from>
    <xdr:to>
      <xdr:col>20</xdr:col>
      <xdr:colOff>38100</xdr:colOff>
      <xdr:row>95</xdr:row>
      <xdr:rowOff>18365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0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34892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97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162294</xdr:rowOff>
    </xdr:from>
    <xdr:to>
      <xdr:col>15</xdr:col>
      <xdr:colOff>101600</xdr:colOff>
      <xdr:row>95</xdr:row>
      <xdr:rowOff>92444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2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108971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05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159868</xdr:rowOff>
    </xdr:from>
    <xdr:to>
      <xdr:col>10</xdr:col>
      <xdr:colOff>165100</xdr:colOff>
      <xdr:row>94</xdr:row>
      <xdr:rowOff>90018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0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106545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87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93041</xdr:rowOff>
    </xdr:from>
    <xdr:to>
      <xdr:col>6</xdr:col>
      <xdr:colOff>38100</xdr:colOff>
      <xdr:row>96</xdr:row>
      <xdr:rowOff>23191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38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39718</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73543</xdr:rowOff>
    </xdr:from>
    <xdr:to>
      <xdr:col>55</xdr:col>
      <xdr:colOff>0</xdr:colOff>
      <xdr:row>36</xdr:row>
      <xdr:rowOff>108946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245743"/>
          <a:ext cx="838200" cy="3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57724</xdr:rowOff>
    </xdr:from>
    <xdr:to>
      <xdr:col>50</xdr:col>
      <xdr:colOff>114300</xdr:colOff>
      <xdr:row>36</xdr:row>
      <xdr:rowOff>73543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29924"/>
          <a:ext cx="8890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57724</xdr:rowOff>
    </xdr:from>
    <xdr:to>
      <xdr:col>45</xdr:col>
      <xdr:colOff>177800</xdr:colOff>
      <xdr:row>37</xdr:row>
      <xdr:rowOff>3294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29924"/>
          <a:ext cx="889000" cy="11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49548</xdr:rowOff>
    </xdr:from>
    <xdr:to>
      <xdr:col>41</xdr:col>
      <xdr:colOff>50800</xdr:colOff>
      <xdr:row>37</xdr:row>
      <xdr:rowOff>3294</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535948"/>
          <a:ext cx="889000" cy="8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58146</xdr:rowOff>
    </xdr:from>
    <xdr:to>
      <xdr:col>55</xdr:col>
      <xdr:colOff>50800</xdr:colOff>
      <xdr:row>36</xdr:row>
      <xdr:rowOff>159746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2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36573</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20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22743</xdr:rowOff>
    </xdr:from>
    <xdr:to>
      <xdr:col>50</xdr:col>
      <xdr:colOff>165100</xdr:colOff>
      <xdr:row>36</xdr:row>
      <xdr:rowOff>124343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115470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28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6924</xdr:rowOff>
    </xdr:from>
    <xdr:to>
      <xdr:col>46</xdr:col>
      <xdr:colOff>38100</xdr:colOff>
      <xdr:row>36</xdr:row>
      <xdr:rowOff>108524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7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125051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5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123944</xdr:rowOff>
    </xdr:from>
    <xdr:to>
      <xdr:col>41</xdr:col>
      <xdr:colOff>101600</xdr:colOff>
      <xdr:row>37</xdr:row>
      <xdr:rowOff>54094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9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45221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38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170198</xdr:rowOff>
    </xdr:from>
    <xdr:to>
      <xdr:col>36</xdr:col>
      <xdr:colOff>165100</xdr:colOff>
      <xdr:row>32</xdr:row>
      <xdr:rowOff>100348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48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91475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57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33189</xdr:rowOff>
    </xdr:from>
    <xdr:to>
      <xdr:col>55</xdr:col>
      <xdr:colOff>0</xdr:colOff>
      <xdr:row>58</xdr:row>
      <xdr:rowOff>71920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977289"/>
          <a:ext cx="8382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71920</xdr:rowOff>
    </xdr:from>
    <xdr:to>
      <xdr:col>50</xdr:col>
      <xdr:colOff>114300</xdr:colOff>
      <xdr:row>59</xdr:row>
      <xdr:rowOff>126506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10016020"/>
          <a:ext cx="889000" cy="2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66287</xdr:rowOff>
    </xdr:from>
    <xdr:to>
      <xdr:col>45</xdr:col>
      <xdr:colOff>177800</xdr:colOff>
      <xdr:row>59</xdr:row>
      <xdr:rowOff>126506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10181837"/>
          <a:ext cx="889000" cy="6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105671</xdr:rowOff>
    </xdr:from>
    <xdr:to>
      <xdr:col>41</xdr:col>
      <xdr:colOff>50800</xdr:colOff>
      <xdr:row>59</xdr:row>
      <xdr:rowOff>66287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78321"/>
          <a:ext cx="889000" cy="30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153839</xdr:rowOff>
    </xdr:from>
    <xdr:to>
      <xdr:col>55</xdr:col>
      <xdr:colOff>50800</xdr:colOff>
      <xdr:row>58</xdr:row>
      <xdr:rowOff>83989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2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132266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0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21120</xdr:rowOff>
    </xdr:from>
    <xdr:to>
      <xdr:col>50</xdr:col>
      <xdr:colOff>165100</xdr:colOff>
      <xdr:row>58</xdr:row>
      <xdr:rowOff>122720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6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113847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75706</xdr:rowOff>
    </xdr:from>
    <xdr:to>
      <xdr:col>46</xdr:col>
      <xdr:colOff>38100</xdr:colOff>
      <xdr:row>60</xdr:row>
      <xdr:rowOff>5856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19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168433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28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15487</xdr:rowOff>
    </xdr:from>
    <xdr:to>
      <xdr:col>41</xdr:col>
      <xdr:colOff>101600</xdr:colOff>
      <xdr:row>59</xdr:row>
      <xdr:rowOff>117087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13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108214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22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54871</xdr:rowOff>
    </xdr:from>
    <xdr:to>
      <xdr:col>36</xdr:col>
      <xdr:colOff>165100</xdr:colOff>
      <xdr:row>57</xdr:row>
      <xdr:rowOff>156471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2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147598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54958</xdr:rowOff>
    </xdr:from>
    <xdr:to>
      <xdr:col>55</xdr:col>
      <xdr:colOff>0</xdr:colOff>
      <xdr:row>78</xdr:row>
      <xdr:rowOff>106438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28058"/>
          <a:ext cx="838200" cy="5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92472</xdr:rowOff>
    </xdr:from>
    <xdr:to>
      <xdr:col>50</xdr:col>
      <xdr:colOff>114300</xdr:colOff>
      <xdr:row>78</xdr:row>
      <xdr:rowOff>106438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465572"/>
          <a:ext cx="889000" cy="1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92472</xdr:rowOff>
    </xdr:from>
    <xdr:to>
      <xdr:col>45</xdr:col>
      <xdr:colOff>177800</xdr:colOff>
      <xdr:row>78</xdr:row>
      <xdr:rowOff>105066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465572"/>
          <a:ext cx="889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87077</xdr:rowOff>
    </xdr:from>
    <xdr:to>
      <xdr:col>41</xdr:col>
      <xdr:colOff>50800</xdr:colOff>
      <xdr:row>78</xdr:row>
      <xdr:rowOff>105066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460177"/>
          <a:ext cx="889000" cy="1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4158</xdr:rowOff>
    </xdr:from>
    <xdr:to>
      <xdr:col>55</xdr:col>
      <xdr:colOff>50800</xdr:colOff>
      <xdr:row>78</xdr:row>
      <xdr:rowOff>105758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7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90535</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29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55638</xdr:rowOff>
    </xdr:from>
    <xdr:to>
      <xdr:col>50</xdr:col>
      <xdr:colOff>165100</xdr:colOff>
      <xdr:row>78</xdr:row>
      <xdr:rowOff>157238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2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148365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2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41672</xdr:rowOff>
    </xdr:from>
    <xdr:to>
      <xdr:col>46</xdr:col>
      <xdr:colOff>38100</xdr:colOff>
      <xdr:row>78</xdr:row>
      <xdr:rowOff>143272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1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134399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0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54266</xdr:rowOff>
    </xdr:from>
    <xdr:to>
      <xdr:col>41</xdr:col>
      <xdr:colOff>101600</xdr:colOff>
      <xdr:row>78</xdr:row>
      <xdr:rowOff>155866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2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146993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2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36277</xdr:rowOff>
    </xdr:from>
    <xdr:to>
      <xdr:col>36</xdr:col>
      <xdr:colOff>165100</xdr:colOff>
      <xdr:row>78</xdr:row>
      <xdr:rowOff>137877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0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129004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0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1871</xdr:rowOff>
    </xdr:from>
    <xdr:to>
      <xdr:col>55</xdr:col>
      <xdr:colOff>0</xdr:colOff>
      <xdr:row>97</xdr:row>
      <xdr:rowOff>15587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32521"/>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15587</xdr:rowOff>
    </xdr:from>
    <xdr:to>
      <xdr:col>50</xdr:col>
      <xdr:colOff>114300</xdr:colOff>
      <xdr:row>98</xdr:row>
      <xdr:rowOff>36666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46237"/>
          <a:ext cx="889000" cy="19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169270</xdr:rowOff>
    </xdr:from>
    <xdr:to>
      <xdr:col>45</xdr:col>
      <xdr:colOff>177800</xdr:colOff>
      <xdr:row>98</xdr:row>
      <xdr:rowOff>36666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99920"/>
          <a:ext cx="889000" cy="3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43100</xdr:rowOff>
    </xdr:from>
    <xdr:to>
      <xdr:col>41</xdr:col>
      <xdr:colOff>50800</xdr:colOff>
      <xdr:row>97</xdr:row>
      <xdr:rowOff>169270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502300"/>
          <a:ext cx="889000" cy="29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122521</xdr:rowOff>
    </xdr:from>
    <xdr:to>
      <xdr:col>55</xdr:col>
      <xdr:colOff>50800</xdr:colOff>
      <xdr:row>97</xdr:row>
      <xdr:rowOff>52671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8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100948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6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136237</xdr:rowOff>
    </xdr:from>
    <xdr:to>
      <xdr:col>50</xdr:col>
      <xdr:colOff>165100</xdr:colOff>
      <xdr:row>97</xdr:row>
      <xdr:rowOff>66387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9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57514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68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157316</xdr:rowOff>
    </xdr:from>
    <xdr:to>
      <xdr:col>46</xdr:col>
      <xdr:colOff>38100</xdr:colOff>
      <xdr:row>98</xdr:row>
      <xdr:rowOff>87466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78593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8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118470</xdr:rowOff>
    </xdr:from>
    <xdr:to>
      <xdr:col>41</xdr:col>
      <xdr:colOff>101600</xdr:colOff>
      <xdr:row>98</xdr:row>
      <xdr:rowOff>48620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39747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4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163750</xdr:rowOff>
    </xdr:from>
    <xdr:to>
      <xdr:col>36</xdr:col>
      <xdr:colOff>165100</xdr:colOff>
      <xdr:row>96</xdr:row>
      <xdr:rowOff>93900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85027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5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40991</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56091"/>
          <a:ext cx="889000" cy="9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161641</xdr:rowOff>
    </xdr:from>
    <xdr:to>
      <xdr:col>67</xdr:col>
      <xdr:colOff>101600</xdr:colOff>
      <xdr:row>38</xdr:row>
      <xdr:rowOff>91791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0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82918</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59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159751</xdr:rowOff>
    </xdr:from>
    <xdr:to>
      <xdr:col>85</xdr:col>
      <xdr:colOff>127000</xdr:colOff>
      <xdr:row>76</xdr:row>
      <xdr:rowOff>3177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18501"/>
          <a:ext cx="838200" cy="1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151750</xdr:rowOff>
    </xdr:from>
    <xdr:to>
      <xdr:col>81</xdr:col>
      <xdr:colOff>50800</xdr:colOff>
      <xdr:row>75</xdr:row>
      <xdr:rowOff>159751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1050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139520</xdr:rowOff>
    </xdr:from>
    <xdr:to>
      <xdr:col>76</xdr:col>
      <xdr:colOff>114300</xdr:colOff>
      <xdr:row>75</xdr:row>
      <xdr:rowOff>151750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998270"/>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139520</xdr:rowOff>
    </xdr:from>
    <xdr:to>
      <xdr:col>71</xdr:col>
      <xdr:colOff>177800</xdr:colOff>
      <xdr:row>75</xdr:row>
      <xdr:rowOff>140402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98270"/>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127801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123827</xdr:rowOff>
    </xdr:from>
    <xdr:to>
      <xdr:col>85</xdr:col>
      <xdr:colOff>177800</xdr:colOff>
      <xdr:row>76</xdr:row>
      <xdr:rowOff>53977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8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102254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6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108951</xdr:rowOff>
    </xdr:from>
    <xdr:to>
      <xdr:col>81</xdr:col>
      <xdr:colOff>101600</xdr:colOff>
      <xdr:row>76</xdr:row>
      <xdr:rowOff>39101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6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30228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100950</xdr:rowOff>
    </xdr:from>
    <xdr:to>
      <xdr:col>76</xdr:col>
      <xdr:colOff>165100</xdr:colOff>
      <xdr:row>76</xdr:row>
      <xdr:rowOff>31100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5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22227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5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88720</xdr:rowOff>
    </xdr:from>
    <xdr:to>
      <xdr:col>72</xdr:col>
      <xdr:colOff>38100</xdr:colOff>
      <xdr:row>76</xdr:row>
      <xdr:rowOff>18870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4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9997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4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89602</xdr:rowOff>
    </xdr:from>
    <xdr:to>
      <xdr:col>67</xdr:col>
      <xdr:colOff>101600</xdr:colOff>
      <xdr:row>76</xdr:row>
      <xdr:rowOff>19752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4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10879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4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155487</xdr:rowOff>
    </xdr:from>
    <xdr:to>
      <xdr:col>85</xdr:col>
      <xdr:colOff>127000</xdr:colOff>
      <xdr:row>97</xdr:row>
      <xdr:rowOff>171081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86137"/>
          <a:ext cx="838200" cy="1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77088</xdr:rowOff>
    </xdr:from>
    <xdr:to>
      <xdr:col>81</xdr:col>
      <xdr:colOff>50800</xdr:colOff>
      <xdr:row>97</xdr:row>
      <xdr:rowOff>155487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07738"/>
          <a:ext cx="889000" cy="7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77088</xdr:rowOff>
    </xdr:from>
    <xdr:to>
      <xdr:col>76</xdr:col>
      <xdr:colOff>114300</xdr:colOff>
      <xdr:row>97</xdr:row>
      <xdr:rowOff>79730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07738"/>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79730</xdr:rowOff>
    </xdr:from>
    <xdr:to>
      <xdr:col>71</xdr:col>
      <xdr:colOff>177800</xdr:colOff>
      <xdr:row>98</xdr:row>
      <xdr:rowOff>103809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10380"/>
          <a:ext cx="889000" cy="1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120281</xdr:rowOff>
    </xdr:from>
    <xdr:to>
      <xdr:col>85</xdr:col>
      <xdr:colOff>177800</xdr:colOff>
      <xdr:row>98</xdr:row>
      <xdr:rowOff>50431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5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98708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2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104687</xdr:rowOff>
    </xdr:from>
    <xdr:to>
      <xdr:col>81</xdr:col>
      <xdr:colOff>101600</xdr:colOff>
      <xdr:row>98</xdr:row>
      <xdr:rowOff>34837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3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25964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2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26288</xdr:rowOff>
    </xdr:from>
    <xdr:to>
      <xdr:col>76</xdr:col>
      <xdr:colOff>165100</xdr:colOff>
      <xdr:row>97</xdr:row>
      <xdr:rowOff>127888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119015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74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28930</xdr:rowOff>
    </xdr:from>
    <xdr:to>
      <xdr:col>72</xdr:col>
      <xdr:colOff>38100</xdr:colOff>
      <xdr:row>97</xdr:row>
      <xdr:rowOff>130530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121657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5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53009</xdr:rowOff>
    </xdr:from>
    <xdr:to>
      <xdr:col>67</xdr:col>
      <xdr:colOff>101600</xdr:colOff>
      <xdr:row>98</xdr:row>
      <xdr:rowOff>154609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145736</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4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100381</xdr:rowOff>
    </xdr:from>
    <xdr:to>
      <xdr:col>116</xdr:col>
      <xdr:colOff>63500</xdr:colOff>
      <xdr:row>58</xdr:row>
      <xdr:rowOff>100838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4481"/>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94620</xdr:rowOff>
    </xdr:from>
    <xdr:to>
      <xdr:col>111</xdr:col>
      <xdr:colOff>177800</xdr:colOff>
      <xdr:row>58</xdr:row>
      <xdr:rowOff>100838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38720"/>
          <a:ext cx="8890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94620</xdr:rowOff>
    </xdr:from>
    <xdr:to>
      <xdr:col>107</xdr:col>
      <xdr:colOff>50800</xdr:colOff>
      <xdr:row>58</xdr:row>
      <xdr:rowOff>94757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38720"/>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81498</xdr:rowOff>
    </xdr:from>
    <xdr:to>
      <xdr:col>102</xdr:col>
      <xdr:colOff>114300</xdr:colOff>
      <xdr:row>58</xdr:row>
      <xdr:rowOff>94757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25598"/>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49581</xdr:rowOff>
    </xdr:from>
    <xdr:to>
      <xdr:col>116</xdr:col>
      <xdr:colOff>114300</xdr:colOff>
      <xdr:row>58</xdr:row>
      <xdr:rowOff>151181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135958</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08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50038</xdr:rowOff>
    </xdr:from>
    <xdr:to>
      <xdr:col>112</xdr:col>
      <xdr:colOff>38100</xdr:colOff>
      <xdr:row>58</xdr:row>
      <xdr:rowOff>151638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142765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086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43820</xdr:rowOff>
    </xdr:from>
    <xdr:to>
      <xdr:col>107</xdr:col>
      <xdr:colOff>101600</xdr:colOff>
      <xdr:row>58</xdr:row>
      <xdr:rowOff>145420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8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136547</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80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43957</xdr:rowOff>
    </xdr:from>
    <xdr:to>
      <xdr:col>102</xdr:col>
      <xdr:colOff>165100</xdr:colOff>
      <xdr:row>58</xdr:row>
      <xdr:rowOff>145557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8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136684</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80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30698</xdr:rowOff>
    </xdr:from>
    <xdr:to>
      <xdr:col>98</xdr:col>
      <xdr:colOff>38100</xdr:colOff>
      <xdr:row>58</xdr:row>
      <xdr:rowOff>132298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123425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6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156617</xdr:rowOff>
    </xdr:from>
    <xdr:to>
      <xdr:col>116</xdr:col>
      <xdr:colOff>63500</xdr:colOff>
      <xdr:row>77</xdr:row>
      <xdr:rowOff>299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86817"/>
          <a:ext cx="838200" cy="1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299</xdr:rowOff>
    </xdr:from>
    <xdr:to>
      <xdr:col>111</xdr:col>
      <xdr:colOff>177800</xdr:colOff>
      <xdr:row>77</xdr:row>
      <xdr:rowOff>16782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01949"/>
          <a:ext cx="889000" cy="1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16782</xdr:rowOff>
    </xdr:from>
    <xdr:to>
      <xdr:col>107</xdr:col>
      <xdr:colOff>50800</xdr:colOff>
      <xdr:row>77</xdr:row>
      <xdr:rowOff>36830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18432"/>
          <a:ext cx="8890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21628</xdr:rowOff>
    </xdr:from>
    <xdr:to>
      <xdr:col>102</xdr:col>
      <xdr:colOff>114300</xdr:colOff>
      <xdr:row>77</xdr:row>
      <xdr:rowOff>36830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223278"/>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31645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1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105817</xdr:rowOff>
    </xdr:from>
    <xdr:to>
      <xdr:col>116</xdr:col>
      <xdr:colOff>114300</xdr:colOff>
      <xdr:row>77</xdr:row>
      <xdr:rowOff>35967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3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84244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1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120949</xdr:rowOff>
    </xdr:from>
    <xdr:to>
      <xdr:col>112</xdr:col>
      <xdr:colOff>38100</xdr:colOff>
      <xdr:row>77</xdr:row>
      <xdr:rowOff>51099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42226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4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137432</xdr:rowOff>
    </xdr:from>
    <xdr:to>
      <xdr:col>107</xdr:col>
      <xdr:colOff>101600</xdr:colOff>
      <xdr:row>77</xdr:row>
      <xdr:rowOff>67582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58709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6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157480</xdr:rowOff>
    </xdr:from>
    <xdr:to>
      <xdr:col>102</xdr:col>
      <xdr:colOff>165100</xdr:colOff>
      <xdr:row>77</xdr:row>
      <xdr:rowOff>87630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8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78757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142278</xdr:rowOff>
    </xdr:from>
    <xdr:to>
      <xdr:col>98</xdr:col>
      <xdr:colOff>38100</xdr:colOff>
      <xdr:row>77</xdr:row>
      <xdr:rowOff>72428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7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63555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6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歳出決算総額は、住民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432,040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14,526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円の増となっている。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扶助費以外の費目では類似団体平均を下回って推移しており、全国平均と比較しても低い水準となっている。引き続き、事業の見直し等を進め堅実な財政運営を維持していく。</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扶助費については、人口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人当たり決算額を類似団体平均と比較すると扶助費全体では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％となっており、特に生活保護費（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45.7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％）・児童福祉費（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％）が高い水準となっているため、事業の見直し等を進めていく必要がある。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普通建設事業費は類似団体平均を下回っているものの、今後は本庄市公共施設等総合管理計画に基づく公共施設の統廃合や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学校施設の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大規模改修が予定されているほか、道の駅設置や駅周辺の整備も検討されており、新規整備・更新整備いずれにおいても事業費の大幅な増加が見込まれている。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また、普通建設事業費の増加に伴い、公債費も増加することが想定されるため、有利な地方債の活用、計画的な起債に努める必要がある。</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158445</xdr:rowOff>
    </xdr:from>
    <xdr:to>
      <xdr:col>24</xdr:col>
      <xdr:colOff>63500</xdr:colOff>
      <xdr:row>36</xdr:row>
      <xdr:rowOff>4826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59195"/>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4826</xdr:rowOff>
    </xdr:from>
    <xdr:to>
      <xdr:col>19</xdr:col>
      <xdr:colOff>177800</xdr:colOff>
      <xdr:row>36</xdr:row>
      <xdr:rowOff>20371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77026"/>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20371</xdr:rowOff>
    </xdr:from>
    <xdr:to>
      <xdr:col>15</xdr:col>
      <xdr:colOff>50800</xdr:colOff>
      <xdr:row>36</xdr:row>
      <xdr:rowOff>43688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92571"/>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48717</xdr:rowOff>
    </xdr:from>
    <xdr:to>
      <xdr:col>10</xdr:col>
      <xdr:colOff>114300</xdr:colOff>
      <xdr:row>36</xdr:row>
      <xdr:rowOff>43688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49467"/>
          <a:ext cx="889000" cy="1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107645</xdr:rowOff>
    </xdr:from>
    <xdr:to>
      <xdr:col>24</xdr:col>
      <xdr:colOff>114300</xdr:colOff>
      <xdr:row>36</xdr:row>
      <xdr:rowOff>37795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86072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8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125476</xdr:rowOff>
    </xdr:from>
    <xdr:to>
      <xdr:col>20</xdr:col>
      <xdr:colOff>38100</xdr:colOff>
      <xdr:row>36</xdr:row>
      <xdr:rowOff>55626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2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46753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1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141021</xdr:rowOff>
    </xdr:from>
    <xdr:to>
      <xdr:col>15</xdr:col>
      <xdr:colOff>101600</xdr:colOff>
      <xdr:row>36</xdr:row>
      <xdr:rowOff>71171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62298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3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164338</xdr:rowOff>
    </xdr:from>
    <xdr:to>
      <xdr:col>10</xdr:col>
      <xdr:colOff>165100</xdr:colOff>
      <xdr:row>36</xdr:row>
      <xdr:rowOff>94488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85615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5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169367</xdr:rowOff>
    </xdr:from>
    <xdr:to>
      <xdr:col>6</xdr:col>
      <xdr:colOff>38100</xdr:colOff>
      <xdr:row>35</xdr:row>
      <xdr:rowOff>99517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9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90644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93607</xdr:rowOff>
    </xdr:from>
    <xdr:to>
      <xdr:col>24</xdr:col>
      <xdr:colOff>63500</xdr:colOff>
      <xdr:row>56</xdr:row>
      <xdr:rowOff>111689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94807"/>
          <a:ext cx="838200" cy="1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103147</xdr:rowOff>
    </xdr:from>
    <xdr:to>
      <xdr:col>19</xdr:col>
      <xdr:colOff>177800</xdr:colOff>
      <xdr:row>56</xdr:row>
      <xdr:rowOff>111689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04347"/>
          <a:ext cx="889000" cy="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103147</xdr:rowOff>
    </xdr:from>
    <xdr:to>
      <xdr:col>15</xdr:col>
      <xdr:colOff>50800</xdr:colOff>
      <xdr:row>56</xdr:row>
      <xdr:rowOff>123904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04347"/>
          <a:ext cx="8890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80020</xdr:rowOff>
    </xdr:from>
    <xdr:to>
      <xdr:col>10</xdr:col>
      <xdr:colOff>114300</xdr:colOff>
      <xdr:row>56</xdr:row>
      <xdr:rowOff>123904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95420"/>
          <a:ext cx="889000" cy="72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42807</xdr:rowOff>
    </xdr:from>
    <xdr:to>
      <xdr:col>24</xdr:col>
      <xdr:colOff>114300</xdr:colOff>
      <xdr:row>56</xdr:row>
      <xdr:rowOff>144407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4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21234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2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60889</xdr:rowOff>
    </xdr:from>
    <xdr:to>
      <xdr:col>20</xdr:col>
      <xdr:colOff>38100</xdr:colOff>
      <xdr:row>56</xdr:row>
      <xdr:rowOff>162489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6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153616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5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52347</xdr:rowOff>
    </xdr:from>
    <xdr:to>
      <xdr:col>15</xdr:col>
      <xdr:colOff>101600</xdr:colOff>
      <xdr:row>56</xdr:row>
      <xdr:rowOff>153947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5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145074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4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73104</xdr:rowOff>
    </xdr:from>
    <xdr:to>
      <xdr:col>10</xdr:col>
      <xdr:colOff>165100</xdr:colOff>
      <xdr:row>57</xdr:row>
      <xdr:rowOff>3254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7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165831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6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29220</xdr:rowOff>
    </xdr:from>
    <xdr:to>
      <xdr:col>6</xdr:col>
      <xdr:colOff>38100</xdr:colOff>
      <xdr:row>52</xdr:row>
      <xdr:rowOff>130820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121947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3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84400</xdr:rowOff>
    </xdr:from>
    <xdr:to>
      <xdr:col>24</xdr:col>
      <xdr:colOff>63500</xdr:colOff>
      <xdr:row>75</xdr:row>
      <xdr:rowOff>148920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3150"/>
          <a:ext cx="838200" cy="6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148920</xdr:rowOff>
    </xdr:from>
    <xdr:to>
      <xdr:col>19</xdr:col>
      <xdr:colOff>177800</xdr:colOff>
      <xdr:row>76</xdr:row>
      <xdr:rowOff>63337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07670"/>
          <a:ext cx="889000" cy="8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25313</xdr:rowOff>
    </xdr:from>
    <xdr:to>
      <xdr:col>15</xdr:col>
      <xdr:colOff>50800</xdr:colOff>
      <xdr:row>76</xdr:row>
      <xdr:rowOff>63337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55513"/>
          <a:ext cx="889000" cy="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25313</xdr:rowOff>
    </xdr:from>
    <xdr:to>
      <xdr:col>10</xdr:col>
      <xdr:colOff>114300</xdr:colOff>
      <xdr:row>77</xdr:row>
      <xdr:rowOff>92565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55513"/>
          <a:ext cx="889000" cy="23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33600</xdr:rowOff>
    </xdr:from>
    <xdr:to>
      <xdr:col>24</xdr:col>
      <xdr:colOff>114300</xdr:colOff>
      <xdr:row>75</xdr:row>
      <xdr:rowOff>135200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12027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7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98120</xdr:rowOff>
    </xdr:from>
    <xdr:to>
      <xdr:col>20</xdr:col>
      <xdr:colOff>38100</xdr:colOff>
      <xdr:row>76</xdr:row>
      <xdr:rowOff>28271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568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44797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3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12537</xdr:rowOff>
    </xdr:from>
    <xdr:to>
      <xdr:col>15</xdr:col>
      <xdr:colOff>101600</xdr:colOff>
      <xdr:row>76</xdr:row>
      <xdr:rowOff>114137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130663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17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145963</xdr:rowOff>
    </xdr:from>
    <xdr:to>
      <xdr:col>10</xdr:col>
      <xdr:colOff>165100</xdr:colOff>
      <xdr:row>76</xdr:row>
      <xdr:rowOff>76113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0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67240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09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41765</xdr:rowOff>
    </xdr:from>
    <xdr:to>
      <xdr:col>6</xdr:col>
      <xdr:colOff>38100</xdr:colOff>
      <xdr:row>77</xdr:row>
      <xdr:rowOff>143365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134492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3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165894</xdr:rowOff>
    </xdr:from>
    <xdr:to>
      <xdr:col>24</xdr:col>
      <xdr:colOff>63500</xdr:colOff>
      <xdr:row>98</xdr:row>
      <xdr:rowOff>35973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96544"/>
          <a:ext cx="8382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5378</xdr:rowOff>
    </xdr:from>
    <xdr:to>
      <xdr:col>19</xdr:col>
      <xdr:colOff>177800</xdr:colOff>
      <xdr:row>98</xdr:row>
      <xdr:rowOff>35973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807478"/>
          <a:ext cx="889000" cy="3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5378</xdr:rowOff>
    </xdr:from>
    <xdr:to>
      <xdr:col>15</xdr:col>
      <xdr:colOff>50800</xdr:colOff>
      <xdr:row>98</xdr:row>
      <xdr:rowOff>39249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807478"/>
          <a:ext cx="8890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39249</xdr:rowOff>
    </xdr:from>
    <xdr:to>
      <xdr:col>10</xdr:col>
      <xdr:colOff>114300</xdr:colOff>
      <xdr:row>99</xdr:row>
      <xdr:rowOff>21780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841349"/>
          <a:ext cx="889000" cy="15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115094</xdr:rowOff>
    </xdr:from>
    <xdr:to>
      <xdr:col>24</xdr:col>
      <xdr:colOff>114300</xdr:colOff>
      <xdr:row>98</xdr:row>
      <xdr:rowOff>45244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4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30021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6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156623</xdr:rowOff>
    </xdr:from>
    <xdr:to>
      <xdr:col>20</xdr:col>
      <xdr:colOff>38100</xdr:colOff>
      <xdr:row>98</xdr:row>
      <xdr:rowOff>86773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8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77900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8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126028</xdr:rowOff>
    </xdr:from>
    <xdr:to>
      <xdr:col>15</xdr:col>
      <xdr:colOff>101600</xdr:colOff>
      <xdr:row>98</xdr:row>
      <xdr:rowOff>56178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5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47305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4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159899</xdr:rowOff>
    </xdr:from>
    <xdr:to>
      <xdr:col>10</xdr:col>
      <xdr:colOff>165100</xdr:colOff>
      <xdr:row>98</xdr:row>
      <xdr:rowOff>90049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81176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8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142430</xdr:rowOff>
    </xdr:from>
    <xdr:to>
      <xdr:col>6</xdr:col>
      <xdr:colOff>38100</xdr:colOff>
      <xdr:row>99</xdr:row>
      <xdr:rowOff>72580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63707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146014</xdr:rowOff>
    </xdr:from>
    <xdr:to>
      <xdr:col>55</xdr:col>
      <xdr:colOff>0</xdr:colOff>
      <xdr:row>39</xdr:row>
      <xdr:rowOff>65024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61114"/>
          <a:ext cx="838200" cy="9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43144</xdr:rowOff>
    </xdr:from>
    <xdr:to>
      <xdr:col>50</xdr:col>
      <xdr:colOff>114300</xdr:colOff>
      <xdr:row>39</xdr:row>
      <xdr:rowOff>65024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9694"/>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3520</xdr:rowOff>
    </xdr:from>
    <xdr:to>
      <xdr:col>45</xdr:col>
      <xdr:colOff>177800</xdr:colOff>
      <xdr:row>39</xdr:row>
      <xdr:rowOff>43144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90070"/>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3520</xdr:rowOff>
    </xdr:from>
    <xdr:to>
      <xdr:col>41</xdr:col>
      <xdr:colOff>50800</xdr:colOff>
      <xdr:row>39</xdr:row>
      <xdr:rowOff>14405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9007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95214</xdr:rowOff>
    </xdr:from>
    <xdr:to>
      <xdr:col>55</xdr:col>
      <xdr:colOff>50800</xdr:colOff>
      <xdr:row>39</xdr:row>
      <xdr:rowOff>25364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1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54591</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9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14224</xdr:rowOff>
    </xdr:from>
    <xdr:to>
      <xdr:col>50</xdr:col>
      <xdr:colOff>165100</xdr:colOff>
      <xdr:row>39</xdr:row>
      <xdr:rowOff>115824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106951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93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163794</xdr:rowOff>
    </xdr:from>
    <xdr:to>
      <xdr:col>46</xdr:col>
      <xdr:colOff>38100</xdr:colOff>
      <xdr:row>39</xdr:row>
      <xdr:rowOff>93944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85071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71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124170</xdr:rowOff>
    </xdr:from>
    <xdr:to>
      <xdr:col>41</xdr:col>
      <xdr:colOff>101600</xdr:colOff>
      <xdr:row>39</xdr:row>
      <xdr:rowOff>54320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3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45447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3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135055</xdr:rowOff>
    </xdr:from>
    <xdr:to>
      <xdr:col>36</xdr:col>
      <xdr:colOff>165100</xdr:colOff>
      <xdr:row>39</xdr:row>
      <xdr:rowOff>65205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56332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42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28873</xdr:rowOff>
    </xdr:from>
    <xdr:to>
      <xdr:col>55</xdr:col>
      <xdr:colOff>0</xdr:colOff>
      <xdr:row>59</xdr:row>
      <xdr:rowOff>49675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44423"/>
          <a:ext cx="8382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28873</xdr:rowOff>
    </xdr:from>
    <xdr:to>
      <xdr:col>50</xdr:col>
      <xdr:colOff>114300</xdr:colOff>
      <xdr:row>59</xdr:row>
      <xdr:rowOff>35306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44423"/>
          <a:ext cx="889000" cy="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35306</xdr:rowOff>
    </xdr:from>
    <xdr:to>
      <xdr:col>45</xdr:col>
      <xdr:colOff>177800</xdr:colOff>
      <xdr:row>59</xdr:row>
      <xdr:rowOff>53790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50856"/>
          <a:ext cx="889000" cy="1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42132</xdr:rowOff>
    </xdr:from>
    <xdr:to>
      <xdr:col>41</xdr:col>
      <xdr:colOff>50800</xdr:colOff>
      <xdr:row>59</xdr:row>
      <xdr:rowOff>53790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57682"/>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170325</xdr:rowOff>
    </xdr:from>
    <xdr:to>
      <xdr:col>55</xdr:col>
      <xdr:colOff>50800</xdr:colOff>
      <xdr:row>59</xdr:row>
      <xdr:rowOff>100475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1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85252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149523</xdr:rowOff>
    </xdr:from>
    <xdr:to>
      <xdr:col>50</xdr:col>
      <xdr:colOff>165100</xdr:colOff>
      <xdr:row>59</xdr:row>
      <xdr:rowOff>79673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9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70800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8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155956</xdr:rowOff>
    </xdr:from>
    <xdr:to>
      <xdr:col>46</xdr:col>
      <xdr:colOff>38100</xdr:colOff>
      <xdr:row>59</xdr:row>
      <xdr:rowOff>86106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77233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2990</xdr:rowOff>
    </xdr:from>
    <xdr:to>
      <xdr:col>41</xdr:col>
      <xdr:colOff>101600</xdr:colOff>
      <xdr:row>59</xdr:row>
      <xdr:rowOff>104590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95717</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1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162782</xdr:rowOff>
    </xdr:from>
    <xdr:to>
      <xdr:col>36</xdr:col>
      <xdr:colOff>165100</xdr:colOff>
      <xdr:row>59</xdr:row>
      <xdr:rowOff>92932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84059</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3066</xdr:rowOff>
    </xdr:from>
    <xdr:to>
      <xdr:col>55</xdr:col>
      <xdr:colOff>0</xdr:colOff>
      <xdr:row>78</xdr:row>
      <xdr:rowOff>39711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76166"/>
          <a:ext cx="838200" cy="3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108176</xdr:rowOff>
    </xdr:from>
    <xdr:to>
      <xdr:col>50</xdr:col>
      <xdr:colOff>114300</xdr:colOff>
      <xdr:row>78</xdr:row>
      <xdr:rowOff>3066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09826"/>
          <a:ext cx="889000" cy="6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108176</xdr:rowOff>
    </xdr:from>
    <xdr:to>
      <xdr:col>45</xdr:col>
      <xdr:colOff>177800</xdr:colOff>
      <xdr:row>77</xdr:row>
      <xdr:rowOff>164548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09826"/>
          <a:ext cx="889000" cy="5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32076</xdr:rowOff>
    </xdr:from>
    <xdr:to>
      <xdr:col>41</xdr:col>
      <xdr:colOff>50800</xdr:colOff>
      <xdr:row>77</xdr:row>
      <xdr:rowOff>164548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33726"/>
          <a:ext cx="889000" cy="13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160361</xdr:rowOff>
    </xdr:from>
    <xdr:to>
      <xdr:col>55</xdr:col>
      <xdr:colOff>50800</xdr:colOff>
      <xdr:row>78</xdr:row>
      <xdr:rowOff>90511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6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75288</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123716</xdr:rowOff>
    </xdr:from>
    <xdr:to>
      <xdr:col>50</xdr:col>
      <xdr:colOff>165100</xdr:colOff>
      <xdr:row>78</xdr:row>
      <xdr:rowOff>53866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2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44993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57376</xdr:rowOff>
    </xdr:from>
    <xdr:to>
      <xdr:col>46</xdr:col>
      <xdr:colOff>38100</xdr:colOff>
      <xdr:row>77</xdr:row>
      <xdr:rowOff>158976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5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150103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5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113748</xdr:rowOff>
    </xdr:from>
    <xdr:to>
      <xdr:col>41</xdr:col>
      <xdr:colOff>101600</xdr:colOff>
      <xdr:row>78</xdr:row>
      <xdr:rowOff>43898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35025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0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152726</xdr:rowOff>
    </xdr:from>
    <xdr:to>
      <xdr:col>36</xdr:col>
      <xdr:colOff>165100</xdr:colOff>
      <xdr:row>77</xdr:row>
      <xdr:rowOff>82876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8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74003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7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101752</xdr:rowOff>
    </xdr:from>
    <xdr:to>
      <xdr:col>55</xdr:col>
      <xdr:colOff>0</xdr:colOff>
      <xdr:row>96</xdr:row>
      <xdr:rowOff>104533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60952"/>
          <a:ext cx="8382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93904</xdr:rowOff>
    </xdr:from>
    <xdr:to>
      <xdr:col>50</xdr:col>
      <xdr:colOff>114300</xdr:colOff>
      <xdr:row>96</xdr:row>
      <xdr:rowOff>104533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553104"/>
          <a:ext cx="8890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93878</xdr:rowOff>
    </xdr:from>
    <xdr:to>
      <xdr:col>45</xdr:col>
      <xdr:colOff>177800</xdr:colOff>
      <xdr:row>96</xdr:row>
      <xdr:rowOff>93904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53078"/>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93878</xdr:rowOff>
    </xdr:from>
    <xdr:to>
      <xdr:col>41</xdr:col>
      <xdr:colOff>50800</xdr:colOff>
      <xdr:row>96</xdr:row>
      <xdr:rowOff>155169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53078"/>
          <a:ext cx="889000" cy="6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50952</xdr:rowOff>
    </xdr:from>
    <xdr:to>
      <xdr:col>55</xdr:col>
      <xdr:colOff>50800</xdr:colOff>
      <xdr:row>96</xdr:row>
      <xdr:rowOff>152552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1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29379</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8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53733</xdr:rowOff>
    </xdr:from>
    <xdr:to>
      <xdr:col>50</xdr:col>
      <xdr:colOff>165100</xdr:colOff>
      <xdr:row>96</xdr:row>
      <xdr:rowOff>155333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146460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43104</xdr:rowOff>
    </xdr:from>
    <xdr:to>
      <xdr:col>46</xdr:col>
      <xdr:colOff>38100</xdr:colOff>
      <xdr:row>96</xdr:row>
      <xdr:rowOff>144704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0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135831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9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43078</xdr:rowOff>
    </xdr:from>
    <xdr:to>
      <xdr:col>41</xdr:col>
      <xdr:colOff>101600</xdr:colOff>
      <xdr:row>96</xdr:row>
      <xdr:rowOff>144678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0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135805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9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104369</xdr:rowOff>
    </xdr:from>
    <xdr:to>
      <xdr:col>36</xdr:col>
      <xdr:colOff>165100</xdr:colOff>
      <xdr:row>97</xdr:row>
      <xdr:rowOff>34519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6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25646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50317</xdr:rowOff>
    </xdr:from>
    <xdr:to>
      <xdr:col>85</xdr:col>
      <xdr:colOff>127000</xdr:colOff>
      <xdr:row>37</xdr:row>
      <xdr:rowOff>79083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3967"/>
          <a:ext cx="8382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79083</xdr:rowOff>
    </xdr:from>
    <xdr:to>
      <xdr:col>81</xdr:col>
      <xdr:colOff>50800</xdr:colOff>
      <xdr:row>37</xdr:row>
      <xdr:rowOff>86627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22733"/>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86627</xdr:rowOff>
    </xdr:from>
    <xdr:to>
      <xdr:col>76</xdr:col>
      <xdr:colOff>114300</xdr:colOff>
      <xdr:row>37</xdr:row>
      <xdr:rowOff>122822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30277"/>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13056</xdr:rowOff>
    </xdr:from>
    <xdr:to>
      <xdr:col>71</xdr:col>
      <xdr:colOff>177800</xdr:colOff>
      <xdr:row>37</xdr:row>
      <xdr:rowOff>122822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56706"/>
          <a:ext cx="889000" cy="10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170967</xdr:rowOff>
    </xdr:from>
    <xdr:to>
      <xdr:col>85</xdr:col>
      <xdr:colOff>177800</xdr:colOff>
      <xdr:row>37</xdr:row>
      <xdr:rowOff>101117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22394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9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28283</xdr:rowOff>
    </xdr:from>
    <xdr:to>
      <xdr:col>81</xdr:col>
      <xdr:colOff>101600</xdr:colOff>
      <xdr:row>37</xdr:row>
      <xdr:rowOff>129883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7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146410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35827</xdr:rowOff>
    </xdr:from>
    <xdr:to>
      <xdr:col>76</xdr:col>
      <xdr:colOff>165100</xdr:colOff>
      <xdr:row>37</xdr:row>
      <xdr:rowOff>137427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153954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5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72022</xdr:rowOff>
    </xdr:from>
    <xdr:to>
      <xdr:col>72</xdr:col>
      <xdr:colOff>38100</xdr:colOff>
      <xdr:row>38</xdr:row>
      <xdr:rowOff>2172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1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18699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9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133706</xdr:rowOff>
    </xdr:from>
    <xdr:to>
      <xdr:col>67</xdr:col>
      <xdr:colOff>101600</xdr:colOff>
      <xdr:row>37</xdr:row>
      <xdr:rowOff>63856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0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54983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164084</xdr:rowOff>
    </xdr:from>
    <xdr:to>
      <xdr:col>85</xdr:col>
      <xdr:colOff>127000</xdr:colOff>
      <xdr:row>56</xdr:row>
      <xdr:rowOff>119412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593834"/>
          <a:ext cx="838200" cy="12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119412</xdr:rowOff>
    </xdr:from>
    <xdr:to>
      <xdr:col>81</xdr:col>
      <xdr:colOff>50800</xdr:colOff>
      <xdr:row>57</xdr:row>
      <xdr:rowOff>154312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20612"/>
          <a:ext cx="889000" cy="20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37097</xdr:rowOff>
    </xdr:from>
    <xdr:to>
      <xdr:col>76</xdr:col>
      <xdr:colOff>114300</xdr:colOff>
      <xdr:row>57</xdr:row>
      <xdr:rowOff>154312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809747"/>
          <a:ext cx="889000" cy="11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137776</xdr:rowOff>
    </xdr:from>
    <xdr:to>
      <xdr:col>71</xdr:col>
      <xdr:colOff>177800</xdr:colOff>
      <xdr:row>57</xdr:row>
      <xdr:rowOff>37097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67526"/>
          <a:ext cx="889000" cy="24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113284</xdr:rowOff>
    </xdr:from>
    <xdr:to>
      <xdr:col>85</xdr:col>
      <xdr:colOff>177800</xdr:colOff>
      <xdr:row>56</xdr:row>
      <xdr:rowOff>43434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91711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2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68612</xdr:rowOff>
    </xdr:from>
    <xdr:to>
      <xdr:col>81</xdr:col>
      <xdr:colOff>101600</xdr:colOff>
      <xdr:row>56</xdr:row>
      <xdr:rowOff>170212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6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161339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6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103512</xdr:rowOff>
    </xdr:from>
    <xdr:to>
      <xdr:col>76</xdr:col>
      <xdr:colOff>165100</xdr:colOff>
      <xdr:row>58</xdr:row>
      <xdr:rowOff>33662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8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24789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9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157747</xdr:rowOff>
    </xdr:from>
    <xdr:to>
      <xdr:col>72</xdr:col>
      <xdr:colOff>38100</xdr:colOff>
      <xdr:row>57</xdr:row>
      <xdr:rowOff>87897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79024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5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86976</xdr:rowOff>
    </xdr:from>
    <xdr:to>
      <xdr:col>67</xdr:col>
      <xdr:colOff>101600</xdr:colOff>
      <xdr:row>56</xdr:row>
      <xdr:rowOff>17126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1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8253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0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40990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14090"/>
          <a:ext cx="889000" cy="9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161640</xdr:rowOff>
    </xdr:from>
    <xdr:to>
      <xdr:col>67</xdr:col>
      <xdr:colOff>101600</xdr:colOff>
      <xdr:row>78</xdr:row>
      <xdr:rowOff>91790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6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82917</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159294</xdr:rowOff>
    </xdr:from>
    <xdr:to>
      <xdr:col>85</xdr:col>
      <xdr:colOff>127000</xdr:colOff>
      <xdr:row>96</xdr:row>
      <xdr:rowOff>3177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47044"/>
          <a:ext cx="838200" cy="1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151750</xdr:rowOff>
    </xdr:from>
    <xdr:to>
      <xdr:col>81</xdr:col>
      <xdr:colOff>50800</xdr:colOff>
      <xdr:row>95</xdr:row>
      <xdr:rowOff>159294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439500"/>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139520</xdr:rowOff>
    </xdr:from>
    <xdr:to>
      <xdr:col>76</xdr:col>
      <xdr:colOff>114300</xdr:colOff>
      <xdr:row>95</xdr:row>
      <xdr:rowOff>151750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427270"/>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139520</xdr:rowOff>
    </xdr:from>
    <xdr:to>
      <xdr:col>71</xdr:col>
      <xdr:colOff>177800</xdr:colOff>
      <xdr:row>95</xdr:row>
      <xdr:rowOff>140402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427270"/>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127736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123827</xdr:rowOff>
    </xdr:from>
    <xdr:to>
      <xdr:col>85</xdr:col>
      <xdr:colOff>177800</xdr:colOff>
      <xdr:row>96</xdr:row>
      <xdr:rowOff>53977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1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102254</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9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108494</xdr:rowOff>
    </xdr:from>
    <xdr:to>
      <xdr:col>81</xdr:col>
      <xdr:colOff>101600</xdr:colOff>
      <xdr:row>96</xdr:row>
      <xdr:rowOff>38644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39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29771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48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100950</xdr:rowOff>
    </xdr:from>
    <xdr:to>
      <xdr:col>76</xdr:col>
      <xdr:colOff>165100</xdr:colOff>
      <xdr:row>96</xdr:row>
      <xdr:rowOff>31100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38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22227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48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88720</xdr:rowOff>
    </xdr:from>
    <xdr:to>
      <xdr:col>72</xdr:col>
      <xdr:colOff>38100</xdr:colOff>
      <xdr:row>96</xdr:row>
      <xdr:rowOff>18870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9997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6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89602</xdr:rowOff>
    </xdr:from>
    <xdr:to>
      <xdr:col>67</xdr:col>
      <xdr:colOff>101600</xdr:colOff>
      <xdr:row>96</xdr:row>
      <xdr:rowOff>19752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7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10879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47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本市の歳出決算総額における一人当たりの金額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432,040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円のうち、最も大きな割合を占めているのは民生費の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184,330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円であり、全体の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42.7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年度の民生費は住民税非課税世帯等への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物価高騰対策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給付金や低所得者支援及び定額減税補足給付金、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障害福祉サービス費負担金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の増加等により、一人当たり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5,927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円の増加となった。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回</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ったが、近年増加傾向にある。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また、その他の費目では消防費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や労働費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が類似団体平均を上回って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る。消防費については、一部事務組合で実施している消防業務への負担金が大部分を占めており近年増加傾向が続いている。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労働費については、勤労青少年ホームの解体工事に伴い一時的に負担増となった。</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年度の標準財政規模比は、財政調整基金残高は財政調整基金の取り崩しにより</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ポイントの減少となり、実質収支額は翌年度へ繰越すべき財源の減少等により</a:t>
          </a:r>
          <a:r>
            <a:rPr kumimoji="1" lang="en-US" altLang="ja-JP" sz="1400">
              <a:solidFill>
                <a:sysClr val="windowText" lastClr="000000"/>
              </a:solidFill>
              <a:latin typeface="ＭＳ ゴシック" pitchFamily="49" charset="-128"/>
              <a:ea typeface="ＭＳ ゴシック" pitchFamily="49" charset="-128"/>
            </a:rPr>
            <a:t>0.89</a:t>
          </a:r>
          <a:r>
            <a:rPr kumimoji="1" lang="ja-JP" altLang="en-US" sz="1400">
              <a:solidFill>
                <a:sysClr val="windowText" lastClr="000000"/>
              </a:solidFill>
              <a:latin typeface="ＭＳ ゴシック" pitchFamily="49" charset="-128"/>
              <a:ea typeface="ＭＳ ゴシック" pitchFamily="49" charset="-128"/>
            </a:rPr>
            <a:t>ポイントの増加となった。実質単年度収支は、実質収支額の増加により単年度収支が令和</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年度以来の黒字となったことから</a:t>
          </a:r>
          <a:r>
            <a:rPr kumimoji="1" lang="en-US" altLang="ja-JP" sz="1400">
              <a:solidFill>
                <a:sysClr val="windowText" lastClr="000000"/>
              </a:solidFill>
              <a:latin typeface="ＭＳ ゴシック" pitchFamily="49" charset="-128"/>
              <a:ea typeface="ＭＳ ゴシック" pitchFamily="49" charset="-128"/>
            </a:rPr>
            <a:t>0.83</a:t>
          </a:r>
          <a:r>
            <a:rPr kumimoji="1" lang="ja-JP" altLang="en-US" sz="1400">
              <a:solidFill>
                <a:sysClr val="windowText" lastClr="000000"/>
              </a:solidFill>
              <a:latin typeface="ＭＳ ゴシック" pitchFamily="49" charset="-128"/>
              <a:ea typeface="ＭＳ ゴシック" pitchFamily="49" charset="-128"/>
            </a:rPr>
            <a:t>ポイントの増加となった。</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一般会計及び特別会計は黒字で推移している。また、公営企業会計も資金不足が発生していないため黒字で推移している。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年度は一般会計や、介護保険特別会計で黒字額が増加したものの、上下水道事業会計での黒字額の減少が大きく、全体では減少となった。</a:t>
          </a:r>
        </a:p>
        <a:p>
          <a:r>
            <a:rPr kumimoji="1" lang="ja-JP" altLang="en-US" sz="1400">
              <a:latin typeface="ＭＳ ゴシック" pitchFamily="49" charset="-128"/>
              <a:ea typeface="ＭＳ ゴシック" pitchFamily="49" charset="-128"/>
            </a:rPr>
            <a:t>　今後は、地方交付税等の依存財源の確保が一層厳しくなることが予想されるため、各会計・基金の状況を確認しながら堅実な財政運営に努めていく必要がある。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元利償還金等は、元利償還金などが減少したため、前年度に比べて</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百万円減少したが、公営企業債の元利償還金に対する繰入金は、前年度に比べて</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算入公債費等は、主に合併特例債や財源対策債などの元利償還金等に係る算入額が減少したため、前年度に比べて</a:t>
          </a:r>
          <a:r>
            <a:rPr kumimoji="1" lang="en-US" altLang="ja-JP" sz="1400">
              <a:latin typeface="ＭＳ ゴシック" pitchFamily="49" charset="-128"/>
              <a:ea typeface="ＭＳ ゴシック" pitchFamily="49" charset="-128"/>
            </a:rPr>
            <a:t>97</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結果、令和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年度は、前年度に比べ実質公債費比率の分子が</a:t>
          </a:r>
          <a:r>
            <a:rPr kumimoji="1" lang="en-US" altLang="ja-JP" sz="1400">
              <a:latin typeface="ＭＳ ゴシック" pitchFamily="49" charset="-128"/>
              <a:ea typeface="ＭＳ ゴシック" pitchFamily="49" charset="-128"/>
            </a:rPr>
            <a:t>127</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今後は公共施設の大規模改修事業に伴う元利償還金の大幅な増加が見込まれていることから、引き続き有利な地方債の活用や国庫補助金等の特定財源の確保に努めていく必要がある。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満期一括償還による積立なし。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将来負担額は公営企業債等繰入見込額が増加したが、主に合併特例債、臨時財政対策債等の地方債現在高が減少したため、全体としては前年度と比較して減少となった。また、将来負担額については令和元年度以降、減少が続いてい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年度の充当可能財源等については、地方債現在高等に係る基準財政需要額算入額が減少したが、施設整備等基金等の充当可能基金が増加したため、全体としては前年度と比較して概ね横ばいとなった。　</a:t>
          </a:r>
        </a:p>
        <a:p>
          <a:r>
            <a:rPr kumimoji="1" lang="ja-JP" altLang="en-US" sz="1400">
              <a:latin typeface="ＭＳ ゴシック" pitchFamily="49" charset="-128"/>
              <a:ea typeface="ＭＳ ゴシック" pitchFamily="49" charset="-128"/>
            </a:rPr>
            <a:t>　現状は、充当可能財源等が将来負担額を上回る状況となり、指標が算出されない状況が続いているが、今後は公共施設の建設や大規模改修事業が段階的に控えていることから、指標の悪化が見込まれる。このことから、引き続き有利な地方債の活用及び基金の計画的な積立と活用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埼玉県本庄市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基金全体で見ると、令和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百万円取り崩した一方で、決算剰余金や基金運用収入を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百万円積み立てたことにより、基金残高は前年度から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期財政収支見通しでは、補助費等や繰出金などの経常的経費は増加傾向にあり、また、今後は公共施設の計画的な大規模改修等による臨時的経費の増加も見込まれていることで、各基金を大きく取り崩さざるを得ない収支が見込まれている。歳入では大きな伸びが見込めないことや、歳出では社会保障関連経費の増加が避けられない状況下においても持続可能な行政運営を行っていくために、戦略的に基金を活用する一方で、将来負担に備え基金への積み立ても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・施設整備等基金：公共用又は公用に供する施設の整備及び解体に係る事業の推進。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・駅周辺都市基盤整備基金：本庄市総合振興計画基本構想に基づく、本庄駅周辺の都市基盤整備の推進。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・地域振興基金：新市の一体感の醸成に資する事業や旧市町村単位の地域振興の推進。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・地域福祉基金：在宅福祉の推進など、地域における保健福祉活動の振興。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・ふるさと創生基金：多様な歴史、伝統、文化、産業等を活かし、ひとづくりやまちづくりに資する事業の推進。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年度は、公共施設の整備に充当するため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百万円を取り崩した一方で、決算剰余金や基金運用収入を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百万円積み立てたため、基金残高は増加した。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・駅周辺都市基盤整備基金：令和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百万円取り崩した一方で今後の整備に備え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百万円を積み立てたため、基金残高は増加した。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年度は、コミュニティ活動支援事業等に充当するため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百万円を取り崩したため、基金残高は減少した。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年度は、まちの魅力創造事業等へ充当するため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百万円を取り崩した一方で、積立原資であるふるさと納税寄附金により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百万円を積み立てたため、基金残高は増加した。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・施設整備等基金：「本庄市公共施設維持保全計画」に基づき、今後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年間の公共施設の改修及び更新等に係る経費について、毎年度約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億円の取り崩しが見込まれていることから、将来負担の軽減を図るため計画的に積み立てる。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・駅周辺都市基盤整備基金：事業着手となると多額の事業費が必要となるため、事業の進捗に合わせ積み立てる。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年度は基金運用収入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万円を積み立てた一方で、令和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年度以来の一般会計への繰入れのため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百万円を取り崩したため、基金残高は減少した。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年度間の財源調整を図り、財政の効率的な執行と健全な運営に資するため、標準財政規模の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％程度の基金残高を確保・維持していくことを目標として積み立てを行っており、令和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年度以降についても、緊急的な災害等の影響による市税や地方消費税交付金等の経常一般財源の減少に対応する財源を確保するとともに、物価高騰に係る新たな行政需要に対応するため基金を活用する。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減債基金は、合併特例債を活用して実施した大規模建設事業等に係る交付税措置されない元利償還金の財源とするために積立を行ってきた。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年度は基金運用収入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百万円を積み立てたほか、普通交付税において追加交付された臨時財政対策債償還基金費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百万円を積み立てた。一方で、前述の償還のために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百万円を取り崩したことで、基金残高は減少した。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合併特例債を活用して実施した公共施設の整備に係る元利償還金の償還等に備えることに加え、今後予定されている学校施設の大規模改修等の起債に係る元利償還金の償還等に備えるため積み立てる。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F209FC5-6DDE-4E98-B805-E897181D88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296165-1543-4CA6-B4AB-08CEC91916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17F149B-1BDB-4868-954F-AEA8678E2D3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86899FB-A987-4F0E-A75A-EAF4AB5AF29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491C15F-2AAB-400E-BFF4-776589ABD42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B8FDB69-7E84-409A-BC6A-970830EE986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8D6C095-1FFF-471B-BA41-2EA927647BC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5754861-4F85-4175-8305-D5F3B2670E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171C0C1-BD8F-4816-8499-FF7A7A8AD1B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22B9DB9-1078-4678-96CA-B33DF42A959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91788F8-95E5-4673-A9AF-00E30ADEE34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82B3F79-B95D-4944-BA2F-9779AFF8D5F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604D878-BF82-476F-B54B-9C8AD1A1FD0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88FF0DA-551E-477B-9757-3A8877FBDBE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4DF71AA-F245-4101-A939-76E6202E5C4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AA747F0-9301-4F75-8BC9-98D9D961EF4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9ECFECD-778A-4FF8-842D-60075804751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002624A-BF49-4132-9FD3-E6117A13253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7E5A668-45B0-437A-AF7A-E600F9C9257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B170A1D-4D54-4EC3-A949-C5A6C87C2CC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D0A8D58-DB8D-4854-958F-034CF1D8EBC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5E87711-F69A-439D-B8BA-EFADB33EFD9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4EDACF-29E4-409C-A165-8B850431DD6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22E742A-05AB-4361-9347-E4F4A2E61A0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3A2802A-A33A-4077-9C0C-0604B9E740D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1315ABD-7405-4885-BBBB-973A0B28E45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00530FB-6ABD-4E50-8A19-2AA36864A2E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3C7683F-61E3-4415-9AF8-EE5D36E7925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3F07235-45A1-436F-B9A1-985D67C76BD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612E65E-22D3-4DD5-BC08-A5B0A14F6FF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96A7EB1-D457-4073-8970-2CA9CA62DDD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F6E0177-6E70-4D08-8535-B1A6E8230F5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3D33619-DA1E-40FA-87AA-21A4138C42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F7A01E4-1FEB-43F6-BECA-D37F92D50F8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C58981E-645F-4C0E-98A8-E1CEF503FE5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05EA08D-AF65-49C4-AE30-61FF2857668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303CD62-6624-4CF1-B003-122C18982F0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53BD9B8-888E-4017-BAD6-EB36A5067C7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5C2EA83-89DF-4300-A68E-2D061F8D5EA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A0056CB-4E00-4991-A21A-2CE69D91F11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71ABA08-A29C-44D8-9A22-481E1A8BEE9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F029E6A-2C1E-418A-A776-89D7202FD89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6845D25-1C1F-4829-81FF-5529346F77E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64B2C91-F69C-4FE3-855E-5FCD9003734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9EF1FB9-4D7A-4AC1-B0FB-06941B7E137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22C7935-80CC-487C-AE32-8AA0478F0FF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3555CEE-EE0D-4E90-8798-4FBBD52DD79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E4D55B8-62D2-47AE-B25A-E90F01957B0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ED26CD5-F5CE-4E3E-823B-9CD0688A20D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C732DCB-E7B1-4F22-A92B-BEB2EBC89F5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7555F12-8416-43F2-97BA-FCB72978EED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A3A6D72-EEBB-49D8-AA17-69AE0A51DF7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945425A-150D-4E5A-A710-FEF13871B31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62FB56A-11E0-42FF-8E83-33F5CBF11B4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B5404B5-A77D-433A-B08D-88C079E4C0B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E2B9DEB-A538-4255-8BBA-9DD83B1A0E5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D26B6B1-E1FF-4156-90AA-8529EDB6BB1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ポイント上昇しており、本市の保有する資産の減価償却は進行している。</a:t>
          </a:r>
          <a:endParaRPr lang="ja-JP" altLang="ja-JP">
            <a:effectLst/>
          </a:endParaRPr>
        </a:p>
        <a:p>
          <a:r>
            <a:rPr kumimoji="1" lang="ja-JP" altLang="ja-JP" sz="1100">
              <a:solidFill>
                <a:schemeClr val="dk1"/>
              </a:solidFill>
              <a:effectLst/>
              <a:latin typeface="+mn-lt"/>
              <a:ea typeface="+mn-ea"/>
              <a:cs typeface="+mn-cs"/>
            </a:rPr>
            <a:t>　公共施設等総合管理計画において、公共施設等の延べ床面積を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削減するという目標を掲げ、施設の縮小や複合・集約化を進めてきたが、類似団体平均は下回るものの有形固定資産減価償却率は上昇傾向にあり、今後も施設の更新や複合・集約化を進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FEE7CD5-7A3A-4ED8-B336-67D28850D7A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EC65CC3-1941-496B-B0D0-464F3B48446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575EAD7-9C22-4562-8D4E-5E91D85BB70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4E0DF118-768B-47C8-91DE-3CCFCD6541B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90231F6C-C66F-4FBF-A09B-46BEE413661D}"/>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29CDA514-BFB7-45A3-AD94-0CAEEDFCC961}"/>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133C0CB-5A36-488C-B46D-C790A755C17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9BC67AE4-CD28-4452-8914-F85CEC47594C}"/>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15E022A-9BD4-4112-8EBF-5DC7A76C6364}"/>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3436672-1430-488D-8DA9-A1228336813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CCCED93-E1A6-40B0-A07B-C8B0247BC2A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1729CCB-07A6-4CB9-A69D-5FFA68DE9BC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F8C6B69-51CC-44B6-B33A-314FA78EE69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16B7A69-B81E-4BC8-9D3D-22B5C7F8B76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F5AF5231-FEEA-4212-AA06-49AC0A8007B7}"/>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053CD83B-962A-4D4F-BEF0-DECE3BEE58F5}"/>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EA43EF2A-777E-488A-9D1D-8D1A8125F851}"/>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79767067-BE66-4591-AE09-305BDF588094}"/>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3DF598E4-0A40-44D8-9D04-A58D424FEF78}"/>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EF9195A4-1479-40C9-9E7E-A5F6C5338FA1}"/>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15408D50-6D7D-43C3-9A85-9E80AA8BFA30}"/>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E37E38B9-C6F1-4BEA-99F5-9658DD446D02}"/>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2B4A5D61-94A9-447E-8815-0EA2BC3959F6}"/>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E70AB2F6-13B5-4E91-9EE8-5E11E4B2A7DE}"/>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F3665A4B-89A7-40A8-A401-63592E969FF1}"/>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A85BDD0-2BC3-4DF5-89E6-820A562E2C1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0A46FCF-A63F-47BF-A153-7DD14A28779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335A1D9-74DB-47A4-A86A-B2BFA670394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ADB1010-E708-4232-9133-FF2CECE942F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16415A7-F1CA-4E42-8C00-F1948468D4C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79629</xdr:rowOff>
    </xdr:from>
    <xdr:to>
      <xdr:col>23</xdr:col>
      <xdr:colOff>136525</xdr:colOff>
      <xdr:row>31</xdr:row>
      <xdr:rowOff>9779</xdr:rowOff>
    </xdr:to>
    <xdr:sp macro="" textlink="">
      <xdr:nvSpPr>
        <xdr:cNvPr id="89" name="楕円 88">
          <a:extLst>
            <a:ext uri="{FF2B5EF4-FFF2-40B4-BE49-F238E27FC236}">
              <a16:creationId xmlns:a16="http://schemas.microsoft.com/office/drawing/2014/main" id="{E8467654-3D00-411C-BD0E-A17DD7E0455F}"/>
            </a:ext>
          </a:extLst>
        </xdr:cNvPr>
        <xdr:cNvSpPr/>
      </xdr:nvSpPr>
      <xdr:spPr>
        <a:xfrm>
          <a:off x="4711700" y="59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102506</xdr:rowOff>
    </xdr:from>
    <xdr:ext cx="405111" cy="259045"/>
    <xdr:sp macro="" textlink="">
      <xdr:nvSpPr>
        <xdr:cNvPr id="90" name="有形固定資産減価償却率該当値テキスト">
          <a:extLst>
            <a:ext uri="{FF2B5EF4-FFF2-40B4-BE49-F238E27FC236}">
              <a16:creationId xmlns:a16="http://schemas.microsoft.com/office/drawing/2014/main" id="{921ABFE8-6BB8-43D8-B46E-76B4C722BB6D}"/>
            </a:ext>
          </a:extLst>
        </xdr:cNvPr>
        <xdr:cNvSpPr txBox="1"/>
      </xdr:nvSpPr>
      <xdr:spPr>
        <a:xfrm>
          <a:off x="4813300" y="5846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19177</xdr:rowOff>
    </xdr:from>
    <xdr:to>
      <xdr:col>19</xdr:col>
      <xdr:colOff>187325</xdr:colOff>
      <xdr:row>30</xdr:row>
      <xdr:rowOff>120777</xdr:rowOff>
    </xdr:to>
    <xdr:sp macro="" textlink="">
      <xdr:nvSpPr>
        <xdr:cNvPr id="91" name="楕円 90">
          <a:extLst>
            <a:ext uri="{FF2B5EF4-FFF2-40B4-BE49-F238E27FC236}">
              <a16:creationId xmlns:a16="http://schemas.microsoft.com/office/drawing/2014/main" id="{526940A9-FBA1-4A26-B041-DFD91E904623}"/>
            </a:ext>
          </a:extLst>
        </xdr:cNvPr>
        <xdr:cNvSpPr/>
      </xdr:nvSpPr>
      <xdr:spPr>
        <a:xfrm>
          <a:off x="4000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69977</xdr:rowOff>
    </xdr:from>
    <xdr:to>
      <xdr:col>23</xdr:col>
      <xdr:colOff>85725</xdr:colOff>
      <xdr:row>30</xdr:row>
      <xdr:rowOff>130429</xdr:rowOff>
    </xdr:to>
    <xdr:cxnSp macro="">
      <xdr:nvCxnSpPr>
        <xdr:cNvPr id="92" name="直線コネクタ 91">
          <a:extLst>
            <a:ext uri="{FF2B5EF4-FFF2-40B4-BE49-F238E27FC236}">
              <a16:creationId xmlns:a16="http://schemas.microsoft.com/office/drawing/2014/main" id="{4A0267C0-D2E9-434D-A1A1-A948EC12712A}"/>
            </a:ext>
          </a:extLst>
        </xdr:cNvPr>
        <xdr:cNvCxnSpPr/>
      </xdr:nvCxnSpPr>
      <xdr:spPr>
        <a:xfrm>
          <a:off x="4051300" y="5985002"/>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121539</xdr:rowOff>
    </xdr:from>
    <xdr:to>
      <xdr:col>15</xdr:col>
      <xdr:colOff>187325</xdr:colOff>
      <xdr:row>30</xdr:row>
      <xdr:rowOff>51689</xdr:rowOff>
    </xdr:to>
    <xdr:sp macro="" textlink="">
      <xdr:nvSpPr>
        <xdr:cNvPr id="93" name="楕円 92">
          <a:extLst>
            <a:ext uri="{FF2B5EF4-FFF2-40B4-BE49-F238E27FC236}">
              <a16:creationId xmlns:a16="http://schemas.microsoft.com/office/drawing/2014/main" id="{D2FF5191-7E3F-42D9-B0A9-56C05AB4F687}"/>
            </a:ext>
          </a:extLst>
        </xdr:cNvPr>
        <xdr:cNvSpPr/>
      </xdr:nvSpPr>
      <xdr:spPr>
        <a:xfrm>
          <a:off x="3238500" y="58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889</xdr:rowOff>
    </xdr:from>
    <xdr:to>
      <xdr:col>19</xdr:col>
      <xdr:colOff>136525</xdr:colOff>
      <xdr:row>30</xdr:row>
      <xdr:rowOff>69977</xdr:rowOff>
    </xdr:to>
    <xdr:cxnSp macro="">
      <xdr:nvCxnSpPr>
        <xdr:cNvPr id="94" name="直線コネクタ 93">
          <a:extLst>
            <a:ext uri="{FF2B5EF4-FFF2-40B4-BE49-F238E27FC236}">
              <a16:creationId xmlns:a16="http://schemas.microsoft.com/office/drawing/2014/main" id="{68956D18-3581-4173-8042-AB47DF6001AB}"/>
            </a:ext>
          </a:extLst>
        </xdr:cNvPr>
        <xdr:cNvCxnSpPr/>
      </xdr:nvCxnSpPr>
      <xdr:spPr>
        <a:xfrm>
          <a:off x="3289300" y="5915914"/>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30861</xdr:rowOff>
    </xdr:from>
    <xdr:to>
      <xdr:col>11</xdr:col>
      <xdr:colOff>187325</xdr:colOff>
      <xdr:row>29</xdr:row>
      <xdr:rowOff>132461</xdr:rowOff>
    </xdr:to>
    <xdr:sp macro="" textlink="">
      <xdr:nvSpPr>
        <xdr:cNvPr id="95" name="楕円 94">
          <a:extLst>
            <a:ext uri="{FF2B5EF4-FFF2-40B4-BE49-F238E27FC236}">
              <a16:creationId xmlns:a16="http://schemas.microsoft.com/office/drawing/2014/main" id="{3729E1DA-B346-424B-ABFC-92F808BCC95A}"/>
            </a:ext>
          </a:extLst>
        </xdr:cNvPr>
        <xdr:cNvSpPr/>
      </xdr:nvSpPr>
      <xdr:spPr>
        <a:xfrm>
          <a:off x="2476500" y="577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81661</xdr:rowOff>
    </xdr:from>
    <xdr:to>
      <xdr:col>15</xdr:col>
      <xdr:colOff>136525</xdr:colOff>
      <xdr:row>30</xdr:row>
      <xdr:rowOff>889</xdr:rowOff>
    </xdr:to>
    <xdr:cxnSp macro="">
      <xdr:nvCxnSpPr>
        <xdr:cNvPr id="96" name="直線コネクタ 95">
          <a:extLst>
            <a:ext uri="{FF2B5EF4-FFF2-40B4-BE49-F238E27FC236}">
              <a16:creationId xmlns:a16="http://schemas.microsoft.com/office/drawing/2014/main" id="{4A76777E-4491-4E20-8C48-EF5BD9EDDCCD}"/>
            </a:ext>
          </a:extLst>
        </xdr:cNvPr>
        <xdr:cNvCxnSpPr/>
      </xdr:nvCxnSpPr>
      <xdr:spPr>
        <a:xfrm>
          <a:off x="2527300" y="5825236"/>
          <a:ext cx="762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124587</xdr:rowOff>
    </xdr:from>
    <xdr:to>
      <xdr:col>7</xdr:col>
      <xdr:colOff>187325</xdr:colOff>
      <xdr:row>29</xdr:row>
      <xdr:rowOff>54737</xdr:rowOff>
    </xdr:to>
    <xdr:sp macro="" textlink="">
      <xdr:nvSpPr>
        <xdr:cNvPr id="97" name="楕円 96">
          <a:extLst>
            <a:ext uri="{FF2B5EF4-FFF2-40B4-BE49-F238E27FC236}">
              <a16:creationId xmlns:a16="http://schemas.microsoft.com/office/drawing/2014/main" id="{4BC32B51-530C-48D6-886D-E872513BA22D}"/>
            </a:ext>
          </a:extLst>
        </xdr:cNvPr>
        <xdr:cNvSpPr/>
      </xdr:nvSpPr>
      <xdr:spPr>
        <a:xfrm>
          <a:off x="1714500" y="56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3937</xdr:rowOff>
    </xdr:from>
    <xdr:to>
      <xdr:col>11</xdr:col>
      <xdr:colOff>136525</xdr:colOff>
      <xdr:row>29</xdr:row>
      <xdr:rowOff>81661</xdr:rowOff>
    </xdr:to>
    <xdr:cxnSp macro="">
      <xdr:nvCxnSpPr>
        <xdr:cNvPr id="98" name="直線コネクタ 97">
          <a:extLst>
            <a:ext uri="{FF2B5EF4-FFF2-40B4-BE49-F238E27FC236}">
              <a16:creationId xmlns:a16="http://schemas.microsoft.com/office/drawing/2014/main" id="{C94BB46B-7E28-4742-802F-61768ECECC25}"/>
            </a:ext>
          </a:extLst>
        </xdr:cNvPr>
        <xdr:cNvCxnSpPr/>
      </xdr:nvCxnSpPr>
      <xdr:spPr>
        <a:xfrm>
          <a:off x="1765300" y="5747512"/>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C1416A56-A636-4B93-8D9F-11404F4D81D1}"/>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B1E0A841-7F67-4022-BF5A-43C605F7D8C9}"/>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5BF01F12-10C5-44E5-97F1-BE04789C971D}"/>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63AC8245-324F-4961-91BE-276704ED8DCA}"/>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137304</xdr:rowOff>
    </xdr:from>
    <xdr:ext cx="405111" cy="259045"/>
    <xdr:sp macro="" textlink="">
      <xdr:nvSpPr>
        <xdr:cNvPr id="103" name="n_1mainValue有形固定資産減価償却率">
          <a:extLst>
            <a:ext uri="{FF2B5EF4-FFF2-40B4-BE49-F238E27FC236}">
              <a16:creationId xmlns:a16="http://schemas.microsoft.com/office/drawing/2014/main" id="{D8DD7E7F-83EB-4868-9D5B-A12B9A7BC02B}"/>
            </a:ext>
          </a:extLst>
        </xdr:cNvPr>
        <xdr:cNvSpPr txBox="1"/>
      </xdr:nvSpPr>
      <xdr:spPr>
        <a:xfrm>
          <a:off x="3836044" y="5709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68216</xdr:rowOff>
    </xdr:from>
    <xdr:ext cx="405111" cy="259045"/>
    <xdr:sp macro="" textlink="">
      <xdr:nvSpPr>
        <xdr:cNvPr id="104" name="n_2mainValue有形固定資産減価償却率">
          <a:extLst>
            <a:ext uri="{FF2B5EF4-FFF2-40B4-BE49-F238E27FC236}">
              <a16:creationId xmlns:a16="http://schemas.microsoft.com/office/drawing/2014/main" id="{3E3BD419-91AA-47D9-85D5-F6C58CC29B6B}"/>
            </a:ext>
          </a:extLst>
        </xdr:cNvPr>
        <xdr:cNvSpPr txBox="1"/>
      </xdr:nvSpPr>
      <xdr:spPr>
        <a:xfrm>
          <a:off x="3086744" y="56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148988</xdr:rowOff>
    </xdr:from>
    <xdr:ext cx="405111" cy="259045"/>
    <xdr:sp macro="" textlink="">
      <xdr:nvSpPr>
        <xdr:cNvPr id="105" name="n_3mainValue有形固定資産減価償却率">
          <a:extLst>
            <a:ext uri="{FF2B5EF4-FFF2-40B4-BE49-F238E27FC236}">
              <a16:creationId xmlns:a16="http://schemas.microsoft.com/office/drawing/2014/main" id="{58B0B6F7-707B-4BB0-BB2B-521EF9876A00}"/>
            </a:ext>
          </a:extLst>
        </xdr:cNvPr>
        <xdr:cNvSpPr txBox="1"/>
      </xdr:nvSpPr>
      <xdr:spPr>
        <a:xfrm>
          <a:off x="2324744" y="55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71264</xdr:rowOff>
    </xdr:from>
    <xdr:ext cx="405111" cy="259045"/>
    <xdr:sp macro="" textlink="">
      <xdr:nvSpPr>
        <xdr:cNvPr id="106" name="n_4mainValue有形固定資産減価償却率">
          <a:extLst>
            <a:ext uri="{FF2B5EF4-FFF2-40B4-BE49-F238E27FC236}">
              <a16:creationId xmlns:a16="http://schemas.microsoft.com/office/drawing/2014/main" id="{D1947DF9-AD8D-467C-9054-40ED942A79B2}"/>
            </a:ext>
          </a:extLst>
        </xdr:cNvPr>
        <xdr:cNvSpPr txBox="1"/>
      </xdr:nvSpPr>
      <xdr:spPr>
        <a:xfrm>
          <a:off x="1562744" y="5471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5365D4D4-66DC-421D-8D5B-798A6B9A5CA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2FE42BD-2A3C-4876-9480-D677B09D100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8CEA9DD-F4C1-4E91-9372-342D010699C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2C046EF-2FCD-41E6-BF96-A9209C3E71C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CD8AD3DA-155D-41BB-AD81-52A806C61D5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9C5F1E6-990E-449E-853B-6800932FF89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BB3006C-69A7-425D-97E2-5AFBE81DF25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5E37364-EA6A-40B0-8FA5-BB4A8AB748A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52AD72D-6A10-4B1D-8603-0BB7DA35A92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D2520AE-3DA3-4E08-A549-D5C326728EE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6119EB4-3A56-4C2D-ABBF-381DBB34A13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3FAFB3A-1B62-444D-9C30-EE6C828947E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AFD81C6-5E28-4419-90BF-E9A491BA9BE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債務償還比率は、地方債残高の減少や基金の積立て等により、類似団体や全国平均、埼玉県平均のいずれと比較しても、良好な数値を維持している。</a:t>
          </a:r>
          <a:endParaRPr lang="ja-JP" altLang="ja-JP">
            <a:effectLst/>
          </a:endParaRPr>
        </a:p>
        <a:p>
          <a:r>
            <a:rPr kumimoji="1" lang="ja-JP" altLang="ja-JP" sz="1100">
              <a:solidFill>
                <a:schemeClr val="dk1"/>
              </a:solidFill>
              <a:effectLst/>
              <a:latin typeface="+mn-lt"/>
              <a:ea typeface="+mn-ea"/>
              <a:cs typeface="+mn-cs"/>
            </a:rPr>
            <a:t>　今後、大規模改修事業が複数控えていることから、地方債残高の増加や基金残高の減少が見込まれており、指標の悪化が懸念される。引き続き、経常的な業務活動から債務の償還原資の確保ができるよう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E832DEF7-90C9-48E4-8BD3-E6B1AF59196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7AB4B19-DBA7-441F-9925-DB46CBA899A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80BD549-8C1E-46C5-AC63-AD28980B54E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269BBEB4-EED8-406B-A273-C96C8A16E45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D11C3F56-AF98-4D12-B602-0EA5D57A84C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4AC082AB-E188-4A14-BA13-9292B8B12CA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8055021B-5EDF-4335-9203-28BC8B641D2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37D94C8E-24CA-4617-AD03-03412354905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A3B9E75D-D05F-49E4-ACC4-6E0F39B7684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2519A476-AAFD-4875-9AFA-E8E0E4C4A29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C3FEADF3-ECC2-4604-B740-DAC8340024D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4B3E7F70-4B4A-4863-ACD5-F23B21DE5C4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380AA30C-6C72-48E1-B7C8-4682A209F97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51969237-AF88-473B-BFD7-37D53D2CD5F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D455A9D-F96B-4629-9A98-DE3E7FA3921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070DFD02-049C-4B23-B6E5-427A3A09352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97BAD126-5996-41BE-B6CC-F090DA7476D6}"/>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7A116002-6B21-49E1-B36F-58D20DA9958D}"/>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542937C2-963E-473F-803D-6587BBD2425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16656913-C9FB-408F-9C01-2F053696A31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13BA8C27-11A5-4823-810E-E84FB7199C53}"/>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B1573CAA-3822-4D76-9CC3-59B6CE7F5C17}"/>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44DD1351-06F8-4705-BAF0-8376DABCF40C}"/>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B4188750-C1A8-4D1B-A54A-C0047AC5852C}"/>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1C556877-3386-45C7-8D59-C37EDF2ED7C9}"/>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5" name="フローチャート: 判断 144">
          <a:extLst>
            <a:ext uri="{FF2B5EF4-FFF2-40B4-BE49-F238E27FC236}">
              <a16:creationId xmlns:a16="http://schemas.microsoft.com/office/drawing/2014/main" id="{09E5BDD1-EABA-4A19-994B-D89129DEC409}"/>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C4D235D-6CAC-429E-9055-AFB957086B1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464133E-62A3-4CC2-9793-8AEEEF75A55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BE9CB98-F1AC-4C1B-BA40-064DF769BC9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17E4B51-96C2-43ED-9F19-B5EE657FE55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512C8B8-946E-4E2D-9C8D-75A286635F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138550</xdr:rowOff>
    </xdr:from>
    <xdr:to>
      <xdr:col>76</xdr:col>
      <xdr:colOff>73025</xdr:colOff>
      <xdr:row>28</xdr:row>
      <xdr:rowOff>68700</xdr:rowOff>
    </xdr:to>
    <xdr:sp macro="" textlink="">
      <xdr:nvSpPr>
        <xdr:cNvPr id="151" name="楕円 150">
          <a:extLst>
            <a:ext uri="{FF2B5EF4-FFF2-40B4-BE49-F238E27FC236}">
              <a16:creationId xmlns:a16="http://schemas.microsoft.com/office/drawing/2014/main" id="{813CF70C-79B1-4543-8CFE-A2B77ADC0F7B}"/>
            </a:ext>
          </a:extLst>
        </xdr:cNvPr>
        <xdr:cNvSpPr/>
      </xdr:nvSpPr>
      <xdr:spPr>
        <a:xfrm>
          <a:off x="14744700" y="553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161427</xdr:rowOff>
    </xdr:from>
    <xdr:ext cx="469744" cy="259045"/>
    <xdr:sp macro="" textlink="">
      <xdr:nvSpPr>
        <xdr:cNvPr id="152" name="債務償還比率該当値テキスト">
          <a:extLst>
            <a:ext uri="{FF2B5EF4-FFF2-40B4-BE49-F238E27FC236}">
              <a16:creationId xmlns:a16="http://schemas.microsoft.com/office/drawing/2014/main" id="{D80DA186-AC35-4090-A495-2D21ED4FFEF3}"/>
            </a:ext>
          </a:extLst>
        </xdr:cNvPr>
        <xdr:cNvSpPr txBox="1"/>
      </xdr:nvSpPr>
      <xdr:spPr>
        <a:xfrm>
          <a:off x="14846300" y="539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25153</xdr:rowOff>
    </xdr:from>
    <xdr:to>
      <xdr:col>72</xdr:col>
      <xdr:colOff>123825</xdr:colOff>
      <xdr:row>28</xdr:row>
      <xdr:rowOff>126753</xdr:rowOff>
    </xdr:to>
    <xdr:sp macro="" textlink="">
      <xdr:nvSpPr>
        <xdr:cNvPr id="153" name="楕円 152">
          <a:extLst>
            <a:ext uri="{FF2B5EF4-FFF2-40B4-BE49-F238E27FC236}">
              <a16:creationId xmlns:a16="http://schemas.microsoft.com/office/drawing/2014/main" id="{DC7F1BA2-B950-4003-B484-D986F0CDC1BC}"/>
            </a:ext>
          </a:extLst>
        </xdr:cNvPr>
        <xdr:cNvSpPr/>
      </xdr:nvSpPr>
      <xdr:spPr>
        <a:xfrm>
          <a:off x="14033500" y="559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17900</xdr:rowOff>
    </xdr:from>
    <xdr:to>
      <xdr:col>76</xdr:col>
      <xdr:colOff>22225</xdr:colOff>
      <xdr:row>28</xdr:row>
      <xdr:rowOff>75953</xdr:rowOff>
    </xdr:to>
    <xdr:cxnSp macro="">
      <xdr:nvCxnSpPr>
        <xdr:cNvPr id="154" name="直線コネクタ 153">
          <a:extLst>
            <a:ext uri="{FF2B5EF4-FFF2-40B4-BE49-F238E27FC236}">
              <a16:creationId xmlns:a16="http://schemas.microsoft.com/office/drawing/2014/main" id="{1E914FB4-7EE4-4448-9626-FBADE491BE53}"/>
            </a:ext>
          </a:extLst>
        </xdr:cNvPr>
        <xdr:cNvCxnSpPr/>
      </xdr:nvCxnSpPr>
      <xdr:spPr>
        <a:xfrm flipV="1">
          <a:off x="14084300" y="5590025"/>
          <a:ext cx="711200" cy="5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79488</xdr:rowOff>
    </xdr:from>
    <xdr:to>
      <xdr:col>68</xdr:col>
      <xdr:colOff>123825</xdr:colOff>
      <xdr:row>29</xdr:row>
      <xdr:rowOff>9638</xdr:rowOff>
    </xdr:to>
    <xdr:sp macro="" textlink="">
      <xdr:nvSpPr>
        <xdr:cNvPr id="155" name="楕円 154">
          <a:extLst>
            <a:ext uri="{FF2B5EF4-FFF2-40B4-BE49-F238E27FC236}">
              <a16:creationId xmlns:a16="http://schemas.microsoft.com/office/drawing/2014/main" id="{1E962A5E-E4AF-4113-AC10-8D75D0289101}"/>
            </a:ext>
          </a:extLst>
        </xdr:cNvPr>
        <xdr:cNvSpPr/>
      </xdr:nvSpPr>
      <xdr:spPr>
        <a:xfrm>
          <a:off x="13271500" y="56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75953</xdr:rowOff>
    </xdr:from>
    <xdr:to>
      <xdr:col>72</xdr:col>
      <xdr:colOff>73025</xdr:colOff>
      <xdr:row>28</xdr:row>
      <xdr:rowOff>130288</xdr:rowOff>
    </xdr:to>
    <xdr:cxnSp macro="">
      <xdr:nvCxnSpPr>
        <xdr:cNvPr id="156" name="直線コネクタ 155">
          <a:extLst>
            <a:ext uri="{FF2B5EF4-FFF2-40B4-BE49-F238E27FC236}">
              <a16:creationId xmlns:a16="http://schemas.microsoft.com/office/drawing/2014/main" id="{DCCEF03D-3AB1-4146-BC9F-DA2AC422867A}"/>
            </a:ext>
          </a:extLst>
        </xdr:cNvPr>
        <xdr:cNvCxnSpPr/>
      </xdr:nvCxnSpPr>
      <xdr:spPr>
        <a:xfrm flipV="1">
          <a:off x="13322300" y="5648078"/>
          <a:ext cx="762000" cy="5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68453</xdr:rowOff>
    </xdr:from>
    <xdr:to>
      <xdr:col>64</xdr:col>
      <xdr:colOff>123825</xdr:colOff>
      <xdr:row>28</xdr:row>
      <xdr:rowOff>170053</xdr:rowOff>
    </xdr:to>
    <xdr:sp macro="" textlink="">
      <xdr:nvSpPr>
        <xdr:cNvPr id="157" name="楕円 156">
          <a:extLst>
            <a:ext uri="{FF2B5EF4-FFF2-40B4-BE49-F238E27FC236}">
              <a16:creationId xmlns:a16="http://schemas.microsoft.com/office/drawing/2014/main" id="{4135EFD6-F749-45C1-8005-B1C47A0821F2}"/>
            </a:ext>
          </a:extLst>
        </xdr:cNvPr>
        <xdr:cNvSpPr/>
      </xdr:nvSpPr>
      <xdr:spPr>
        <a:xfrm>
          <a:off x="12509500" y="564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119253</xdr:rowOff>
    </xdr:from>
    <xdr:to>
      <xdr:col>68</xdr:col>
      <xdr:colOff>73025</xdr:colOff>
      <xdr:row>28</xdr:row>
      <xdr:rowOff>130288</xdr:rowOff>
    </xdr:to>
    <xdr:cxnSp macro="">
      <xdr:nvCxnSpPr>
        <xdr:cNvPr id="158" name="直線コネクタ 157">
          <a:extLst>
            <a:ext uri="{FF2B5EF4-FFF2-40B4-BE49-F238E27FC236}">
              <a16:creationId xmlns:a16="http://schemas.microsoft.com/office/drawing/2014/main" id="{910833D7-4694-4652-8A17-DD6F868CC7EB}"/>
            </a:ext>
          </a:extLst>
        </xdr:cNvPr>
        <xdr:cNvCxnSpPr/>
      </xdr:nvCxnSpPr>
      <xdr:spPr>
        <a:xfrm>
          <a:off x="12560300" y="5691378"/>
          <a:ext cx="762000" cy="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65885</xdr:rowOff>
    </xdr:from>
    <xdr:to>
      <xdr:col>60</xdr:col>
      <xdr:colOff>123825</xdr:colOff>
      <xdr:row>29</xdr:row>
      <xdr:rowOff>167485</xdr:rowOff>
    </xdr:to>
    <xdr:sp macro="" textlink="">
      <xdr:nvSpPr>
        <xdr:cNvPr id="159" name="楕円 158">
          <a:extLst>
            <a:ext uri="{FF2B5EF4-FFF2-40B4-BE49-F238E27FC236}">
              <a16:creationId xmlns:a16="http://schemas.microsoft.com/office/drawing/2014/main" id="{E13E9BB3-052D-46A7-90F6-467A80F3C80C}"/>
            </a:ext>
          </a:extLst>
        </xdr:cNvPr>
        <xdr:cNvSpPr/>
      </xdr:nvSpPr>
      <xdr:spPr>
        <a:xfrm>
          <a:off x="11747500" y="580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119253</xdr:rowOff>
    </xdr:from>
    <xdr:to>
      <xdr:col>64</xdr:col>
      <xdr:colOff>73025</xdr:colOff>
      <xdr:row>29</xdr:row>
      <xdr:rowOff>116685</xdr:rowOff>
    </xdr:to>
    <xdr:cxnSp macro="">
      <xdr:nvCxnSpPr>
        <xdr:cNvPr id="160" name="直線コネクタ 159">
          <a:extLst>
            <a:ext uri="{FF2B5EF4-FFF2-40B4-BE49-F238E27FC236}">
              <a16:creationId xmlns:a16="http://schemas.microsoft.com/office/drawing/2014/main" id="{8621C3B1-6F98-4A2D-82F1-992BEFC3B1D1}"/>
            </a:ext>
          </a:extLst>
        </xdr:cNvPr>
        <xdr:cNvCxnSpPr/>
      </xdr:nvCxnSpPr>
      <xdr:spPr>
        <a:xfrm flipV="1">
          <a:off x="11798300" y="5691378"/>
          <a:ext cx="762000" cy="16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33451367-8C78-4133-831D-CC5441688C15}"/>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7E588749-5746-4432-B11C-AA707AF9D657}"/>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8FF0D161-54B8-4ECB-B845-8735FFF902CE}"/>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4" name="n_4aveValue債務償還比率">
          <a:extLst>
            <a:ext uri="{FF2B5EF4-FFF2-40B4-BE49-F238E27FC236}">
              <a16:creationId xmlns:a16="http://schemas.microsoft.com/office/drawing/2014/main" id="{9ED88BBF-9DE3-4C81-B013-211E9B454A0F}"/>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143280</xdr:rowOff>
    </xdr:from>
    <xdr:ext cx="469744" cy="259045"/>
    <xdr:sp macro="" textlink="">
      <xdr:nvSpPr>
        <xdr:cNvPr id="165" name="n_1mainValue債務償還比率">
          <a:extLst>
            <a:ext uri="{FF2B5EF4-FFF2-40B4-BE49-F238E27FC236}">
              <a16:creationId xmlns:a16="http://schemas.microsoft.com/office/drawing/2014/main" id="{91C079E6-53A7-4B2D-8536-EEB0AEE535D8}"/>
            </a:ext>
          </a:extLst>
        </xdr:cNvPr>
        <xdr:cNvSpPr txBox="1"/>
      </xdr:nvSpPr>
      <xdr:spPr>
        <a:xfrm>
          <a:off x="13836727" y="53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26165</xdr:rowOff>
    </xdr:from>
    <xdr:ext cx="469744" cy="259045"/>
    <xdr:sp macro="" textlink="">
      <xdr:nvSpPr>
        <xdr:cNvPr id="166" name="n_2mainValue債務償還比率">
          <a:extLst>
            <a:ext uri="{FF2B5EF4-FFF2-40B4-BE49-F238E27FC236}">
              <a16:creationId xmlns:a16="http://schemas.microsoft.com/office/drawing/2014/main" id="{D610F206-78C0-46C3-8E91-E96B6B40C37A}"/>
            </a:ext>
          </a:extLst>
        </xdr:cNvPr>
        <xdr:cNvSpPr txBox="1"/>
      </xdr:nvSpPr>
      <xdr:spPr>
        <a:xfrm>
          <a:off x="13087427" y="542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15130</xdr:rowOff>
    </xdr:from>
    <xdr:ext cx="469744" cy="259045"/>
    <xdr:sp macro="" textlink="">
      <xdr:nvSpPr>
        <xdr:cNvPr id="167" name="n_3mainValue債務償還比率">
          <a:extLst>
            <a:ext uri="{FF2B5EF4-FFF2-40B4-BE49-F238E27FC236}">
              <a16:creationId xmlns:a16="http://schemas.microsoft.com/office/drawing/2014/main" id="{1EC4C83B-497C-4572-8E89-A09B981D57FE}"/>
            </a:ext>
          </a:extLst>
        </xdr:cNvPr>
        <xdr:cNvSpPr txBox="1"/>
      </xdr:nvSpPr>
      <xdr:spPr>
        <a:xfrm>
          <a:off x="12325427" y="54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12562</xdr:rowOff>
    </xdr:from>
    <xdr:ext cx="469744" cy="259045"/>
    <xdr:sp macro="" textlink="">
      <xdr:nvSpPr>
        <xdr:cNvPr id="168" name="n_4mainValue債務償還比率">
          <a:extLst>
            <a:ext uri="{FF2B5EF4-FFF2-40B4-BE49-F238E27FC236}">
              <a16:creationId xmlns:a16="http://schemas.microsoft.com/office/drawing/2014/main" id="{2C5FB64D-1ACF-45C8-8FCF-79A74E048E81}"/>
            </a:ext>
          </a:extLst>
        </xdr:cNvPr>
        <xdr:cNvSpPr txBox="1"/>
      </xdr:nvSpPr>
      <xdr:spPr>
        <a:xfrm>
          <a:off x="11563427" y="55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4CA86D6B-17F5-481B-A616-F26AD086522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ECF8578-7A12-4A59-87A0-036F77054C8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83895570-8F73-47B7-B84C-98F782B3601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34FD8CE5-FA34-46A1-AE92-F9EA6FEA2A0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DE29FC82-BA49-4531-81F9-94E587359FF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3C8D391-C59C-4BDA-AD79-7A51AA2E17F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80A38D-1C74-4D6B-863C-0F285EDFD2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897B7E-8165-4FB7-9E2F-7B8E8F2DE88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4BBE1F-6F95-406B-B752-C84242ACBE5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D7B8B1-D607-4623-BCDF-3DE9187087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06911EE-F875-4299-A483-9D83C740F2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064367-CDD0-4F68-8670-58FBA53DCF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8AD9CB-7641-4A2D-874F-C9915B083F2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8B8175-FD29-423D-B544-C2D2AE74D4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A6D27D-6A5F-4EC8-BC7C-0377D251B8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18A968-3464-4E68-BD4A-282B0A3EA51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B521D6-1182-4BE3-90CD-D403E4DC6D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B30E79-DEFD-4870-AF27-D3C5FB5EFBA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DE577E-E993-45EC-8A7C-B779F06DA81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441214-158E-4DC2-A9A3-9F5B663AB82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8FB08F-ED98-48F3-B7F1-81D3446578D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984C196-FD81-494C-B0B5-1E21E60F7B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DF4809E-596C-4066-BC3A-F4974A39A8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6FFCA36-5D49-406B-AD3D-7C525BC208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9F5174-D65F-486E-BF6F-E27BB62FCE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3AA45F-9CAE-46D8-A1F0-EBFBA2110A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4C8306-CA3D-408B-AE5A-B46EF25BE5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DB9C60-52ED-4C54-B545-44EBB546817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D00031-D461-459E-80AC-98D01552247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188FD6-485F-408B-86A8-D337B8ACF65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3974DF-5BE8-45E7-B71E-D7EB1CEF896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A16459-F164-44FE-AEB9-24FF3FF36CF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E092C2-D852-46FA-8FD8-7C0045F32AD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BA1293-4530-4774-AFBD-09292005478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B2F6092-461D-468B-97A2-711DC42262E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9629B9-50A1-481A-A2E5-3E5C793FDEB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5F8B24-BAEC-4273-8093-52D0A60D8FD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8159E12-23DE-4A93-A91B-51BACC5CB44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140793-B548-4A7B-86E8-9315296E495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0ED024-9FC3-4764-90EE-3C45FC567EA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B58110-D3D8-4CD8-9579-F5E045397BE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C4510C-CA6E-4D2C-A214-B8BF1020002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C0B1BDA-EA62-444F-A61C-C09D1402730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9C4B85-3BE6-4D0F-9190-A9EE531A73C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64BD9EB-9C33-4ACB-8235-EEFC3FD26C7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A4BD80D-92CA-4FAF-9615-F897C7121D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83E902D-827D-49D6-B6D3-0F15664B122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CF5F2E-9180-42CD-9C0E-73752376A4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1E89528-A33A-4760-AFAD-38FE11070CF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972CBFF-701D-43CD-9498-28C3C7EC4A8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5D55D04-3046-41CC-80DC-5A416DE5794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C932F60-6F5B-48C2-AA4B-74F5473A5AD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D469878-7C6D-4246-AB73-800D7ADF344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89A3E94-F893-408A-8464-AF1D3016077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6E7A231-67E0-4B77-A37F-E8630C2C6EE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348426F-011C-470F-9485-B828B009A1B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8B647E4-4F19-468A-8424-2A97CAD04C6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8F68077-11F7-427B-870C-57E08181480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B510195-7671-412B-BFBD-71EBFE8A944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CAFC600B-4665-49C0-89F2-611E6D29B408}"/>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E59EE823-2D92-420D-AE53-29574BB83309}"/>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EBFBFAE-78FF-49BC-B6CA-1DC64DA58036}"/>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A7A90F57-2123-4E7B-BD11-09F225B7B19B}"/>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6D29F9F6-D1CC-4427-8CD3-12050BDBB7C3}"/>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F569F77E-49EF-478F-98A5-71DF4C75618D}"/>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641BCAB1-B339-4701-B5B5-8CC65874725B}"/>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26D34078-02B5-4473-AA96-BCE41D7B492E}"/>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F8ABDC0B-44ED-4F08-92A3-9473FD9253C3}"/>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2E37C1A0-0691-4DCA-93DC-9A4B18D599A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C47D6A97-A6FA-4C7E-8B41-FBCC74A17634}"/>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16069C4-CFA7-45D0-8F97-D9ED122AACA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9639D9E-8929-4C08-A2B3-5174CCEDBA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3160FE-5274-4486-AD10-ECCAF6E685B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C338E2-5DB4-41AF-8D37-372A5D3BC8B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7D5EBC-695B-4F53-B41F-CB6E3709A80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1" name="楕円 70">
          <a:extLst>
            <a:ext uri="{FF2B5EF4-FFF2-40B4-BE49-F238E27FC236}">
              <a16:creationId xmlns:a16="http://schemas.microsoft.com/office/drawing/2014/main" id="{46D84B6C-8A89-4185-8D61-395262AB4F5F}"/>
            </a:ext>
          </a:extLst>
        </xdr:cNvPr>
        <xdr:cNvSpPr/>
      </xdr:nvSpPr>
      <xdr:spPr>
        <a:xfrm>
          <a:off x="4584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38117</xdr:rowOff>
    </xdr:from>
    <xdr:ext cx="405111" cy="259045"/>
    <xdr:sp macro="" textlink="">
      <xdr:nvSpPr>
        <xdr:cNvPr id="72" name="【道路】&#10;有形固定資産減価償却率該当値テキスト">
          <a:extLst>
            <a:ext uri="{FF2B5EF4-FFF2-40B4-BE49-F238E27FC236}">
              <a16:creationId xmlns:a16="http://schemas.microsoft.com/office/drawing/2014/main" id="{77BC62EB-A69D-4979-989E-0A1D58F586B6}"/>
            </a:ext>
          </a:extLst>
        </xdr:cNvPr>
        <xdr:cNvSpPr txBox="1"/>
      </xdr:nvSpPr>
      <xdr:spPr>
        <a:xfrm>
          <a:off x="4673600"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3" name="楕円 72">
          <a:extLst>
            <a:ext uri="{FF2B5EF4-FFF2-40B4-BE49-F238E27FC236}">
              <a16:creationId xmlns:a16="http://schemas.microsoft.com/office/drawing/2014/main" id="{7EF3D208-6295-46D9-BDFE-F372F8E196A9}"/>
            </a:ext>
          </a:extLst>
        </xdr:cNvPr>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110490</xdr:rowOff>
    </xdr:to>
    <xdr:cxnSp macro="">
      <xdr:nvCxnSpPr>
        <xdr:cNvPr id="74" name="直線コネクタ 73">
          <a:extLst>
            <a:ext uri="{FF2B5EF4-FFF2-40B4-BE49-F238E27FC236}">
              <a16:creationId xmlns:a16="http://schemas.microsoft.com/office/drawing/2014/main" id="{770CF42C-84CC-4D0D-8D08-001DA66A0F20}"/>
            </a:ext>
          </a:extLst>
        </xdr:cNvPr>
        <xdr:cNvCxnSpPr/>
      </xdr:nvCxnSpPr>
      <xdr:spPr>
        <a:xfrm>
          <a:off x="3797300" y="6408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141986</xdr:rowOff>
    </xdr:from>
    <xdr:to>
      <xdr:col>15</xdr:col>
      <xdr:colOff>101600</xdr:colOff>
      <xdr:row>37</xdr:row>
      <xdr:rowOff>72136</xdr:rowOff>
    </xdr:to>
    <xdr:sp macro="" textlink="">
      <xdr:nvSpPr>
        <xdr:cNvPr id="75" name="楕円 74">
          <a:extLst>
            <a:ext uri="{FF2B5EF4-FFF2-40B4-BE49-F238E27FC236}">
              <a16:creationId xmlns:a16="http://schemas.microsoft.com/office/drawing/2014/main" id="{95075470-C8A2-41FF-B082-C60A19CE20AB}"/>
            </a:ext>
          </a:extLst>
        </xdr:cNvPr>
        <xdr:cNvSpPr/>
      </xdr:nvSpPr>
      <xdr:spPr>
        <a:xfrm>
          <a:off x="2857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21336</xdr:rowOff>
    </xdr:from>
    <xdr:to>
      <xdr:col>19</xdr:col>
      <xdr:colOff>177800</xdr:colOff>
      <xdr:row>37</xdr:row>
      <xdr:rowOff>64770</xdr:rowOff>
    </xdr:to>
    <xdr:cxnSp macro="">
      <xdr:nvCxnSpPr>
        <xdr:cNvPr id="76" name="直線コネクタ 75">
          <a:extLst>
            <a:ext uri="{FF2B5EF4-FFF2-40B4-BE49-F238E27FC236}">
              <a16:creationId xmlns:a16="http://schemas.microsoft.com/office/drawing/2014/main" id="{31BF8B46-3273-4B12-BAC9-B473803D3BA3}"/>
            </a:ext>
          </a:extLst>
        </xdr:cNvPr>
        <xdr:cNvCxnSpPr/>
      </xdr:nvCxnSpPr>
      <xdr:spPr>
        <a:xfrm>
          <a:off x="2908300" y="636498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98552</xdr:rowOff>
    </xdr:from>
    <xdr:to>
      <xdr:col>10</xdr:col>
      <xdr:colOff>165100</xdr:colOff>
      <xdr:row>37</xdr:row>
      <xdr:rowOff>28702</xdr:rowOff>
    </xdr:to>
    <xdr:sp macro="" textlink="">
      <xdr:nvSpPr>
        <xdr:cNvPr id="77" name="楕円 76">
          <a:extLst>
            <a:ext uri="{FF2B5EF4-FFF2-40B4-BE49-F238E27FC236}">
              <a16:creationId xmlns:a16="http://schemas.microsoft.com/office/drawing/2014/main" id="{BE13FFB6-DE68-497A-9231-46990CB30F19}"/>
            </a:ext>
          </a:extLst>
        </xdr:cNvPr>
        <xdr:cNvSpPr/>
      </xdr:nvSpPr>
      <xdr:spPr>
        <a:xfrm>
          <a:off x="1968500" y="62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149352</xdr:rowOff>
    </xdr:from>
    <xdr:to>
      <xdr:col>15</xdr:col>
      <xdr:colOff>50800</xdr:colOff>
      <xdr:row>37</xdr:row>
      <xdr:rowOff>21336</xdr:rowOff>
    </xdr:to>
    <xdr:cxnSp macro="">
      <xdr:nvCxnSpPr>
        <xdr:cNvPr id="78" name="直線コネクタ 77">
          <a:extLst>
            <a:ext uri="{FF2B5EF4-FFF2-40B4-BE49-F238E27FC236}">
              <a16:creationId xmlns:a16="http://schemas.microsoft.com/office/drawing/2014/main" id="{A4A9D114-B047-42DB-9AC7-DA573308C75D}"/>
            </a:ext>
          </a:extLst>
        </xdr:cNvPr>
        <xdr:cNvCxnSpPr/>
      </xdr:nvCxnSpPr>
      <xdr:spPr>
        <a:xfrm>
          <a:off x="2019300" y="632155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55118</xdr:rowOff>
    </xdr:from>
    <xdr:to>
      <xdr:col>6</xdr:col>
      <xdr:colOff>38100</xdr:colOff>
      <xdr:row>36</xdr:row>
      <xdr:rowOff>156718</xdr:rowOff>
    </xdr:to>
    <xdr:sp macro="" textlink="">
      <xdr:nvSpPr>
        <xdr:cNvPr id="79" name="楕円 78">
          <a:extLst>
            <a:ext uri="{FF2B5EF4-FFF2-40B4-BE49-F238E27FC236}">
              <a16:creationId xmlns:a16="http://schemas.microsoft.com/office/drawing/2014/main" id="{50B9B24D-45A6-48E3-8DD5-E5B0403C17F8}"/>
            </a:ext>
          </a:extLst>
        </xdr:cNvPr>
        <xdr:cNvSpPr/>
      </xdr:nvSpPr>
      <xdr:spPr>
        <a:xfrm>
          <a:off x="1079500" y="622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105918</xdr:rowOff>
    </xdr:from>
    <xdr:to>
      <xdr:col>10</xdr:col>
      <xdr:colOff>114300</xdr:colOff>
      <xdr:row>36</xdr:row>
      <xdr:rowOff>149352</xdr:rowOff>
    </xdr:to>
    <xdr:cxnSp macro="">
      <xdr:nvCxnSpPr>
        <xdr:cNvPr id="80" name="直線コネクタ 79">
          <a:extLst>
            <a:ext uri="{FF2B5EF4-FFF2-40B4-BE49-F238E27FC236}">
              <a16:creationId xmlns:a16="http://schemas.microsoft.com/office/drawing/2014/main" id="{E3A6D498-C7A4-4476-855F-AC04A0582FC8}"/>
            </a:ext>
          </a:extLst>
        </xdr:cNvPr>
        <xdr:cNvCxnSpPr/>
      </xdr:nvCxnSpPr>
      <xdr:spPr>
        <a:xfrm>
          <a:off x="1130300" y="62781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46DF5E2C-A9D8-46AA-A454-1DDA79BE5DE3}"/>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99AAA411-554E-4AF8-94CC-1E0F93F5F78B}"/>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6BFB0DF4-0C54-4812-B15C-AE63BADAC8DD}"/>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28973</xdr:rowOff>
    </xdr:from>
    <xdr:ext cx="405111" cy="259045"/>
    <xdr:sp macro="" textlink="">
      <xdr:nvSpPr>
        <xdr:cNvPr id="84" name="n_4aveValue【道路】&#10;有形固定資産減価償却率">
          <a:extLst>
            <a:ext uri="{FF2B5EF4-FFF2-40B4-BE49-F238E27FC236}">
              <a16:creationId xmlns:a16="http://schemas.microsoft.com/office/drawing/2014/main" id="{1EFE4283-7350-46C1-9B1E-435E952ED04B}"/>
            </a:ext>
          </a:extLst>
        </xdr:cNvPr>
        <xdr:cNvSpPr txBox="1"/>
      </xdr:nvSpPr>
      <xdr:spPr>
        <a:xfrm>
          <a:off x="927744" y="637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106697</xdr:rowOff>
    </xdr:from>
    <xdr:ext cx="405111" cy="259045"/>
    <xdr:sp macro="" textlink="">
      <xdr:nvSpPr>
        <xdr:cNvPr id="85" name="n_1mainValue【道路】&#10;有形固定資産減価償却率">
          <a:extLst>
            <a:ext uri="{FF2B5EF4-FFF2-40B4-BE49-F238E27FC236}">
              <a16:creationId xmlns:a16="http://schemas.microsoft.com/office/drawing/2014/main" id="{DC121BCA-491E-4751-B600-804B3403592C}"/>
            </a:ext>
          </a:extLst>
        </xdr:cNvPr>
        <xdr:cNvSpPr txBox="1"/>
      </xdr:nvSpPr>
      <xdr:spPr>
        <a:xfrm>
          <a:off x="3582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63263</xdr:rowOff>
    </xdr:from>
    <xdr:ext cx="405111" cy="259045"/>
    <xdr:sp macro="" textlink="">
      <xdr:nvSpPr>
        <xdr:cNvPr id="86" name="n_2mainValue【道路】&#10;有形固定資産減価償却率">
          <a:extLst>
            <a:ext uri="{FF2B5EF4-FFF2-40B4-BE49-F238E27FC236}">
              <a16:creationId xmlns:a16="http://schemas.microsoft.com/office/drawing/2014/main" id="{2B26C1E9-C36E-40ED-9042-009EE0DD7267}"/>
            </a:ext>
          </a:extLst>
        </xdr:cNvPr>
        <xdr:cNvSpPr txBox="1"/>
      </xdr:nvSpPr>
      <xdr:spPr>
        <a:xfrm>
          <a:off x="27057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19829</xdr:rowOff>
    </xdr:from>
    <xdr:ext cx="405111" cy="259045"/>
    <xdr:sp macro="" textlink="">
      <xdr:nvSpPr>
        <xdr:cNvPr id="87" name="n_3mainValue【道路】&#10;有形固定資産減価償却率">
          <a:extLst>
            <a:ext uri="{FF2B5EF4-FFF2-40B4-BE49-F238E27FC236}">
              <a16:creationId xmlns:a16="http://schemas.microsoft.com/office/drawing/2014/main" id="{96839B52-6F53-400D-83E6-F9EDAFA1472D}"/>
            </a:ext>
          </a:extLst>
        </xdr:cNvPr>
        <xdr:cNvSpPr txBox="1"/>
      </xdr:nvSpPr>
      <xdr:spPr>
        <a:xfrm>
          <a:off x="1816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1795</xdr:rowOff>
    </xdr:from>
    <xdr:ext cx="405111" cy="259045"/>
    <xdr:sp macro="" textlink="">
      <xdr:nvSpPr>
        <xdr:cNvPr id="88" name="n_4mainValue【道路】&#10;有形固定資産減価償却率">
          <a:extLst>
            <a:ext uri="{FF2B5EF4-FFF2-40B4-BE49-F238E27FC236}">
              <a16:creationId xmlns:a16="http://schemas.microsoft.com/office/drawing/2014/main" id="{F3CBC84E-6728-4176-8429-91B6DF4A26C4}"/>
            </a:ext>
          </a:extLst>
        </xdr:cNvPr>
        <xdr:cNvSpPr txBox="1"/>
      </xdr:nvSpPr>
      <xdr:spPr>
        <a:xfrm>
          <a:off x="927744" y="600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D0E416D-A650-4130-ACB5-FE470DBF770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83762F0-3C2D-4B3F-8ADC-ECBA37F266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9DC5E93-8375-4D9B-AC55-8839E59FA1A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7A7558E-B2D8-4DE9-B957-ED60709DEB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3F06FE9-FE8A-439C-AAB6-E33D3A87248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FE8C751-394C-4FE0-905E-AECB94F7BC1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DD54422-2971-431E-8216-BA0FF66ECBB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CA25ABB-E6F5-42F0-A273-C2D0BA73E2D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D222D8D-FA67-4838-BE62-CDAAAF15671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CD30F3C-7BBC-4F7A-8FED-BF17B14672D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0BF102B-A215-409F-829D-704AE411806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AF06CCA-50C3-48DF-BE77-599A5E9F2CD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408AD55-9D83-4075-B3C6-127434A76EA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5A05FF0-A0E8-493A-B0AD-72BB40C4A75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F2CB7EF-AC79-458B-9B7E-9D14629F7B3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5C94162-2530-4440-8DDA-9E14D66BF02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1C591BF-E693-4FCB-9A74-95045B3DC61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432F57E-31E7-4F91-9E22-F9831B1C7B2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D4D8A46-D778-463D-91C9-35D8D830E59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BE2EFAA-1A93-4C59-AB22-22C3491C4F0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D437D2F-75F1-4220-9090-346AEAC73EE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49FB53F-B7D7-431D-A314-A0B9BB65EBC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9EC8275-3B86-43FB-AA17-CBE12855199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63E26A70-717F-40BA-B304-F456B4F257B5}"/>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1438FF45-BA8F-4674-92D3-8874CA7080B5}"/>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8BA7EC0-C4F5-49E6-83B0-788D0A1DE6F9}"/>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BF8F3814-C884-4635-9890-19C6BD223759}"/>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550EA5F7-1BBA-4636-8009-B5F8610B082B}"/>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AF6C593E-2EBB-4D85-A66A-82988B16F07C}"/>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A453B244-9834-429C-8E95-884CAFCF3904}"/>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4A7B9D6A-4D7A-4CF3-83B9-E020B67F371B}"/>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F31BF20A-E95E-4CD8-8B12-4E9C020A63B4}"/>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98762FE4-34ED-4882-B0D5-60A77604266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A02EFEC5-11F3-497D-A6A9-82E16CD2BE48}"/>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DD5EE6-750B-4B84-AA36-B4786DBBC89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B650C88-8ACD-41DC-8DCD-84DC4BA3E4B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8B4CE8A-BFB5-4B4F-9405-1E51328A6E9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1828FA-1C23-4741-A382-8097F5B2155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4278BD3-B33E-4F4A-80EB-0D410D81C39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72911</xdr:rowOff>
    </xdr:from>
    <xdr:to>
      <xdr:col>55</xdr:col>
      <xdr:colOff>50800</xdr:colOff>
      <xdr:row>39</xdr:row>
      <xdr:rowOff>3061</xdr:rowOff>
    </xdr:to>
    <xdr:sp macro="" textlink="">
      <xdr:nvSpPr>
        <xdr:cNvPr id="128" name="楕円 127">
          <a:extLst>
            <a:ext uri="{FF2B5EF4-FFF2-40B4-BE49-F238E27FC236}">
              <a16:creationId xmlns:a16="http://schemas.microsoft.com/office/drawing/2014/main" id="{398D6BF4-F3DD-46E1-9BF2-4DF3BA5CC573}"/>
            </a:ext>
          </a:extLst>
        </xdr:cNvPr>
        <xdr:cNvSpPr/>
      </xdr:nvSpPr>
      <xdr:spPr>
        <a:xfrm>
          <a:off x="10426700" y="65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95788</xdr:rowOff>
    </xdr:from>
    <xdr:ext cx="534377" cy="259045"/>
    <xdr:sp macro="" textlink="">
      <xdr:nvSpPr>
        <xdr:cNvPr id="129" name="【道路】&#10;一人当たり延長該当値テキスト">
          <a:extLst>
            <a:ext uri="{FF2B5EF4-FFF2-40B4-BE49-F238E27FC236}">
              <a16:creationId xmlns:a16="http://schemas.microsoft.com/office/drawing/2014/main" id="{E263CFFB-63A6-4144-95B8-B34EAA5CD254}"/>
            </a:ext>
          </a:extLst>
        </xdr:cNvPr>
        <xdr:cNvSpPr txBox="1"/>
      </xdr:nvSpPr>
      <xdr:spPr>
        <a:xfrm>
          <a:off x="10515600" y="643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77750</xdr:rowOff>
    </xdr:from>
    <xdr:to>
      <xdr:col>50</xdr:col>
      <xdr:colOff>165100</xdr:colOff>
      <xdr:row>39</xdr:row>
      <xdr:rowOff>7900</xdr:rowOff>
    </xdr:to>
    <xdr:sp macro="" textlink="">
      <xdr:nvSpPr>
        <xdr:cNvPr id="130" name="楕円 129">
          <a:extLst>
            <a:ext uri="{FF2B5EF4-FFF2-40B4-BE49-F238E27FC236}">
              <a16:creationId xmlns:a16="http://schemas.microsoft.com/office/drawing/2014/main" id="{5700A01E-489B-447E-B321-B5E8EEC1CAF6}"/>
            </a:ext>
          </a:extLst>
        </xdr:cNvPr>
        <xdr:cNvSpPr/>
      </xdr:nvSpPr>
      <xdr:spPr>
        <a:xfrm>
          <a:off x="9588500" y="65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123711</xdr:rowOff>
    </xdr:from>
    <xdr:to>
      <xdr:col>55</xdr:col>
      <xdr:colOff>0</xdr:colOff>
      <xdr:row>38</xdr:row>
      <xdr:rowOff>128550</xdr:rowOff>
    </xdr:to>
    <xdr:cxnSp macro="">
      <xdr:nvCxnSpPr>
        <xdr:cNvPr id="131" name="直線コネクタ 130">
          <a:extLst>
            <a:ext uri="{FF2B5EF4-FFF2-40B4-BE49-F238E27FC236}">
              <a16:creationId xmlns:a16="http://schemas.microsoft.com/office/drawing/2014/main" id="{894D11C5-4C96-4CE6-9D47-6A0A0555E6E0}"/>
            </a:ext>
          </a:extLst>
        </xdr:cNvPr>
        <xdr:cNvCxnSpPr/>
      </xdr:nvCxnSpPr>
      <xdr:spPr>
        <a:xfrm flipV="1">
          <a:off x="9639300" y="6638811"/>
          <a:ext cx="8382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81559</xdr:rowOff>
    </xdr:from>
    <xdr:to>
      <xdr:col>46</xdr:col>
      <xdr:colOff>38100</xdr:colOff>
      <xdr:row>39</xdr:row>
      <xdr:rowOff>11709</xdr:rowOff>
    </xdr:to>
    <xdr:sp macro="" textlink="">
      <xdr:nvSpPr>
        <xdr:cNvPr id="132" name="楕円 131">
          <a:extLst>
            <a:ext uri="{FF2B5EF4-FFF2-40B4-BE49-F238E27FC236}">
              <a16:creationId xmlns:a16="http://schemas.microsoft.com/office/drawing/2014/main" id="{6A196826-A6E6-4146-A34E-8C98FE79C3E1}"/>
            </a:ext>
          </a:extLst>
        </xdr:cNvPr>
        <xdr:cNvSpPr/>
      </xdr:nvSpPr>
      <xdr:spPr>
        <a:xfrm>
          <a:off x="8699500" y="659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128550</xdr:rowOff>
    </xdr:from>
    <xdr:to>
      <xdr:col>50</xdr:col>
      <xdr:colOff>114300</xdr:colOff>
      <xdr:row>38</xdr:row>
      <xdr:rowOff>132359</xdr:rowOff>
    </xdr:to>
    <xdr:cxnSp macro="">
      <xdr:nvCxnSpPr>
        <xdr:cNvPr id="133" name="直線コネクタ 132">
          <a:extLst>
            <a:ext uri="{FF2B5EF4-FFF2-40B4-BE49-F238E27FC236}">
              <a16:creationId xmlns:a16="http://schemas.microsoft.com/office/drawing/2014/main" id="{D2AA0CA2-9F3D-42A9-ACB3-8318A0C9ED83}"/>
            </a:ext>
          </a:extLst>
        </xdr:cNvPr>
        <xdr:cNvCxnSpPr/>
      </xdr:nvCxnSpPr>
      <xdr:spPr>
        <a:xfrm flipV="1">
          <a:off x="8750300" y="664365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84227</xdr:rowOff>
    </xdr:from>
    <xdr:to>
      <xdr:col>41</xdr:col>
      <xdr:colOff>101600</xdr:colOff>
      <xdr:row>39</xdr:row>
      <xdr:rowOff>14377</xdr:rowOff>
    </xdr:to>
    <xdr:sp macro="" textlink="">
      <xdr:nvSpPr>
        <xdr:cNvPr id="134" name="楕円 133">
          <a:extLst>
            <a:ext uri="{FF2B5EF4-FFF2-40B4-BE49-F238E27FC236}">
              <a16:creationId xmlns:a16="http://schemas.microsoft.com/office/drawing/2014/main" id="{3CA57CBB-4F10-4E4F-9B62-754F485751C4}"/>
            </a:ext>
          </a:extLst>
        </xdr:cNvPr>
        <xdr:cNvSpPr/>
      </xdr:nvSpPr>
      <xdr:spPr>
        <a:xfrm>
          <a:off x="7810500" y="659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132359</xdr:rowOff>
    </xdr:from>
    <xdr:to>
      <xdr:col>45</xdr:col>
      <xdr:colOff>177800</xdr:colOff>
      <xdr:row>38</xdr:row>
      <xdr:rowOff>135027</xdr:rowOff>
    </xdr:to>
    <xdr:cxnSp macro="">
      <xdr:nvCxnSpPr>
        <xdr:cNvPr id="135" name="直線コネクタ 134">
          <a:extLst>
            <a:ext uri="{FF2B5EF4-FFF2-40B4-BE49-F238E27FC236}">
              <a16:creationId xmlns:a16="http://schemas.microsoft.com/office/drawing/2014/main" id="{EB999E72-314A-4711-922E-9533DB378ACB}"/>
            </a:ext>
          </a:extLst>
        </xdr:cNvPr>
        <xdr:cNvCxnSpPr/>
      </xdr:nvCxnSpPr>
      <xdr:spPr>
        <a:xfrm flipV="1">
          <a:off x="7861300" y="6647459"/>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85217</xdr:rowOff>
    </xdr:from>
    <xdr:to>
      <xdr:col>36</xdr:col>
      <xdr:colOff>165100</xdr:colOff>
      <xdr:row>39</xdr:row>
      <xdr:rowOff>15367</xdr:rowOff>
    </xdr:to>
    <xdr:sp macro="" textlink="">
      <xdr:nvSpPr>
        <xdr:cNvPr id="136" name="楕円 135">
          <a:extLst>
            <a:ext uri="{FF2B5EF4-FFF2-40B4-BE49-F238E27FC236}">
              <a16:creationId xmlns:a16="http://schemas.microsoft.com/office/drawing/2014/main" id="{B570D6FE-8F21-4E8C-8357-6378B87B4CBE}"/>
            </a:ext>
          </a:extLst>
        </xdr:cNvPr>
        <xdr:cNvSpPr/>
      </xdr:nvSpPr>
      <xdr:spPr>
        <a:xfrm>
          <a:off x="6921500" y="660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135027</xdr:rowOff>
    </xdr:from>
    <xdr:to>
      <xdr:col>41</xdr:col>
      <xdr:colOff>50800</xdr:colOff>
      <xdr:row>38</xdr:row>
      <xdr:rowOff>136017</xdr:rowOff>
    </xdr:to>
    <xdr:cxnSp macro="">
      <xdr:nvCxnSpPr>
        <xdr:cNvPr id="137" name="直線コネクタ 136">
          <a:extLst>
            <a:ext uri="{FF2B5EF4-FFF2-40B4-BE49-F238E27FC236}">
              <a16:creationId xmlns:a16="http://schemas.microsoft.com/office/drawing/2014/main" id="{AF20F5A1-3B7E-4DB7-9F6C-0BC283A58166}"/>
            </a:ext>
          </a:extLst>
        </xdr:cNvPr>
        <xdr:cNvCxnSpPr/>
      </xdr:nvCxnSpPr>
      <xdr:spPr>
        <a:xfrm flipV="1">
          <a:off x="6972300" y="6650127"/>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4FDD2B2F-53FC-425F-AD42-9B374E7E9E86}"/>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86045EB5-8EA3-4975-B43D-9F7CB368A564}"/>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24CE4246-785A-49F7-9F96-8CC4D9BAEA12}"/>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a:extLst>
            <a:ext uri="{FF2B5EF4-FFF2-40B4-BE49-F238E27FC236}">
              <a16:creationId xmlns:a16="http://schemas.microsoft.com/office/drawing/2014/main" id="{696D9D9D-364F-4669-9EFC-DA701938BF8F}"/>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24427</xdr:rowOff>
    </xdr:from>
    <xdr:ext cx="534377" cy="259045"/>
    <xdr:sp macro="" textlink="">
      <xdr:nvSpPr>
        <xdr:cNvPr id="142" name="n_1mainValue【道路】&#10;一人当たり延長">
          <a:extLst>
            <a:ext uri="{FF2B5EF4-FFF2-40B4-BE49-F238E27FC236}">
              <a16:creationId xmlns:a16="http://schemas.microsoft.com/office/drawing/2014/main" id="{E0959EFE-A681-4D9A-ACFA-6B10DD8BF232}"/>
            </a:ext>
          </a:extLst>
        </xdr:cNvPr>
        <xdr:cNvSpPr txBox="1"/>
      </xdr:nvSpPr>
      <xdr:spPr>
        <a:xfrm>
          <a:off x="9359411" y="636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28236</xdr:rowOff>
    </xdr:from>
    <xdr:ext cx="534377" cy="259045"/>
    <xdr:sp macro="" textlink="">
      <xdr:nvSpPr>
        <xdr:cNvPr id="143" name="n_2mainValue【道路】&#10;一人当たり延長">
          <a:extLst>
            <a:ext uri="{FF2B5EF4-FFF2-40B4-BE49-F238E27FC236}">
              <a16:creationId xmlns:a16="http://schemas.microsoft.com/office/drawing/2014/main" id="{987A21AC-6800-4C3F-BBEB-6AD18F323C44}"/>
            </a:ext>
          </a:extLst>
        </xdr:cNvPr>
        <xdr:cNvSpPr txBox="1"/>
      </xdr:nvSpPr>
      <xdr:spPr>
        <a:xfrm>
          <a:off x="8483111" y="637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30903</xdr:rowOff>
    </xdr:from>
    <xdr:ext cx="534377" cy="259045"/>
    <xdr:sp macro="" textlink="">
      <xdr:nvSpPr>
        <xdr:cNvPr id="144" name="n_3mainValue【道路】&#10;一人当たり延長">
          <a:extLst>
            <a:ext uri="{FF2B5EF4-FFF2-40B4-BE49-F238E27FC236}">
              <a16:creationId xmlns:a16="http://schemas.microsoft.com/office/drawing/2014/main" id="{3D2A2F98-4297-4405-9E4A-63C0D279C4B7}"/>
            </a:ext>
          </a:extLst>
        </xdr:cNvPr>
        <xdr:cNvSpPr txBox="1"/>
      </xdr:nvSpPr>
      <xdr:spPr>
        <a:xfrm>
          <a:off x="7594111" y="637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6494</xdr:rowOff>
    </xdr:from>
    <xdr:ext cx="534377" cy="259045"/>
    <xdr:sp macro="" textlink="">
      <xdr:nvSpPr>
        <xdr:cNvPr id="145" name="n_4mainValue【道路】&#10;一人当たり延長">
          <a:extLst>
            <a:ext uri="{FF2B5EF4-FFF2-40B4-BE49-F238E27FC236}">
              <a16:creationId xmlns:a16="http://schemas.microsoft.com/office/drawing/2014/main" id="{7D517999-BE4F-488D-8DA8-3355FB3BD524}"/>
            </a:ext>
          </a:extLst>
        </xdr:cNvPr>
        <xdr:cNvSpPr txBox="1"/>
      </xdr:nvSpPr>
      <xdr:spPr>
        <a:xfrm>
          <a:off x="6705111" y="669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BA37E13-524F-466F-9AE1-04F3D1B8C14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72447D8-81E1-4C5C-85CF-4B8A04C2A98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EDA1207-DB53-4A6E-9614-D49BFDC172C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8A35C1E-FA67-419A-A7D0-03A7EFFE5B3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02554E1-373B-457A-A556-2883EB0C9FC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710B768-4987-4B3B-93DE-E69214E83CA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B8C4BC7-84CC-43E9-AD18-06B22E5A328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E212F9B-2CB4-4CB6-A063-C5FD604860C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4D4661B-1370-46A2-AD7D-340832F3832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0D4FC59-D0DF-4736-9EAB-ECE45BB6CA2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11A1817-7F06-43ED-B360-9116927508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6F94650-2400-45FE-B365-B521325FB29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EAD0FB7-A974-4697-8ECA-11B102E63F7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5CA4649-86D1-4CA4-96E5-30BDACDC407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FFFDEED-0DBB-44B3-9AF8-ECCFC8C60A9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1473ED8-663B-4390-8E5C-97A03142812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699E2AF-AFF5-472D-ABE0-F548F05C694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322B6B2-AA0E-45AD-8D8E-8AB77F2A627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3D89A9D-220F-416F-A5DC-75CF4755801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B94C583-2C08-49C6-900C-5347FEB4B5F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8B9481C-F8D8-405D-9D63-58669AE2516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B44843B-D2C4-4A7D-B0D5-96E80879E13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C37CDB4-1A70-4321-A1AE-B24B66739DE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4D14721-D9BC-47B0-B24D-999BD0CF1AD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4A6984E-FF69-4043-9231-D4F073F06E9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C02EE4E5-F1EC-42D1-AFD8-0BB921114391}"/>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3AF7B54-1EDF-45B3-A037-F530FDD0C94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14F3CDB2-E869-4318-B8E1-909EB07BF87D}"/>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FB7E3FD-07E6-4197-B002-B6A1673A38E9}"/>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36E0F471-AE36-4785-BAAC-E18838BA932D}"/>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E06E086-79F9-40AB-A1F3-9EAA19B9C90B}"/>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5C9A631D-E87A-405A-8FC1-EFE669A81634}"/>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2580EB9C-BFBC-4F3A-AF44-F5479E31A155}"/>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2A718F52-FC0D-4785-B806-CFDA98EF1B12}"/>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C3ADF278-374F-461E-8DCC-251AE0CAD03D}"/>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0463594A-33DC-4926-A8A9-300F52C02E97}"/>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5BFBB1A-3678-4F3E-8700-7FFF39C2AB6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FEFEFE7-7634-4B4F-B4C8-E2BCB6EE434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62E4F62-D9D1-44C8-B28D-884D624CCD5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38512DD-02E6-4E5D-A1D3-9B7917ACECA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D484D7F-BA17-4F28-9ED2-CA196E0A61C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168003</xdr:rowOff>
    </xdr:from>
    <xdr:to>
      <xdr:col>24</xdr:col>
      <xdr:colOff>114300</xdr:colOff>
      <xdr:row>60</xdr:row>
      <xdr:rowOff>98153</xdr:rowOff>
    </xdr:to>
    <xdr:sp macro="" textlink="">
      <xdr:nvSpPr>
        <xdr:cNvPr id="187" name="楕円 186">
          <a:extLst>
            <a:ext uri="{FF2B5EF4-FFF2-40B4-BE49-F238E27FC236}">
              <a16:creationId xmlns:a16="http://schemas.microsoft.com/office/drawing/2014/main" id="{B4C8A315-C016-4CBA-AE65-65235F275305}"/>
            </a:ext>
          </a:extLst>
        </xdr:cNvPr>
        <xdr:cNvSpPr/>
      </xdr:nvSpPr>
      <xdr:spPr>
        <a:xfrm>
          <a:off x="45847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19430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CE85739-0E81-4B0C-A38E-B8EDCC514476}"/>
            </a:ext>
          </a:extLst>
        </xdr:cNvPr>
        <xdr:cNvSpPr txBox="1"/>
      </xdr:nvSpPr>
      <xdr:spPr>
        <a:xfrm>
          <a:off x="4673600"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89" name="楕円 188">
          <a:extLst>
            <a:ext uri="{FF2B5EF4-FFF2-40B4-BE49-F238E27FC236}">
              <a16:creationId xmlns:a16="http://schemas.microsoft.com/office/drawing/2014/main" id="{35E1E7AA-848D-4184-B192-BB5A6D6B8F02}"/>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47353</xdr:rowOff>
    </xdr:to>
    <xdr:cxnSp macro="">
      <xdr:nvCxnSpPr>
        <xdr:cNvPr id="190" name="直線コネクタ 189">
          <a:extLst>
            <a:ext uri="{FF2B5EF4-FFF2-40B4-BE49-F238E27FC236}">
              <a16:creationId xmlns:a16="http://schemas.microsoft.com/office/drawing/2014/main" id="{BD4DA5B0-DA65-42D8-B7E0-4519C4AB5270}"/>
            </a:ext>
          </a:extLst>
        </xdr:cNvPr>
        <xdr:cNvCxnSpPr/>
      </xdr:nvCxnSpPr>
      <xdr:spPr>
        <a:xfrm>
          <a:off x="3797300" y="1030986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115751</xdr:rowOff>
    </xdr:from>
    <xdr:to>
      <xdr:col>15</xdr:col>
      <xdr:colOff>101600</xdr:colOff>
      <xdr:row>60</xdr:row>
      <xdr:rowOff>45901</xdr:rowOff>
    </xdr:to>
    <xdr:sp macro="" textlink="">
      <xdr:nvSpPr>
        <xdr:cNvPr id="191" name="楕円 190">
          <a:extLst>
            <a:ext uri="{FF2B5EF4-FFF2-40B4-BE49-F238E27FC236}">
              <a16:creationId xmlns:a16="http://schemas.microsoft.com/office/drawing/2014/main" id="{4B2E3512-1B3E-4CCC-A50B-79C47A0E82E4}"/>
            </a:ext>
          </a:extLst>
        </xdr:cNvPr>
        <xdr:cNvSpPr/>
      </xdr:nvSpPr>
      <xdr:spPr>
        <a:xfrm>
          <a:off x="2857500" y="102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166551</xdr:rowOff>
    </xdr:from>
    <xdr:to>
      <xdr:col>19</xdr:col>
      <xdr:colOff>177800</xdr:colOff>
      <xdr:row>60</xdr:row>
      <xdr:rowOff>22860</xdr:rowOff>
    </xdr:to>
    <xdr:cxnSp macro="">
      <xdr:nvCxnSpPr>
        <xdr:cNvPr id="192" name="直線コネクタ 191">
          <a:extLst>
            <a:ext uri="{FF2B5EF4-FFF2-40B4-BE49-F238E27FC236}">
              <a16:creationId xmlns:a16="http://schemas.microsoft.com/office/drawing/2014/main" id="{5924E45B-3A61-4823-B3F3-A2CE1D3916D8}"/>
            </a:ext>
          </a:extLst>
        </xdr:cNvPr>
        <xdr:cNvCxnSpPr/>
      </xdr:nvCxnSpPr>
      <xdr:spPr>
        <a:xfrm>
          <a:off x="2908300" y="1028210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89626</xdr:rowOff>
    </xdr:from>
    <xdr:to>
      <xdr:col>10</xdr:col>
      <xdr:colOff>165100</xdr:colOff>
      <xdr:row>60</xdr:row>
      <xdr:rowOff>19776</xdr:rowOff>
    </xdr:to>
    <xdr:sp macro="" textlink="">
      <xdr:nvSpPr>
        <xdr:cNvPr id="193" name="楕円 192">
          <a:extLst>
            <a:ext uri="{FF2B5EF4-FFF2-40B4-BE49-F238E27FC236}">
              <a16:creationId xmlns:a16="http://schemas.microsoft.com/office/drawing/2014/main" id="{7E0EB47A-81E9-4591-9B31-E071AB32DD21}"/>
            </a:ext>
          </a:extLst>
        </xdr:cNvPr>
        <xdr:cNvSpPr/>
      </xdr:nvSpPr>
      <xdr:spPr>
        <a:xfrm>
          <a:off x="1968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140426</xdr:rowOff>
    </xdr:from>
    <xdr:to>
      <xdr:col>15</xdr:col>
      <xdr:colOff>50800</xdr:colOff>
      <xdr:row>59</xdr:row>
      <xdr:rowOff>166551</xdr:rowOff>
    </xdr:to>
    <xdr:cxnSp macro="">
      <xdr:nvCxnSpPr>
        <xdr:cNvPr id="194" name="直線コネクタ 193">
          <a:extLst>
            <a:ext uri="{FF2B5EF4-FFF2-40B4-BE49-F238E27FC236}">
              <a16:creationId xmlns:a16="http://schemas.microsoft.com/office/drawing/2014/main" id="{73A093EC-3793-4444-B706-758514DBE342}"/>
            </a:ext>
          </a:extLst>
        </xdr:cNvPr>
        <xdr:cNvCxnSpPr/>
      </xdr:nvCxnSpPr>
      <xdr:spPr>
        <a:xfrm>
          <a:off x="2019300" y="1025597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61867</xdr:rowOff>
    </xdr:from>
    <xdr:to>
      <xdr:col>6</xdr:col>
      <xdr:colOff>38100</xdr:colOff>
      <xdr:row>59</xdr:row>
      <xdr:rowOff>163467</xdr:rowOff>
    </xdr:to>
    <xdr:sp macro="" textlink="">
      <xdr:nvSpPr>
        <xdr:cNvPr id="195" name="楕円 194">
          <a:extLst>
            <a:ext uri="{FF2B5EF4-FFF2-40B4-BE49-F238E27FC236}">
              <a16:creationId xmlns:a16="http://schemas.microsoft.com/office/drawing/2014/main" id="{2A6958D5-A2A2-4074-A644-9D9D7BB38D8A}"/>
            </a:ext>
          </a:extLst>
        </xdr:cNvPr>
        <xdr:cNvSpPr/>
      </xdr:nvSpPr>
      <xdr:spPr>
        <a:xfrm>
          <a:off x="10795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112667</xdr:rowOff>
    </xdr:from>
    <xdr:to>
      <xdr:col>10</xdr:col>
      <xdr:colOff>114300</xdr:colOff>
      <xdr:row>59</xdr:row>
      <xdr:rowOff>140426</xdr:rowOff>
    </xdr:to>
    <xdr:cxnSp macro="">
      <xdr:nvCxnSpPr>
        <xdr:cNvPr id="196" name="直線コネクタ 195">
          <a:extLst>
            <a:ext uri="{FF2B5EF4-FFF2-40B4-BE49-F238E27FC236}">
              <a16:creationId xmlns:a16="http://schemas.microsoft.com/office/drawing/2014/main" id="{BE1E4242-D330-4E97-A22B-4684003821CD}"/>
            </a:ext>
          </a:extLst>
        </xdr:cNvPr>
        <xdr:cNvCxnSpPr/>
      </xdr:nvCxnSpPr>
      <xdr:spPr>
        <a:xfrm>
          <a:off x="1130300" y="1022821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7BD17AD-40AA-4B3F-A3BB-43AC20AEE5D8}"/>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284D504-964D-43EE-B580-D4C5A931ECF1}"/>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4BD5997-8AAF-48DB-A923-E90B35C60AA0}"/>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DDCA1EB-D47B-436C-BDA5-05741C0B5BD6}"/>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025AB8C-0FC5-4FDD-BBDB-AB2A0E8E2A0D}"/>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62428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1CCC144-148E-4E98-8A9D-69DCE18A4088}"/>
            </a:ext>
          </a:extLst>
        </xdr:cNvPr>
        <xdr:cNvSpPr txBox="1"/>
      </xdr:nvSpPr>
      <xdr:spPr>
        <a:xfrm>
          <a:off x="2705744" y="1000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36303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08930C1-3FCC-482E-8048-FBCE08B358DB}"/>
            </a:ext>
          </a:extLst>
        </xdr:cNvPr>
        <xdr:cNvSpPr txBox="1"/>
      </xdr:nvSpPr>
      <xdr:spPr>
        <a:xfrm>
          <a:off x="1816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8544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2DF843-67A7-4EDE-8AAE-A642939D67AB}"/>
            </a:ext>
          </a:extLst>
        </xdr:cNvPr>
        <xdr:cNvSpPr txBox="1"/>
      </xdr:nvSpPr>
      <xdr:spPr>
        <a:xfrm>
          <a:off x="927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80E8578-777A-42C8-8E57-418DD6B17C4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395F04D-F48D-4226-9FD5-DC31E07072A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80FC943-DCE1-4FC2-B1FE-95231A7E718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04B2FD2-2DAE-41F1-936C-C7F22B16521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C79741D-E51A-40FC-9605-408407210AA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4FE5FBD-D003-4925-A20B-4488C7541C6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D877061-08D0-462B-97B9-BB8DFEFA56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A0A934F-EF6E-48C3-BCEC-97C5344FA1E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C96CCA2-3DB6-4350-B006-A5B83AADB0E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CEA699E-072A-4029-A65D-4D72C7121C6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56C6F39-AD25-4EF0-B152-AFC31809817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8DB05E20-9AE5-40BC-8F78-C857ED185DA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AE44397-D758-445B-95F6-BEA06C841B1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9700A856-F4D1-4402-A83E-EA0A39A3096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FD0760C-3A59-4304-9EE9-7FF76776E78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8276DE1-886B-472B-89AC-5703E9BC57F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FFDA3D2-76BE-4642-B836-661FD0E8EFB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DE04598-26E8-44FD-9C29-527873EAB93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B184575-BB5A-4A73-A1C0-DB5C4DE04AA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1A890C9A-7CB6-4C54-9663-45844AA444A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9567B84-40E9-4D7F-B65E-348B4375144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02A8D24-DE16-4280-813B-0818840BA48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8B993CE-38DC-495B-92FB-FA3DD9AE4F7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280771F1-6153-4986-A379-81B1A19DFAE1}"/>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FA2CD69-8086-4243-A843-56200C91BB08}"/>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9E322562-2A41-4279-AA59-8E0168CFB710}"/>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B77FE45E-D88F-4732-AA80-67140CC118F6}"/>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49F2ED28-AA83-4706-88CF-BAEF4081CB19}"/>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FC9DB9C-308E-42BC-A316-A34617118C85}"/>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A0EED24B-FFD7-4BDB-9D64-FAA60CB214A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3F9B2938-8904-4357-9696-00B967E606EE}"/>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0E64FD07-B0F5-49F1-9D86-1D507AE58812}"/>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51BF0582-8279-4320-95A0-0D08FC475C58}"/>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F87061E0-96BC-4152-B7DF-688CBBABE7C7}"/>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BE7CCA9-98B6-4A26-B54A-BDC0687FF58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2307DD3-7CB5-4008-A280-2F0A45799FA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DD3050B-AE2B-4160-8C99-6A05EC9DF07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3D06D79-97E0-43B3-9E99-E30E986DFA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B6A78FD-D298-4EB3-A675-685F7AE9603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125956</xdr:rowOff>
    </xdr:from>
    <xdr:to>
      <xdr:col>55</xdr:col>
      <xdr:colOff>50800</xdr:colOff>
      <xdr:row>64</xdr:row>
      <xdr:rowOff>56106</xdr:rowOff>
    </xdr:to>
    <xdr:sp macro="" textlink="">
      <xdr:nvSpPr>
        <xdr:cNvPr id="244" name="楕円 243">
          <a:extLst>
            <a:ext uri="{FF2B5EF4-FFF2-40B4-BE49-F238E27FC236}">
              <a16:creationId xmlns:a16="http://schemas.microsoft.com/office/drawing/2014/main" id="{E2363418-429E-4AE2-AABE-8D22E986B10E}"/>
            </a:ext>
          </a:extLst>
        </xdr:cNvPr>
        <xdr:cNvSpPr/>
      </xdr:nvSpPr>
      <xdr:spPr>
        <a:xfrm>
          <a:off x="10426700" y="1092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40883</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575D3CEC-25BE-4C9B-99CE-0BA5C25EB905}"/>
            </a:ext>
          </a:extLst>
        </xdr:cNvPr>
        <xdr:cNvSpPr txBox="1"/>
      </xdr:nvSpPr>
      <xdr:spPr>
        <a:xfrm>
          <a:off x="10515600" y="1084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126755</xdr:rowOff>
    </xdr:from>
    <xdr:to>
      <xdr:col>50</xdr:col>
      <xdr:colOff>165100</xdr:colOff>
      <xdr:row>64</xdr:row>
      <xdr:rowOff>56905</xdr:rowOff>
    </xdr:to>
    <xdr:sp macro="" textlink="">
      <xdr:nvSpPr>
        <xdr:cNvPr id="246" name="楕円 245">
          <a:extLst>
            <a:ext uri="{FF2B5EF4-FFF2-40B4-BE49-F238E27FC236}">
              <a16:creationId xmlns:a16="http://schemas.microsoft.com/office/drawing/2014/main" id="{5F524817-D905-488D-AA93-3DE9ABD27150}"/>
            </a:ext>
          </a:extLst>
        </xdr:cNvPr>
        <xdr:cNvSpPr/>
      </xdr:nvSpPr>
      <xdr:spPr>
        <a:xfrm>
          <a:off x="9588500" y="109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5306</xdr:rowOff>
    </xdr:from>
    <xdr:to>
      <xdr:col>55</xdr:col>
      <xdr:colOff>0</xdr:colOff>
      <xdr:row>64</xdr:row>
      <xdr:rowOff>6105</xdr:rowOff>
    </xdr:to>
    <xdr:cxnSp macro="">
      <xdr:nvCxnSpPr>
        <xdr:cNvPr id="247" name="直線コネクタ 246">
          <a:extLst>
            <a:ext uri="{FF2B5EF4-FFF2-40B4-BE49-F238E27FC236}">
              <a16:creationId xmlns:a16="http://schemas.microsoft.com/office/drawing/2014/main" id="{2669394F-8F2D-4CC6-9354-DB00D5DE8F7D}"/>
            </a:ext>
          </a:extLst>
        </xdr:cNvPr>
        <xdr:cNvCxnSpPr/>
      </xdr:nvCxnSpPr>
      <xdr:spPr>
        <a:xfrm flipV="1">
          <a:off x="9639300" y="10978106"/>
          <a:ext cx="838200" cy="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126972</xdr:rowOff>
    </xdr:from>
    <xdr:to>
      <xdr:col>46</xdr:col>
      <xdr:colOff>38100</xdr:colOff>
      <xdr:row>64</xdr:row>
      <xdr:rowOff>57122</xdr:rowOff>
    </xdr:to>
    <xdr:sp macro="" textlink="">
      <xdr:nvSpPr>
        <xdr:cNvPr id="248" name="楕円 247">
          <a:extLst>
            <a:ext uri="{FF2B5EF4-FFF2-40B4-BE49-F238E27FC236}">
              <a16:creationId xmlns:a16="http://schemas.microsoft.com/office/drawing/2014/main" id="{99CEF6F2-95EC-4824-997B-FFE39B91964F}"/>
            </a:ext>
          </a:extLst>
        </xdr:cNvPr>
        <xdr:cNvSpPr/>
      </xdr:nvSpPr>
      <xdr:spPr>
        <a:xfrm>
          <a:off x="8699500" y="1092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6105</xdr:rowOff>
    </xdr:from>
    <xdr:to>
      <xdr:col>50</xdr:col>
      <xdr:colOff>114300</xdr:colOff>
      <xdr:row>64</xdr:row>
      <xdr:rowOff>6322</xdr:rowOff>
    </xdr:to>
    <xdr:cxnSp macro="">
      <xdr:nvCxnSpPr>
        <xdr:cNvPr id="249" name="直線コネクタ 248">
          <a:extLst>
            <a:ext uri="{FF2B5EF4-FFF2-40B4-BE49-F238E27FC236}">
              <a16:creationId xmlns:a16="http://schemas.microsoft.com/office/drawing/2014/main" id="{ED5E4BA4-A71C-4B14-BC8F-9D3D70F014E4}"/>
            </a:ext>
          </a:extLst>
        </xdr:cNvPr>
        <xdr:cNvCxnSpPr/>
      </xdr:nvCxnSpPr>
      <xdr:spPr>
        <a:xfrm flipV="1">
          <a:off x="8750300" y="10978905"/>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127147</xdr:rowOff>
    </xdr:from>
    <xdr:to>
      <xdr:col>41</xdr:col>
      <xdr:colOff>101600</xdr:colOff>
      <xdr:row>64</xdr:row>
      <xdr:rowOff>57297</xdr:rowOff>
    </xdr:to>
    <xdr:sp macro="" textlink="">
      <xdr:nvSpPr>
        <xdr:cNvPr id="250" name="楕円 249">
          <a:extLst>
            <a:ext uri="{FF2B5EF4-FFF2-40B4-BE49-F238E27FC236}">
              <a16:creationId xmlns:a16="http://schemas.microsoft.com/office/drawing/2014/main" id="{94915504-DE0A-46AE-9A27-17C63755A701}"/>
            </a:ext>
          </a:extLst>
        </xdr:cNvPr>
        <xdr:cNvSpPr/>
      </xdr:nvSpPr>
      <xdr:spPr>
        <a:xfrm>
          <a:off x="7810500" y="109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6322</xdr:rowOff>
    </xdr:from>
    <xdr:to>
      <xdr:col>45</xdr:col>
      <xdr:colOff>177800</xdr:colOff>
      <xdr:row>64</xdr:row>
      <xdr:rowOff>6497</xdr:rowOff>
    </xdr:to>
    <xdr:cxnSp macro="">
      <xdr:nvCxnSpPr>
        <xdr:cNvPr id="251" name="直線コネクタ 250">
          <a:extLst>
            <a:ext uri="{FF2B5EF4-FFF2-40B4-BE49-F238E27FC236}">
              <a16:creationId xmlns:a16="http://schemas.microsoft.com/office/drawing/2014/main" id="{A02A0723-AA4F-42EC-8D22-08E54593DB8D}"/>
            </a:ext>
          </a:extLst>
        </xdr:cNvPr>
        <xdr:cNvCxnSpPr/>
      </xdr:nvCxnSpPr>
      <xdr:spPr>
        <a:xfrm flipV="1">
          <a:off x="7861300" y="10979122"/>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127307</xdr:rowOff>
    </xdr:from>
    <xdr:to>
      <xdr:col>36</xdr:col>
      <xdr:colOff>165100</xdr:colOff>
      <xdr:row>64</xdr:row>
      <xdr:rowOff>57457</xdr:rowOff>
    </xdr:to>
    <xdr:sp macro="" textlink="">
      <xdr:nvSpPr>
        <xdr:cNvPr id="252" name="楕円 251">
          <a:extLst>
            <a:ext uri="{FF2B5EF4-FFF2-40B4-BE49-F238E27FC236}">
              <a16:creationId xmlns:a16="http://schemas.microsoft.com/office/drawing/2014/main" id="{62A9DF51-24F4-4E73-935D-1731C08A88B4}"/>
            </a:ext>
          </a:extLst>
        </xdr:cNvPr>
        <xdr:cNvSpPr/>
      </xdr:nvSpPr>
      <xdr:spPr>
        <a:xfrm>
          <a:off x="6921500" y="1092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6497</xdr:rowOff>
    </xdr:from>
    <xdr:to>
      <xdr:col>41</xdr:col>
      <xdr:colOff>50800</xdr:colOff>
      <xdr:row>64</xdr:row>
      <xdr:rowOff>6657</xdr:rowOff>
    </xdr:to>
    <xdr:cxnSp macro="">
      <xdr:nvCxnSpPr>
        <xdr:cNvPr id="253" name="直線コネクタ 252">
          <a:extLst>
            <a:ext uri="{FF2B5EF4-FFF2-40B4-BE49-F238E27FC236}">
              <a16:creationId xmlns:a16="http://schemas.microsoft.com/office/drawing/2014/main" id="{0462277E-7F49-42C7-B5DB-8FEA420EC36B}"/>
            </a:ext>
          </a:extLst>
        </xdr:cNvPr>
        <xdr:cNvCxnSpPr/>
      </xdr:nvCxnSpPr>
      <xdr:spPr>
        <a:xfrm flipV="1">
          <a:off x="6972300" y="10979297"/>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44B1B28-C48E-4042-B87E-AA879F8730C4}"/>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91A1263-B45D-4FA7-9E91-02FCA5EAF941}"/>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4795CF1-3054-4B7F-9696-EE7874051426}"/>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B60E670-CBAF-475A-8B11-D54BD4762421}"/>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48032</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DCAF05E9-9564-42C9-9B90-5707C43EB71A}"/>
            </a:ext>
          </a:extLst>
        </xdr:cNvPr>
        <xdr:cNvSpPr txBox="1"/>
      </xdr:nvSpPr>
      <xdr:spPr>
        <a:xfrm>
          <a:off x="9359411" y="1102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48249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98D4571-E4CF-4D9E-8863-DBC8FE2FA85F}"/>
            </a:ext>
          </a:extLst>
        </xdr:cNvPr>
        <xdr:cNvSpPr txBox="1"/>
      </xdr:nvSpPr>
      <xdr:spPr>
        <a:xfrm>
          <a:off x="8483111" y="1102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48424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5729E7AD-9E86-4952-AB76-82C3AECDF3FC}"/>
            </a:ext>
          </a:extLst>
        </xdr:cNvPr>
        <xdr:cNvSpPr txBox="1"/>
      </xdr:nvSpPr>
      <xdr:spPr>
        <a:xfrm>
          <a:off x="7594111" y="1102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48584</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B60BE6D9-A0EF-456D-835E-420CFCCF0F77}"/>
            </a:ext>
          </a:extLst>
        </xdr:cNvPr>
        <xdr:cNvSpPr txBox="1"/>
      </xdr:nvSpPr>
      <xdr:spPr>
        <a:xfrm>
          <a:off x="6705111" y="1102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A326871-9317-4DB2-B702-7CF2BE5B3B2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CBEBE50-35A4-4215-B400-4F066C063D6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4B5E42E-9388-4889-BD75-82D77F55351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C9E3E83-A2CD-4669-9161-0C3812A796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0EDA69C-B84A-42D4-88E2-5809EF41526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F0855FA-3B12-46E1-BCC6-F966E9A6717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E826B5B-225B-4166-9328-75283A107C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927DFDA-40F0-4580-83C9-83C0F47C250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8C05DCD-2D50-4B4B-A3CD-A60B69E225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2849524-4BF3-40DB-8970-8D037AE6F47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E67C3AE-E7AE-40FE-8426-853264489D2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CBEDA206-7C1C-439C-BFC6-083EB63A97C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9C75EAB7-B214-4285-B186-5591366D16E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EF3D3377-F3E3-47BD-9005-635B381AF60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AE6F6695-2E11-4F69-9BD6-543427E18A3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E69CDD8F-EC2B-412A-B143-3F492394528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888266B3-AFA9-4644-AB9C-4A64FDD3DB3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E2B155DA-39E9-4431-BE0A-44B8379CB43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07079235-D596-4F4C-AB86-94925244EA3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2ED4D68E-83E5-4DD2-AFB4-A23D632E870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7D94B0CB-256D-40E7-A8D0-D5B772DDE52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B83F7AA6-E061-41F5-AF7C-9A1F324BA32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26BA5549-B9CF-41D7-8852-039775F3EFDC}"/>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AF4A6662-F078-4EEA-A456-E651CEEB43E3}"/>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3FAD5E2B-012C-474D-A244-A1B21B857FD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3A78F5E-572E-4B6B-A951-70129306E5E5}"/>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761BF20F-D66C-4B4E-8DC5-CCE6DDED412E}"/>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DB4AF542-6824-4145-BFDC-FEAC91801B03}"/>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F042E8A2-31A0-4699-8D8C-42444610AD78}"/>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4FAE9206-DD77-48EF-A3B6-3058F7AE25E8}"/>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DA1CFCA1-C4CD-4D97-A0CA-98B8530C6A88}"/>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5872F58B-CAE2-4E52-A68E-B1EE47CCD35F}"/>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97899069-C886-4A58-B046-B3EE3093DF3D}"/>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23C8B78-939B-4946-860F-1C8EF5E5155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90CC1AE-C3FE-40F3-BD39-B065B784C5F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F69F1D9-3C04-4F04-8375-12A067268FB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1B293CB-5FCB-453D-AE3C-79A76F4197D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C3F2023-E5AE-4B43-ABA6-BC820E51EEC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300" name="楕円 299">
          <a:extLst>
            <a:ext uri="{FF2B5EF4-FFF2-40B4-BE49-F238E27FC236}">
              <a16:creationId xmlns:a16="http://schemas.microsoft.com/office/drawing/2014/main" id="{2931A75F-71B9-4D35-B4A8-95CC010EC033}"/>
            </a:ext>
          </a:extLst>
        </xdr:cNvPr>
        <xdr:cNvSpPr/>
      </xdr:nvSpPr>
      <xdr:spPr>
        <a:xfrm>
          <a:off x="45847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44466</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6E50695-185E-4F1D-84E7-727C3371D0EE}"/>
            </a:ext>
          </a:extLst>
        </xdr:cNvPr>
        <xdr:cNvSpPr txBox="1"/>
      </xdr:nvSpPr>
      <xdr:spPr>
        <a:xfrm>
          <a:off x="4673600"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161037</xdr:rowOff>
    </xdr:from>
    <xdr:to>
      <xdr:col>20</xdr:col>
      <xdr:colOff>38100</xdr:colOff>
      <xdr:row>82</xdr:row>
      <xdr:rowOff>91187</xdr:rowOff>
    </xdr:to>
    <xdr:sp macro="" textlink="">
      <xdr:nvSpPr>
        <xdr:cNvPr id="302" name="楕円 301">
          <a:extLst>
            <a:ext uri="{FF2B5EF4-FFF2-40B4-BE49-F238E27FC236}">
              <a16:creationId xmlns:a16="http://schemas.microsoft.com/office/drawing/2014/main" id="{075CBDB5-EDD8-40D0-BFB3-EEC52A748E7A}"/>
            </a:ext>
          </a:extLst>
        </xdr:cNvPr>
        <xdr:cNvSpPr/>
      </xdr:nvSpPr>
      <xdr:spPr>
        <a:xfrm>
          <a:off x="3746500" y="140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40387</xdr:rowOff>
    </xdr:from>
    <xdr:to>
      <xdr:col>24</xdr:col>
      <xdr:colOff>63500</xdr:colOff>
      <xdr:row>82</xdr:row>
      <xdr:rowOff>72389</xdr:rowOff>
    </xdr:to>
    <xdr:cxnSp macro="">
      <xdr:nvCxnSpPr>
        <xdr:cNvPr id="303" name="直線コネクタ 302">
          <a:extLst>
            <a:ext uri="{FF2B5EF4-FFF2-40B4-BE49-F238E27FC236}">
              <a16:creationId xmlns:a16="http://schemas.microsoft.com/office/drawing/2014/main" id="{6D4A2A1C-DCFF-4ED1-B1D6-FF365630540F}"/>
            </a:ext>
          </a:extLst>
        </xdr:cNvPr>
        <xdr:cNvCxnSpPr/>
      </xdr:nvCxnSpPr>
      <xdr:spPr>
        <a:xfrm>
          <a:off x="3797300" y="1409928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149606</xdr:rowOff>
    </xdr:from>
    <xdr:to>
      <xdr:col>15</xdr:col>
      <xdr:colOff>101600</xdr:colOff>
      <xdr:row>82</xdr:row>
      <xdr:rowOff>79756</xdr:rowOff>
    </xdr:to>
    <xdr:sp macro="" textlink="">
      <xdr:nvSpPr>
        <xdr:cNvPr id="304" name="楕円 303">
          <a:extLst>
            <a:ext uri="{FF2B5EF4-FFF2-40B4-BE49-F238E27FC236}">
              <a16:creationId xmlns:a16="http://schemas.microsoft.com/office/drawing/2014/main" id="{14E9D166-278D-4296-9659-2EEB28D38230}"/>
            </a:ext>
          </a:extLst>
        </xdr:cNvPr>
        <xdr:cNvSpPr/>
      </xdr:nvSpPr>
      <xdr:spPr>
        <a:xfrm>
          <a:off x="28575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28956</xdr:rowOff>
    </xdr:from>
    <xdr:to>
      <xdr:col>19</xdr:col>
      <xdr:colOff>177800</xdr:colOff>
      <xdr:row>82</xdr:row>
      <xdr:rowOff>40387</xdr:rowOff>
    </xdr:to>
    <xdr:cxnSp macro="">
      <xdr:nvCxnSpPr>
        <xdr:cNvPr id="305" name="直線コネクタ 304">
          <a:extLst>
            <a:ext uri="{FF2B5EF4-FFF2-40B4-BE49-F238E27FC236}">
              <a16:creationId xmlns:a16="http://schemas.microsoft.com/office/drawing/2014/main" id="{21C6F82E-A3E7-4DE0-B7CB-DC623B1B5A40}"/>
            </a:ext>
          </a:extLst>
        </xdr:cNvPr>
        <xdr:cNvCxnSpPr/>
      </xdr:nvCxnSpPr>
      <xdr:spPr>
        <a:xfrm>
          <a:off x="2908300" y="1408785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306" name="楕円 305">
          <a:extLst>
            <a:ext uri="{FF2B5EF4-FFF2-40B4-BE49-F238E27FC236}">
              <a16:creationId xmlns:a16="http://schemas.microsoft.com/office/drawing/2014/main" id="{E4ED56EA-793B-474F-B816-E4FF214B8284}"/>
            </a:ext>
          </a:extLst>
        </xdr:cNvPr>
        <xdr:cNvSpPr/>
      </xdr:nvSpPr>
      <xdr:spPr>
        <a:xfrm>
          <a:off x="1968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28956</xdr:rowOff>
    </xdr:to>
    <xdr:cxnSp macro="">
      <xdr:nvCxnSpPr>
        <xdr:cNvPr id="307" name="直線コネクタ 306">
          <a:extLst>
            <a:ext uri="{FF2B5EF4-FFF2-40B4-BE49-F238E27FC236}">
              <a16:creationId xmlns:a16="http://schemas.microsoft.com/office/drawing/2014/main" id="{2F010627-FA91-4501-B2AA-4FBCD6266052}"/>
            </a:ext>
          </a:extLst>
        </xdr:cNvPr>
        <xdr:cNvCxnSpPr/>
      </xdr:nvCxnSpPr>
      <xdr:spPr>
        <a:xfrm>
          <a:off x="2019300" y="140741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133604</xdr:rowOff>
    </xdr:from>
    <xdr:to>
      <xdr:col>6</xdr:col>
      <xdr:colOff>38100</xdr:colOff>
      <xdr:row>82</xdr:row>
      <xdr:rowOff>63754</xdr:rowOff>
    </xdr:to>
    <xdr:sp macro="" textlink="">
      <xdr:nvSpPr>
        <xdr:cNvPr id="308" name="楕円 307">
          <a:extLst>
            <a:ext uri="{FF2B5EF4-FFF2-40B4-BE49-F238E27FC236}">
              <a16:creationId xmlns:a16="http://schemas.microsoft.com/office/drawing/2014/main" id="{6F5A0EBE-F20D-4B43-96B1-398A33132330}"/>
            </a:ext>
          </a:extLst>
        </xdr:cNvPr>
        <xdr:cNvSpPr/>
      </xdr:nvSpPr>
      <xdr:spPr>
        <a:xfrm>
          <a:off x="1079500" y="1402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12954</xdr:rowOff>
    </xdr:from>
    <xdr:to>
      <xdr:col>10</xdr:col>
      <xdr:colOff>114300</xdr:colOff>
      <xdr:row>82</xdr:row>
      <xdr:rowOff>15239</xdr:rowOff>
    </xdr:to>
    <xdr:cxnSp macro="">
      <xdr:nvCxnSpPr>
        <xdr:cNvPr id="309" name="直線コネクタ 308">
          <a:extLst>
            <a:ext uri="{FF2B5EF4-FFF2-40B4-BE49-F238E27FC236}">
              <a16:creationId xmlns:a16="http://schemas.microsoft.com/office/drawing/2014/main" id="{A983F57D-D04F-4E1D-90C9-ED2E61CB0C44}"/>
            </a:ext>
          </a:extLst>
        </xdr:cNvPr>
        <xdr:cNvCxnSpPr/>
      </xdr:nvCxnSpPr>
      <xdr:spPr>
        <a:xfrm>
          <a:off x="1130300" y="140718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830683BF-63E4-41B8-BC6E-22CD440043C6}"/>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D4D71ACC-7D8F-4AB2-81DD-5EE5C9FA0F85}"/>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C1DBD96F-400F-4D6E-A253-21CED45B7FC5}"/>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73423</xdr:rowOff>
    </xdr:from>
    <xdr:ext cx="405111" cy="259045"/>
    <xdr:sp macro="" textlink="">
      <xdr:nvSpPr>
        <xdr:cNvPr id="313" name="n_4aveValue【公営住宅】&#10;有形固定資産減価償却率">
          <a:extLst>
            <a:ext uri="{FF2B5EF4-FFF2-40B4-BE49-F238E27FC236}">
              <a16:creationId xmlns:a16="http://schemas.microsoft.com/office/drawing/2014/main" id="{F379BC88-E9D1-4321-A8CC-FEB03DDF4CB3}"/>
            </a:ext>
          </a:extLst>
        </xdr:cNvPr>
        <xdr:cNvSpPr txBox="1"/>
      </xdr:nvSpPr>
      <xdr:spPr>
        <a:xfrm>
          <a:off x="927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107714</xdr:rowOff>
    </xdr:from>
    <xdr:ext cx="405111" cy="259045"/>
    <xdr:sp macro="" textlink="">
      <xdr:nvSpPr>
        <xdr:cNvPr id="314" name="n_1mainValue【公営住宅】&#10;有形固定資産減価償却率">
          <a:extLst>
            <a:ext uri="{FF2B5EF4-FFF2-40B4-BE49-F238E27FC236}">
              <a16:creationId xmlns:a16="http://schemas.microsoft.com/office/drawing/2014/main" id="{998AD62A-6057-4F8D-8187-E70CD0864A8F}"/>
            </a:ext>
          </a:extLst>
        </xdr:cNvPr>
        <xdr:cNvSpPr txBox="1"/>
      </xdr:nvSpPr>
      <xdr:spPr>
        <a:xfrm>
          <a:off x="3582044" y="1382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96283</xdr:rowOff>
    </xdr:from>
    <xdr:ext cx="405111" cy="259045"/>
    <xdr:sp macro="" textlink="">
      <xdr:nvSpPr>
        <xdr:cNvPr id="315" name="n_2mainValue【公営住宅】&#10;有形固定資産減価償却率">
          <a:extLst>
            <a:ext uri="{FF2B5EF4-FFF2-40B4-BE49-F238E27FC236}">
              <a16:creationId xmlns:a16="http://schemas.microsoft.com/office/drawing/2014/main" id="{93BE10BA-2D34-414B-95DC-9913CD42D667}"/>
            </a:ext>
          </a:extLst>
        </xdr:cNvPr>
        <xdr:cNvSpPr txBox="1"/>
      </xdr:nvSpPr>
      <xdr:spPr>
        <a:xfrm>
          <a:off x="2705744" y="1381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82566</xdr:rowOff>
    </xdr:from>
    <xdr:ext cx="405111" cy="259045"/>
    <xdr:sp macro="" textlink="">
      <xdr:nvSpPr>
        <xdr:cNvPr id="316" name="n_3mainValue【公営住宅】&#10;有形固定資産減価償却率">
          <a:extLst>
            <a:ext uri="{FF2B5EF4-FFF2-40B4-BE49-F238E27FC236}">
              <a16:creationId xmlns:a16="http://schemas.microsoft.com/office/drawing/2014/main" id="{EA54C9B3-3691-4D52-8956-80118164B279}"/>
            </a:ext>
          </a:extLst>
        </xdr:cNvPr>
        <xdr:cNvSpPr txBox="1"/>
      </xdr:nvSpPr>
      <xdr:spPr>
        <a:xfrm>
          <a:off x="1816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54881</xdr:rowOff>
    </xdr:from>
    <xdr:ext cx="405111" cy="259045"/>
    <xdr:sp macro="" textlink="">
      <xdr:nvSpPr>
        <xdr:cNvPr id="317" name="n_4mainValue【公営住宅】&#10;有形固定資産減価償却率">
          <a:extLst>
            <a:ext uri="{FF2B5EF4-FFF2-40B4-BE49-F238E27FC236}">
              <a16:creationId xmlns:a16="http://schemas.microsoft.com/office/drawing/2014/main" id="{AE149861-3EA0-4D2E-8480-2DCB0977AF70}"/>
            </a:ext>
          </a:extLst>
        </xdr:cNvPr>
        <xdr:cNvSpPr txBox="1"/>
      </xdr:nvSpPr>
      <xdr:spPr>
        <a:xfrm>
          <a:off x="927744" y="1411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EB6F1A8-E568-44D7-BD81-D42F922F196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9840FB44-5600-4A36-A3DE-09EB45A2A1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6B914CCD-78B5-436A-87C6-2729B403E5E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9322003B-0C78-462C-971E-0E98614BC3B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E92A3BC-F99F-487D-946E-45E5C16233C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60EAF867-78B4-43ED-818E-6A2C930C2FA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166B45FB-77EC-4618-BFAB-7C6917E991F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33A7354E-66DD-44AF-9EDE-3E50E01A57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E8BAB9D7-740C-4645-8334-0DD33A84011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E6EFE335-31EC-453D-9789-6CCD0E995AC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60133752-670C-4951-A34B-A41368AF984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53953330-1F55-4952-BE26-F22E96E64C7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883EE749-0597-4603-8513-5ABAC4FDA59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287245B8-2417-4C8E-8FDA-DAC16F35791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8BAD660-4AB1-4DB0-8008-11E3C7631F8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5E7EB07F-2444-4BE1-B4D1-E2A8E3C01BB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5B13AEE0-AB99-4A38-8862-C777D9A9C67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6F73B9BF-D9A6-4AC7-9778-372DF7C3DCB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E92A055B-DBF5-4A9E-9CF7-A5FACF9E402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80A2C617-E26D-4BFC-9ED3-491528BA86E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D661D67-7F9C-4560-A61B-9013344227B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31EF727-55B3-4164-B762-B3D4B5B4FC4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D9F8A4AC-153E-4A19-8C39-8A48453A588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774DEF7B-6A9A-47A4-80BD-BA96BFFD165B}"/>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AC2BCB47-731E-4390-BF80-EDC9F814206F}"/>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802C62DC-1203-4471-81D6-F6ADBC3AC0F6}"/>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653F1D87-0289-46FB-B5EA-094BB77D44F7}"/>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78B5E4D4-3FA7-42BA-91B6-0D62BEA24EF2}"/>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FA2727EC-610F-45C2-8CC1-925966A53E5F}"/>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7CCF8160-6BD4-49F5-BF0C-DBF0A1CD133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8E762AC5-805A-4E55-BC21-1F1C79406DE5}"/>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BA6A987B-6B36-442F-B13C-023836047529}"/>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37160904-AA26-424B-8A52-50C80BAA794E}"/>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CE150C6A-5BA8-4A31-BBED-4BA77B3301E2}"/>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4B6B6AB-BD9D-43FA-A009-0D5F7969D00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8E67134-4F88-4CDE-8B87-850330C5300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B4C5B3B-47AD-45D4-88FA-E5852D11247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340751B-BA28-4219-8FEE-3DBAF0DEC4D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A8466C3-2DF6-42D5-A1B3-E6C48EAB76A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129032</xdr:rowOff>
    </xdr:from>
    <xdr:to>
      <xdr:col>55</xdr:col>
      <xdr:colOff>50800</xdr:colOff>
      <xdr:row>85</xdr:row>
      <xdr:rowOff>59182</xdr:rowOff>
    </xdr:to>
    <xdr:sp macro="" textlink="">
      <xdr:nvSpPr>
        <xdr:cNvPr id="357" name="楕円 356">
          <a:extLst>
            <a:ext uri="{FF2B5EF4-FFF2-40B4-BE49-F238E27FC236}">
              <a16:creationId xmlns:a16="http://schemas.microsoft.com/office/drawing/2014/main" id="{C54CD148-C4DE-4747-ABEF-516F997C66A7}"/>
            </a:ext>
          </a:extLst>
        </xdr:cNvPr>
        <xdr:cNvSpPr/>
      </xdr:nvSpPr>
      <xdr:spPr>
        <a:xfrm>
          <a:off x="104267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107459</xdr:rowOff>
    </xdr:from>
    <xdr:ext cx="469744" cy="259045"/>
    <xdr:sp macro="" textlink="">
      <xdr:nvSpPr>
        <xdr:cNvPr id="358" name="【公営住宅】&#10;一人当たり面積該当値テキスト">
          <a:extLst>
            <a:ext uri="{FF2B5EF4-FFF2-40B4-BE49-F238E27FC236}">
              <a16:creationId xmlns:a16="http://schemas.microsoft.com/office/drawing/2014/main" id="{B88357AB-BC5F-4074-A0CC-6B158A090D74}"/>
            </a:ext>
          </a:extLst>
        </xdr:cNvPr>
        <xdr:cNvSpPr txBox="1"/>
      </xdr:nvSpPr>
      <xdr:spPr>
        <a:xfrm>
          <a:off x="10515600"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129794</xdr:rowOff>
    </xdr:from>
    <xdr:to>
      <xdr:col>50</xdr:col>
      <xdr:colOff>165100</xdr:colOff>
      <xdr:row>85</xdr:row>
      <xdr:rowOff>59944</xdr:rowOff>
    </xdr:to>
    <xdr:sp macro="" textlink="">
      <xdr:nvSpPr>
        <xdr:cNvPr id="359" name="楕円 358">
          <a:extLst>
            <a:ext uri="{FF2B5EF4-FFF2-40B4-BE49-F238E27FC236}">
              <a16:creationId xmlns:a16="http://schemas.microsoft.com/office/drawing/2014/main" id="{C9F6F4DB-B98C-4AE5-911F-ACD095C18FF4}"/>
            </a:ext>
          </a:extLst>
        </xdr:cNvPr>
        <xdr:cNvSpPr/>
      </xdr:nvSpPr>
      <xdr:spPr>
        <a:xfrm>
          <a:off x="9588500" y="145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xdr:rowOff>
    </xdr:from>
    <xdr:to>
      <xdr:col>55</xdr:col>
      <xdr:colOff>0</xdr:colOff>
      <xdr:row>85</xdr:row>
      <xdr:rowOff>9144</xdr:rowOff>
    </xdr:to>
    <xdr:cxnSp macro="">
      <xdr:nvCxnSpPr>
        <xdr:cNvPr id="360" name="直線コネクタ 359">
          <a:extLst>
            <a:ext uri="{FF2B5EF4-FFF2-40B4-BE49-F238E27FC236}">
              <a16:creationId xmlns:a16="http://schemas.microsoft.com/office/drawing/2014/main" id="{45BD8B49-C0A0-4D41-8ED6-F9777CEDAD19}"/>
            </a:ext>
          </a:extLst>
        </xdr:cNvPr>
        <xdr:cNvCxnSpPr/>
      </xdr:nvCxnSpPr>
      <xdr:spPr>
        <a:xfrm flipV="1">
          <a:off x="9639300" y="1458163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61" name="楕円 360">
          <a:extLst>
            <a:ext uri="{FF2B5EF4-FFF2-40B4-BE49-F238E27FC236}">
              <a16:creationId xmlns:a16="http://schemas.microsoft.com/office/drawing/2014/main" id="{5865972C-0FF9-4315-B050-7B0127EB360A}"/>
            </a:ext>
          </a:extLst>
        </xdr:cNvPr>
        <xdr:cNvSpPr/>
      </xdr:nvSpPr>
      <xdr:spPr>
        <a:xfrm>
          <a:off x="8699500" y="1453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9144</xdr:rowOff>
    </xdr:from>
    <xdr:to>
      <xdr:col>50</xdr:col>
      <xdr:colOff>114300</xdr:colOff>
      <xdr:row>85</xdr:row>
      <xdr:rowOff>9906</xdr:rowOff>
    </xdr:to>
    <xdr:cxnSp macro="">
      <xdr:nvCxnSpPr>
        <xdr:cNvPr id="362" name="直線コネクタ 361">
          <a:extLst>
            <a:ext uri="{FF2B5EF4-FFF2-40B4-BE49-F238E27FC236}">
              <a16:creationId xmlns:a16="http://schemas.microsoft.com/office/drawing/2014/main" id="{827CD157-6ECB-41E1-AE7E-1FDA83F37C5E}"/>
            </a:ext>
          </a:extLst>
        </xdr:cNvPr>
        <xdr:cNvCxnSpPr/>
      </xdr:nvCxnSpPr>
      <xdr:spPr>
        <a:xfrm flipV="1">
          <a:off x="8750300" y="1458239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130556</xdr:rowOff>
    </xdr:from>
    <xdr:to>
      <xdr:col>41</xdr:col>
      <xdr:colOff>101600</xdr:colOff>
      <xdr:row>85</xdr:row>
      <xdr:rowOff>60706</xdr:rowOff>
    </xdr:to>
    <xdr:sp macro="" textlink="">
      <xdr:nvSpPr>
        <xdr:cNvPr id="363" name="楕円 362">
          <a:extLst>
            <a:ext uri="{FF2B5EF4-FFF2-40B4-BE49-F238E27FC236}">
              <a16:creationId xmlns:a16="http://schemas.microsoft.com/office/drawing/2014/main" id="{2D771243-EA90-4D8C-B092-E033792DDF61}"/>
            </a:ext>
          </a:extLst>
        </xdr:cNvPr>
        <xdr:cNvSpPr/>
      </xdr:nvSpPr>
      <xdr:spPr>
        <a:xfrm>
          <a:off x="7810500" y="1453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9906</xdr:rowOff>
    </xdr:from>
    <xdr:to>
      <xdr:col>45</xdr:col>
      <xdr:colOff>177800</xdr:colOff>
      <xdr:row>85</xdr:row>
      <xdr:rowOff>9906</xdr:rowOff>
    </xdr:to>
    <xdr:cxnSp macro="">
      <xdr:nvCxnSpPr>
        <xdr:cNvPr id="364" name="直線コネクタ 363">
          <a:extLst>
            <a:ext uri="{FF2B5EF4-FFF2-40B4-BE49-F238E27FC236}">
              <a16:creationId xmlns:a16="http://schemas.microsoft.com/office/drawing/2014/main" id="{FA72B915-8423-4769-88F7-EDD97DE75A36}"/>
            </a:ext>
          </a:extLst>
        </xdr:cNvPr>
        <xdr:cNvCxnSpPr/>
      </xdr:nvCxnSpPr>
      <xdr:spPr>
        <a:xfrm>
          <a:off x="7861300" y="145831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131318</xdr:rowOff>
    </xdr:from>
    <xdr:to>
      <xdr:col>36</xdr:col>
      <xdr:colOff>165100</xdr:colOff>
      <xdr:row>85</xdr:row>
      <xdr:rowOff>61468</xdr:rowOff>
    </xdr:to>
    <xdr:sp macro="" textlink="">
      <xdr:nvSpPr>
        <xdr:cNvPr id="365" name="楕円 364">
          <a:extLst>
            <a:ext uri="{FF2B5EF4-FFF2-40B4-BE49-F238E27FC236}">
              <a16:creationId xmlns:a16="http://schemas.microsoft.com/office/drawing/2014/main" id="{CB98DD24-3BF9-46F2-A8DF-C54CB024BAA2}"/>
            </a:ext>
          </a:extLst>
        </xdr:cNvPr>
        <xdr:cNvSpPr/>
      </xdr:nvSpPr>
      <xdr:spPr>
        <a:xfrm>
          <a:off x="6921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9906</xdr:rowOff>
    </xdr:from>
    <xdr:to>
      <xdr:col>41</xdr:col>
      <xdr:colOff>50800</xdr:colOff>
      <xdr:row>85</xdr:row>
      <xdr:rowOff>10668</xdr:rowOff>
    </xdr:to>
    <xdr:cxnSp macro="">
      <xdr:nvCxnSpPr>
        <xdr:cNvPr id="366" name="直線コネクタ 365">
          <a:extLst>
            <a:ext uri="{FF2B5EF4-FFF2-40B4-BE49-F238E27FC236}">
              <a16:creationId xmlns:a16="http://schemas.microsoft.com/office/drawing/2014/main" id="{C6D9D8AB-BB2F-4539-92D0-5EF16DC3D7C5}"/>
            </a:ext>
          </a:extLst>
        </xdr:cNvPr>
        <xdr:cNvCxnSpPr/>
      </xdr:nvCxnSpPr>
      <xdr:spPr>
        <a:xfrm flipV="1">
          <a:off x="6972300" y="1458315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38741229-AD93-4387-9860-69A92F28304C}"/>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EE236115-7262-41C2-AF9F-5D0F64FC717F}"/>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7FC52D0F-DA70-4FA4-9E0A-216715BC0AF3}"/>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115333</xdr:rowOff>
    </xdr:from>
    <xdr:ext cx="469744" cy="259045"/>
    <xdr:sp macro="" textlink="">
      <xdr:nvSpPr>
        <xdr:cNvPr id="370" name="n_4aveValue【公営住宅】&#10;一人当たり面積">
          <a:extLst>
            <a:ext uri="{FF2B5EF4-FFF2-40B4-BE49-F238E27FC236}">
              <a16:creationId xmlns:a16="http://schemas.microsoft.com/office/drawing/2014/main" id="{DB16C847-510C-4019-BC29-EFA3C75B509C}"/>
            </a:ext>
          </a:extLst>
        </xdr:cNvPr>
        <xdr:cNvSpPr txBox="1"/>
      </xdr:nvSpPr>
      <xdr:spPr>
        <a:xfrm>
          <a:off x="6737427"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51071</xdr:rowOff>
    </xdr:from>
    <xdr:ext cx="469744" cy="259045"/>
    <xdr:sp macro="" textlink="">
      <xdr:nvSpPr>
        <xdr:cNvPr id="371" name="n_1mainValue【公営住宅】&#10;一人当たり面積">
          <a:extLst>
            <a:ext uri="{FF2B5EF4-FFF2-40B4-BE49-F238E27FC236}">
              <a16:creationId xmlns:a16="http://schemas.microsoft.com/office/drawing/2014/main" id="{CFDC618A-74D1-455F-934F-0967C570B27C}"/>
            </a:ext>
          </a:extLst>
        </xdr:cNvPr>
        <xdr:cNvSpPr txBox="1"/>
      </xdr:nvSpPr>
      <xdr:spPr>
        <a:xfrm>
          <a:off x="9391727" y="1462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2" name="n_2mainValue【公営住宅】&#10;一人当たり面積">
          <a:extLst>
            <a:ext uri="{FF2B5EF4-FFF2-40B4-BE49-F238E27FC236}">
              <a16:creationId xmlns:a16="http://schemas.microsoft.com/office/drawing/2014/main" id="{8F055716-F2D7-4723-BD18-1C50BF01D316}"/>
            </a:ext>
          </a:extLst>
        </xdr:cNvPr>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51833</xdr:rowOff>
    </xdr:from>
    <xdr:ext cx="469744" cy="259045"/>
    <xdr:sp macro="" textlink="">
      <xdr:nvSpPr>
        <xdr:cNvPr id="373" name="n_3mainValue【公営住宅】&#10;一人当たり面積">
          <a:extLst>
            <a:ext uri="{FF2B5EF4-FFF2-40B4-BE49-F238E27FC236}">
              <a16:creationId xmlns:a16="http://schemas.microsoft.com/office/drawing/2014/main" id="{F40D59D0-7762-4361-AA98-979C7DE2280F}"/>
            </a:ext>
          </a:extLst>
        </xdr:cNvPr>
        <xdr:cNvSpPr txBox="1"/>
      </xdr:nvSpPr>
      <xdr:spPr>
        <a:xfrm>
          <a:off x="7626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52595</xdr:rowOff>
    </xdr:from>
    <xdr:ext cx="469744" cy="259045"/>
    <xdr:sp macro="" textlink="">
      <xdr:nvSpPr>
        <xdr:cNvPr id="374" name="n_4mainValue【公営住宅】&#10;一人当たり面積">
          <a:extLst>
            <a:ext uri="{FF2B5EF4-FFF2-40B4-BE49-F238E27FC236}">
              <a16:creationId xmlns:a16="http://schemas.microsoft.com/office/drawing/2014/main" id="{E5405F4F-A679-43B4-A933-781EE6FD4DFA}"/>
            </a:ext>
          </a:extLst>
        </xdr:cNvPr>
        <xdr:cNvSpPr txBox="1"/>
      </xdr:nvSpPr>
      <xdr:spPr>
        <a:xfrm>
          <a:off x="6737427" y="1462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A968491-CF3C-4A51-A2E6-2B36B4669A4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83D0362-6F71-4D8B-B48D-F36B5CFF21D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3348CBE-44F6-4E94-A9AF-B0C8C78770E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23165A6-62B5-46BB-A629-4903A3FBE9A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1BB1771-46CA-4250-9234-9E0B0DBA047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0AC0A0A-ABA6-4556-8CEA-55CDCAE0F7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891DED2-2BFC-4EE4-B3B5-046F9D4333D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E7F502D-2C4D-42BB-98B8-F64B0C5E3C8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CD6E1AD9-187B-42CC-9E33-9BFFD24E5DB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10B93073-E778-437A-AB82-FF44E23DA59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7F39154A-27BB-45C2-B56A-B6A1C9473D5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06E8B08-4FFD-4A81-B92B-4CD79425669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9F44F233-4326-40B0-A39D-8C62CF5A487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57C652F-CEEF-479E-87C4-A9A80813407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8D87A12-1F13-4A01-96FA-58555FD1029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005CB53-0B22-4419-85BC-58C384A4D9A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D373170F-C274-47B5-B53F-125A37379F9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D79BC43-FE7D-49DF-94DE-0FC2E52949F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154ECC0-9A68-4B2B-BE96-F5BA26C969E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3A8E070-E8CC-47B5-800B-1482FE3249C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DE0DD6F-8B49-451A-BDE4-31DC42CE00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F878096-48CA-438A-A080-D55CE15AB7F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C5B976A5-8D07-4499-876C-3B4C24CB377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969CA88-5A6E-499F-AD1D-864639B2A80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79212E41-4BAB-40EC-A9BC-5947F2A1B87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6E04DD3-2C45-41ED-AE35-FDBEAEF6329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769019A-D876-4681-A0E1-50E022987CC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1634597-B221-4B7B-9CBA-C8D9319503C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1CEAD25E-61F1-4A3C-8489-A434E31EBD2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DC1C97E-9BAF-4538-AA65-30B8D1F5C29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615F03F0-027C-47FE-AC46-A4729C930B5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0885A38-BC6F-4EB4-8DE6-E3C9FDD2101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1249B563-8566-4C14-887D-46AFF736CFE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FAC25D5-7082-4822-AB99-8D260346773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7071F7D5-EC43-4D7F-8754-1C96E5287A1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75635A9-5F15-46A9-ABBE-1437F8A4A74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7D3B997F-ECDA-4D17-94B3-D6C3B00610F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63B1509-ECA3-4695-A85D-A6C4DA78556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C944FD37-863E-4FA2-906A-BC371ED79F4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E965A98A-12EB-43A0-9614-8EE3CCE1BF3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32DC703B-B66A-4A66-A845-9605729BAEA9}"/>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F23BF331-33F8-4584-A643-42C8E218D7AE}"/>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25DFB668-C577-4395-BEF1-D049C6F0BF41}"/>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8B8EDC06-1FFC-4035-9997-A755D156DA2E}"/>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691F0954-B794-41EE-9B48-707FDBDB978D}"/>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5614149-B9B9-4985-B8ED-717FDEF47879}"/>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EE6F746E-6843-490A-9FFD-611F3DB3CE01}"/>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90AF8ED0-5D5E-482A-AF56-C4C37CA0A4DC}"/>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5CCF40CF-42A5-4BDE-9E0D-169C63DD5614}"/>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27B05538-1781-42B0-8A5D-D363FB21D3D7}"/>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5" name="フローチャート: 判断 424">
          <a:extLst>
            <a:ext uri="{FF2B5EF4-FFF2-40B4-BE49-F238E27FC236}">
              <a16:creationId xmlns:a16="http://schemas.microsoft.com/office/drawing/2014/main" id="{2CEF506E-E5CE-457B-995B-F718DC60E59A}"/>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4AD1510-1F93-440B-84B9-E2E071035D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DB8F49A-3424-45C5-8F80-6888A7CCC59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EC553E5-B74D-44FB-97FD-56395DDA285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4B0D6EE-C75C-45BF-8DE1-36A554125A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1C1C5CB-642F-43DD-806F-1D42FBDFE78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31" name="楕円 430">
          <a:extLst>
            <a:ext uri="{FF2B5EF4-FFF2-40B4-BE49-F238E27FC236}">
              <a16:creationId xmlns:a16="http://schemas.microsoft.com/office/drawing/2014/main" id="{36C22322-C255-4238-A170-6DB0446AB3A1}"/>
            </a:ext>
          </a:extLst>
        </xdr:cNvPr>
        <xdr:cNvSpPr/>
      </xdr:nvSpPr>
      <xdr:spPr>
        <a:xfrm>
          <a:off x="162687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118762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7FA6A8E-6102-4305-A3B1-532C4806B669}"/>
            </a:ext>
          </a:extLst>
        </xdr:cNvPr>
        <xdr:cNvSpPr txBox="1"/>
      </xdr:nvSpPr>
      <xdr:spPr>
        <a:xfrm>
          <a:off x="16357600"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433" name="楕円 432">
          <a:extLst>
            <a:ext uri="{FF2B5EF4-FFF2-40B4-BE49-F238E27FC236}">
              <a16:creationId xmlns:a16="http://schemas.microsoft.com/office/drawing/2014/main" id="{71D4746E-6799-4C66-9379-E7E3DECA90B1}"/>
            </a:ext>
          </a:extLst>
        </xdr:cNvPr>
        <xdr:cNvSpPr/>
      </xdr:nvSpPr>
      <xdr:spPr>
        <a:xfrm>
          <a:off x="15430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146685</xdr:rowOff>
    </xdr:to>
    <xdr:cxnSp macro="">
      <xdr:nvCxnSpPr>
        <xdr:cNvPr id="434" name="直線コネクタ 433">
          <a:extLst>
            <a:ext uri="{FF2B5EF4-FFF2-40B4-BE49-F238E27FC236}">
              <a16:creationId xmlns:a16="http://schemas.microsoft.com/office/drawing/2014/main" id="{0327E31D-9F3A-46D8-B23C-7918195A2A70}"/>
            </a:ext>
          </a:extLst>
        </xdr:cNvPr>
        <xdr:cNvCxnSpPr/>
      </xdr:nvCxnSpPr>
      <xdr:spPr>
        <a:xfrm>
          <a:off x="15481300" y="643699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12065</xdr:rowOff>
    </xdr:from>
    <xdr:to>
      <xdr:col>76</xdr:col>
      <xdr:colOff>165100</xdr:colOff>
      <xdr:row>37</xdr:row>
      <xdr:rowOff>113665</xdr:rowOff>
    </xdr:to>
    <xdr:sp macro="" textlink="">
      <xdr:nvSpPr>
        <xdr:cNvPr id="435" name="楕円 434">
          <a:extLst>
            <a:ext uri="{FF2B5EF4-FFF2-40B4-BE49-F238E27FC236}">
              <a16:creationId xmlns:a16="http://schemas.microsoft.com/office/drawing/2014/main" id="{11675CA4-9ED7-4DE0-B356-5F30B5F4B6DE}"/>
            </a:ext>
          </a:extLst>
        </xdr:cNvPr>
        <xdr:cNvSpPr/>
      </xdr:nvSpPr>
      <xdr:spPr>
        <a:xfrm>
          <a:off x="14541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62865</xdr:rowOff>
    </xdr:from>
    <xdr:to>
      <xdr:col>81</xdr:col>
      <xdr:colOff>50800</xdr:colOff>
      <xdr:row>37</xdr:row>
      <xdr:rowOff>93345</xdr:rowOff>
    </xdr:to>
    <xdr:cxnSp macro="">
      <xdr:nvCxnSpPr>
        <xdr:cNvPr id="436" name="直線コネクタ 435">
          <a:extLst>
            <a:ext uri="{FF2B5EF4-FFF2-40B4-BE49-F238E27FC236}">
              <a16:creationId xmlns:a16="http://schemas.microsoft.com/office/drawing/2014/main" id="{AB6851EA-193E-449D-806D-CCE39366D098}"/>
            </a:ext>
          </a:extLst>
        </xdr:cNvPr>
        <xdr:cNvCxnSpPr/>
      </xdr:nvCxnSpPr>
      <xdr:spPr>
        <a:xfrm>
          <a:off x="14592300" y="64065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122555</xdr:rowOff>
    </xdr:from>
    <xdr:to>
      <xdr:col>72</xdr:col>
      <xdr:colOff>38100</xdr:colOff>
      <xdr:row>37</xdr:row>
      <xdr:rowOff>52705</xdr:rowOff>
    </xdr:to>
    <xdr:sp macro="" textlink="">
      <xdr:nvSpPr>
        <xdr:cNvPr id="437" name="楕円 436">
          <a:extLst>
            <a:ext uri="{FF2B5EF4-FFF2-40B4-BE49-F238E27FC236}">
              <a16:creationId xmlns:a16="http://schemas.microsoft.com/office/drawing/2014/main" id="{4A8E0097-B1AD-4F36-82EF-1EA2678E996B}"/>
            </a:ext>
          </a:extLst>
        </xdr:cNvPr>
        <xdr:cNvSpPr/>
      </xdr:nvSpPr>
      <xdr:spPr>
        <a:xfrm>
          <a:off x="13652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1905</xdr:rowOff>
    </xdr:from>
    <xdr:to>
      <xdr:col>76</xdr:col>
      <xdr:colOff>114300</xdr:colOff>
      <xdr:row>37</xdr:row>
      <xdr:rowOff>62865</xdr:rowOff>
    </xdr:to>
    <xdr:cxnSp macro="">
      <xdr:nvCxnSpPr>
        <xdr:cNvPr id="438" name="直線コネクタ 437">
          <a:extLst>
            <a:ext uri="{FF2B5EF4-FFF2-40B4-BE49-F238E27FC236}">
              <a16:creationId xmlns:a16="http://schemas.microsoft.com/office/drawing/2014/main" id="{E8108B82-8D0D-465C-A71F-FAB7EFE056F5}"/>
            </a:ext>
          </a:extLst>
        </xdr:cNvPr>
        <xdr:cNvCxnSpPr/>
      </xdr:nvCxnSpPr>
      <xdr:spPr>
        <a:xfrm>
          <a:off x="13703300" y="634555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63500</xdr:rowOff>
    </xdr:from>
    <xdr:to>
      <xdr:col>67</xdr:col>
      <xdr:colOff>101600</xdr:colOff>
      <xdr:row>36</xdr:row>
      <xdr:rowOff>165100</xdr:rowOff>
    </xdr:to>
    <xdr:sp macro="" textlink="">
      <xdr:nvSpPr>
        <xdr:cNvPr id="439" name="楕円 438">
          <a:extLst>
            <a:ext uri="{FF2B5EF4-FFF2-40B4-BE49-F238E27FC236}">
              <a16:creationId xmlns:a16="http://schemas.microsoft.com/office/drawing/2014/main" id="{1C59A286-1D7B-4A88-928F-B151A2AC0D6E}"/>
            </a:ext>
          </a:extLst>
        </xdr:cNvPr>
        <xdr:cNvSpPr/>
      </xdr:nvSpPr>
      <xdr:spPr>
        <a:xfrm>
          <a:off x="12763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114300</xdr:rowOff>
    </xdr:from>
    <xdr:to>
      <xdr:col>71</xdr:col>
      <xdr:colOff>177800</xdr:colOff>
      <xdr:row>37</xdr:row>
      <xdr:rowOff>1905</xdr:rowOff>
    </xdr:to>
    <xdr:cxnSp macro="">
      <xdr:nvCxnSpPr>
        <xdr:cNvPr id="440" name="直線コネクタ 439">
          <a:extLst>
            <a:ext uri="{FF2B5EF4-FFF2-40B4-BE49-F238E27FC236}">
              <a16:creationId xmlns:a16="http://schemas.microsoft.com/office/drawing/2014/main" id="{F9693775-8005-4AFB-910A-3DAD46F86FEF}"/>
            </a:ext>
          </a:extLst>
        </xdr:cNvPr>
        <xdr:cNvCxnSpPr/>
      </xdr:nvCxnSpPr>
      <xdr:spPr>
        <a:xfrm>
          <a:off x="12814300" y="62865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60CC04F2-BE40-49EB-B517-45FD7DF4FC60}"/>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955C018-8CEA-402C-8657-ADD0954E8E26}"/>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E778C86-DDCA-4094-BE0C-1AB824CDF9BC}"/>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BA9852A-1DFB-452C-A437-AC3DA909D61D}"/>
            </a:ext>
          </a:extLst>
        </xdr:cNvPr>
        <xdr:cNvSpPr txBox="1"/>
      </xdr:nvSpPr>
      <xdr:spPr>
        <a:xfrm>
          <a:off x="12611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160672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7364DDD-5A32-486A-8DCE-4194D962C207}"/>
            </a:ext>
          </a:extLst>
        </xdr:cNvPr>
        <xdr:cNvSpPr txBox="1"/>
      </xdr:nvSpPr>
      <xdr:spPr>
        <a:xfrm>
          <a:off x="15266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130192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5DD5708-230C-4F0B-A6B2-FCB368F1DB19}"/>
            </a:ext>
          </a:extLst>
        </xdr:cNvPr>
        <xdr:cNvSpPr txBox="1"/>
      </xdr:nvSpPr>
      <xdr:spPr>
        <a:xfrm>
          <a:off x="14389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69232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91635FF-EA28-43FB-A4CB-CFE00252EF8B}"/>
            </a:ext>
          </a:extLst>
        </xdr:cNvPr>
        <xdr:cNvSpPr txBox="1"/>
      </xdr:nvSpPr>
      <xdr:spPr>
        <a:xfrm>
          <a:off x="13500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361C968B-49AA-45C3-ACF7-B4012E80C71F}"/>
            </a:ext>
          </a:extLst>
        </xdr:cNvPr>
        <xdr:cNvSpPr txBox="1"/>
      </xdr:nvSpPr>
      <xdr:spPr>
        <a:xfrm>
          <a:off x="12611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2A64736-571E-44CC-A705-E6DDD2A8327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071770A-E6A9-4A40-ABC1-A78F833C7A9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92771FF-5E95-4BAE-B12E-A24D88B73A1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EB2F584-F160-480E-BDAC-DBBAA05103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DFA22D8-6D4F-447F-9391-20D252EF0B6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75058A5-F450-4F37-8593-10607CAC3D7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47FA99E-698E-4BD2-9498-734840D9442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784A45BD-2611-4C8E-8ACE-5CE1D25268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765987A-8ED8-47F3-B75C-7F913F0C877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B7B99D4-969A-49B1-86A5-1B9EB8EAF35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98BF7FA-3289-4DB0-ADDA-3566D1241A9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0E52321-2A72-489A-84E9-1F3C9D8A815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94788778-BC42-4392-970F-57763A47CA8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2C74D9D1-5F7E-46A6-B974-EB9D2E0AE3D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CBDB8A7E-2104-4E90-A0A8-3998FF81BD0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79AD315-8813-4F3D-BC81-5788B65E9DF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63F47C94-0226-4587-B809-2030E84BE14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9349D77-07C7-4BC5-86EC-D403B0E00F8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A675069-E845-47E4-AB33-2F861CE6634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380F757-4621-47A4-B5F6-EF719D86A7B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BE1309F-74CD-4BE7-8ED5-68476414F05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5526B49-6E53-4F7C-8BF9-EF211A0B1F8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BC7FAF6-F4A1-4A11-A2C6-BBD187C20B0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8A210238-5C76-43EC-8810-02C89B2942D1}"/>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83C9187-6F42-459C-8D73-E3A6AC5CA8D9}"/>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DABB45AB-4EB1-4653-A53D-B3B34974B26E}"/>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D0C91D4-1FB2-4047-B002-01C55CB03E0F}"/>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0974D4F-0AB2-4DFA-A7DF-2DBB6A33296D}"/>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E390D54-A321-488B-920C-BC037799A45F}"/>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CFF62465-9A55-4F86-8A01-C74DB52F9F39}"/>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F0E74A2E-70A8-4464-8CA8-C1034AFAC8A4}"/>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2AF07684-F9D4-4589-898B-F32F9B805547}"/>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37CB8D6-0C8C-4C3A-A90C-759034805532}"/>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2" name="フローチャート: 判断 481">
          <a:extLst>
            <a:ext uri="{FF2B5EF4-FFF2-40B4-BE49-F238E27FC236}">
              <a16:creationId xmlns:a16="http://schemas.microsoft.com/office/drawing/2014/main" id="{2127D292-F1C9-447A-B002-A74F4FFCEE17}"/>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5F2CCF9-7CC8-4684-AEF9-C11C7C3A2AC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97CBC74-9EF4-430D-9C76-C3C737B41AF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0C792B4-779E-4A0A-ABAF-3255E3A3858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22904F3-4032-40E7-BDD8-6B620422994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BF3A026-9DE2-492F-AE2D-B6F18194901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52070</xdr:rowOff>
    </xdr:from>
    <xdr:to>
      <xdr:col>116</xdr:col>
      <xdr:colOff>114300</xdr:colOff>
      <xdr:row>41</xdr:row>
      <xdr:rowOff>153670</xdr:rowOff>
    </xdr:to>
    <xdr:sp macro="" textlink="">
      <xdr:nvSpPr>
        <xdr:cNvPr id="488" name="楕円 487">
          <a:extLst>
            <a:ext uri="{FF2B5EF4-FFF2-40B4-BE49-F238E27FC236}">
              <a16:creationId xmlns:a16="http://schemas.microsoft.com/office/drawing/2014/main" id="{31E4F6B9-70CE-409F-B14B-82C388C1A6E4}"/>
            </a:ext>
          </a:extLst>
        </xdr:cNvPr>
        <xdr:cNvSpPr/>
      </xdr:nvSpPr>
      <xdr:spPr>
        <a:xfrm>
          <a:off x="22110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138447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799EFAA-7B50-4E62-AD45-517E6F9F331F}"/>
            </a:ext>
          </a:extLst>
        </xdr:cNvPr>
        <xdr:cNvSpPr txBox="1"/>
      </xdr:nvSpPr>
      <xdr:spPr>
        <a:xfrm>
          <a:off x="22199600" y="699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52070</xdr:rowOff>
    </xdr:from>
    <xdr:to>
      <xdr:col>112</xdr:col>
      <xdr:colOff>38100</xdr:colOff>
      <xdr:row>41</xdr:row>
      <xdr:rowOff>153670</xdr:rowOff>
    </xdr:to>
    <xdr:sp macro="" textlink="">
      <xdr:nvSpPr>
        <xdr:cNvPr id="490" name="楕円 489">
          <a:extLst>
            <a:ext uri="{FF2B5EF4-FFF2-40B4-BE49-F238E27FC236}">
              <a16:creationId xmlns:a16="http://schemas.microsoft.com/office/drawing/2014/main" id="{98FCC756-5864-42DE-9190-E781CDB46E1F}"/>
            </a:ext>
          </a:extLst>
        </xdr:cNvPr>
        <xdr:cNvSpPr/>
      </xdr:nvSpPr>
      <xdr:spPr>
        <a:xfrm>
          <a:off x="21272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102870</xdr:rowOff>
    </xdr:from>
    <xdr:to>
      <xdr:col>116</xdr:col>
      <xdr:colOff>63500</xdr:colOff>
      <xdr:row>41</xdr:row>
      <xdr:rowOff>102870</xdr:rowOff>
    </xdr:to>
    <xdr:cxnSp macro="">
      <xdr:nvCxnSpPr>
        <xdr:cNvPr id="491" name="直線コネクタ 490">
          <a:extLst>
            <a:ext uri="{FF2B5EF4-FFF2-40B4-BE49-F238E27FC236}">
              <a16:creationId xmlns:a16="http://schemas.microsoft.com/office/drawing/2014/main" id="{E98545AE-D8D1-402F-AF0E-167DF64C0DCE}"/>
            </a:ext>
          </a:extLst>
        </xdr:cNvPr>
        <xdr:cNvCxnSpPr/>
      </xdr:nvCxnSpPr>
      <xdr:spPr>
        <a:xfrm>
          <a:off x="21323300" y="7132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52070</xdr:rowOff>
    </xdr:from>
    <xdr:to>
      <xdr:col>107</xdr:col>
      <xdr:colOff>101600</xdr:colOff>
      <xdr:row>41</xdr:row>
      <xdr:rowOff>153670</xdr:rowOff>
    </xdr:to>
    <xdr:sp macro="" textlink="">
      <xdr:nvSpPr>
        <xdr:cNvPr id="492" name="楕円 491">
          <a:extLst>
            <a:ext uri="{FF2B5EF4-FFF2-40B4-BE49-F238E27FC236}">
              <a16:creationId xmlns:a16="http://schemas.microsoft.com/office/drawing/2014/main" id="{1796EC93-AEFF-43DC-ADB3-91B83216FAE9}"/>
            </a:ext>
          </a:extLst>
        </xdr:cNvPr>
        <xdr:cNvSpPr/>
      </xdr:nvSpPr>
      <xdr:spPr>
        <a:xfrm>
          <a:off x="20383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102870</xdr:rowOff>
    </xdr:from>
    <xdr:to>
      <xdr:col>111</xdr:col>
      <xdr:colOff>177800</xdr:colOff>
      <xdr:row>41</xdr:row>
      <xdr:rowOff>102870</xdr:rowOff>
    </xdr:to>
    <xdr:cxnSp macro="">
      <xdr:nvCxnSpPr>
        <xdr:cNvPr id="493" name="直線コネクタ 492">
          <a:extLst>
            <a:ext uri="{FF2B5EF4-FFF2-40B4-BE49-F238E27FC236}">
              <a16:creationId xmlns:a16="http://schemas.microsoft.com/office/drawing/2014/main" id="{5778D2DB-15CA-4FC6-9E2B-61A3699FEC41}"/>
            </a:ext>
          </a:extLst>
        </xdr:cNvPr>
        <xdr:cNvCxnSpPr/>
      </xdr:nvCxnSpPr>
      <xdr:spPr>
        <a:xfrm>
          <a:off x="20434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52070</xdr:rowOff>
    </xdr:from>
    <xdr:to>
      <xdr:col>102</xdr:col>
      <xdr:colOff>165100</xdr:colOff>
      <xdr:row>41</xdr:row>
      <xdr:rowOff>153670</xdr:rowOff>
    </xdr:to>
    <xdr:sp macro="" textlink="">
      <xdr:nvSpPr>
        <xdr:cNvPr id="494" name="楕円 493">
          <a:extLst>
            <a:ext uri="{FF2B5EF4-FFF2-40B4-BE49-F238E27FC236}">
              <a16:creationId xmlns:a16="http://schemas.microsoft.com/office/drawing/2014/main" id="{B16C2095-9361-40FF-BB97-FB5147F50617}"/>
            </a:ext>
          </a:extLst>
        </xdr:cNvPr>
        <xdr:cNvSpPr/>
      </xdr:nvSpPr>
      <xdr:spPr>
        <a:xfrm>
          <a:off x="19494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102870</xdr:rowOff>
    </xdr:from>
    <xdr:to>
      <xdr:col>107</xdr:col>
      <xdr:colOff>50800</xdr:colOff>
      <xdr:row>41</xdr:row>
      <xdr:rowOff>102870</xdr:rowOff>
    </xdr:to>
    <xdr:cxnSp macro="">
      <xdr:nvCxnSpPr>
        <xdr:cNvPr id="495" name="直線コネクタ 494">
          <a:extLst>
            <a:ext uri="{FF2B5EF4-FFF2-40B4-BE49-F238E27FC236}">
              <a16:creationId xmlns:a16="http://schemas.microsoft.com/office/drawing/2014/main" id="{5D352B5A-116B-4AE6-93D5-6682EAC9F49B}"/>
            </a:ext>
          </a:extLst>
        </xdr:cNvPr>
        <xdr:cNvCxnSpPr/>
      </xdr:nvCxnSpPr>
      <xdr:spPr>
        <a:xfrm>
          <a:off x="19545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52070</xdr:rowOff>
    </xdr:from>
    <xdr:to>
      <xdr:col>98</xdr:col>
      <xdr:colOff>38100</xdr:colOff>
      <xdr:row>41</xdr:row>
      <xdr:rowOff>153670</xdr:rowOff>
    </xdr:to>
    <xdr:sp macro="" textlink="">
      <xdr:nvSpPr>
        <xdr:cNvPr id="496" name="楕円 495">
          <a:extLst>
            <a:ext uri="{FF2B5EF4-FFF2-40B4-BE49-F238E27FC236}">
              <a16:creationId xmlns:a16="http://schemas.microsoft.com/office/drawing/2014/main" id="{6A6F907D-E67F-49FA-8F0D-F94A1EC3C01B}"/>
            </a:ext>
          </a:extLst>
        </xdr:cNvPr>
        <xdr:cNvSpPr/>
      </xdr:nvSpPr>
      <xdr:spPr>
        <a:xfrm>
          <a:off x="18605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102870</xdr:rowOff>
    </xdr:from>
    <xdr:to>
      <xdr:col>102</xdr:col>
      <xdr:colOff>114300</xdr:colOff>
      <xdr:row>41</xdr:row>
      <xdr:rowOff>102870</xdr:rowOff>
    </xdr:to>
    <xdr:cxnSp macro="">
      <xdr:nvCxnSpPr>
        <xdr:cNvPr id="497" name="直線コネクタ 496">
          <a:extLst>
            <a:ext uri="{FF2B5EF4-FFF2-40B4-BE49-F238E27FC236}">
              <a16:creationId xmlns:a16="http://schemas.microsoft.com/office/drawing/2014/main" id="{54323C9B-1E06-43FA-B703-C3A7C725FF56}"/>
            </a:ext>
          </a:extLst>
        </xdr:cNvPr>
        <xdr:cNvCxnSpPr/>
      </xdr:nvCxnSpPr>
      <xdr:spPr>
        <a:xfrm>
          <a:off x="18656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E219D83-739F-40CB-AD9B-108A5E669B42}"/>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87241D27-729E-4A14-91EB-D9BD619CC6D2}"/>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77757E6-A970-4DE8-965B-179C3E66DE60}"/>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FD94AE72-8795-4BCA-8559-3C1714743C25}"/>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144797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27DC9830-E6C5-4968-8F95-51DEF969FF18}"/>
            </a:ext>
          </a:extLst>
        </xdr:cNvPr>
        <xdr:cNvSpPr txBox="1"/>
      </xdr:nvSpPr>
      <xdr:spPr>
        <a:xfrm>
          <a:off x="210757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144797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3D50CAB-1C5C-4DB3-8B90-20337D54CBFD}"/>
            </a:ext>
          </a:extLst>
        </xdr:cNvPr>
        <xdr:cNvSpPr txBox="1"/>
      </xdr:nvSpPr>
      <xdr:spPr>
        <a:xfrm>
          <a:off x="20199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144797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B689978-3626-411A-9F90-26D5FBE97F1A}"/>
            </a:ext>
          </a:extLst>
        </xdr:cNvPr>
        <xdr:cNvSpPr txBox="1"/>
      </xdr:nvSpPr>
      <xdr:spPr>
        <a:xfrm>
          <a:off x="19310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144797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568D34A-24A0-4E2B-9F22-40509EB751F3}"/>
            </a:ext>
          </a:extLst>
        </xdr:cNvPr>
        <xdr:cNvSpPr txBox="1"/>
      </xdr:nvSpPr>
      <xdr:spPr>
        <a:xfrm>
          <a:off x="18421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77FC1F71-8FB6-414B-AAA0-66155771FE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C44F1D4-299B-48DD-AEE7-0F2BEE6E1A2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C28881E-B073-4820-AFF8-2614AEEDEBB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1304887C-DC31-4FF2-AA9F-D0DF973EDC0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89298C67-22F1-40A7-80A0-0B4834198E9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4ECB0FDE-917C-44C9-AF63-96F4C58B1F3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E84A4EA-A14C-4565-AEDC-6CFDE3344C2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38A5906-BD12-4F64-8DCD-8479DC7B3C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4601936-F6C9-49AB-A7D7-CFD96702B99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7C4F02B-7FA8-4E15-A440-FC81EA3E8A1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8DD9CB0-E1BD-47EE-8FCC-7796551E062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E05E15F7-D856-4113-864E-0461EFC4B4A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436BE548-C21E-4A70-BEE7-816EDD357E6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C07E5058-B860-47F7-84E4-1C9B3DBCA50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90640AB2-9689-4579-B9DF-8AA5000477B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102386A7-76D7-402A-A98A-8E82095456D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CA9B1B3C-89A0-4EBA-BC1A-D066A77854F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1D57672-8D8B-484A-98EF-6CD08627C5C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8203AB11-4B81-4F0C-98DE-B3512A29810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B994C4D-936E-4745-9804-5EC9DB5056B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EAF6B84D-C906-4FD2-B4A5-C30F0921408E}"/>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9AB3276D-20D6-4C68-986C-63532E92042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26557220-F73E-4566-B78A-335419ABA4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88FDC35E-6452-4160-A0A7-BC8F97C0DAF7}"/>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1B1008A6-F66C-476E-9153-C3B8EF2767BA}"/>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70FB39DC-1B6D-43C4-8B13-382C76B8385E}"/>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B62654C7-E4ED-41DB-A279-52375D8D2666}"/>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DB21F5C4-CEF3-4EE5-8623-C793879E9059}"/>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9870D6E-5C71-4B2D-A1A9-05DDF3F12766}"/>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38D97C3C-8F63-4EF6-A727-FCF93F796E6F}"/>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DF2E7ABD-7BEA-4D08-B77E-D26AB355ABDB}"/>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304C9DEE-EEBC-47A9-8B29-F99A52EE081D}"/>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798E5B30-9935-4930-85F1-2CF7316B9BA2}"/>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539" name="フローチャート: 判断 538">
          <a:extLst>
            <a:ext uri="{FF2B5EF4-FFF2-40B4-BE49-F238E27FC236}">
              <a16:creationId xmlns:a16="http://schemas.microsoft.com/office/drawing/2014/main" id="{C81871DB-9E6A-4B91-8F6E-38F048A9419B}"/>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832E1FE-FF8F-4681-A5AA-F1F78FB205E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8CEB55A-224F-4748-BD7D-64781040C0C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614D844-81D5-4004-B39E-999D246E12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91C5227-DAD1-4676-8B82-4A2400F7BDF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6903658-7C8E-4FBD-9F17-54D95F631E2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545" name="楕円 544">
          <a:extLst>
            <a:ext uri="{FF2B5EF4-FFF2-40B4-BE49-F238E27FC236}">
              <a16:creationId xmlns:a16="http://schemas.microsoft.com/office/drawing/2014/main" id="{F8FFAC38-911F-41A7-9CDF-F34410FDBB3E}"/>
            </a:ext>
          </a:extLst>
        </xdr:cNvPr>
        <xdr:cNvSpPr/>
      </xdr:nvSpPr>
      <xdr:spPr>
        <a:xfrm>
          <a:off x="16268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10177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6D22D498-E351-48E8-B666-16C455C82F94}"/>
            </a:ext>
          </a:extLst>
        </xdr:cNvPr>
        <xdr:cNvSpPr txBox="1"/>
      </xdr:nvSpPr>
      <xdr:spPr>
        <a:xfrm>
          <a:off x="16357600" y="1046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12065</xdr:rowOff>
    </xdr:from>
    <xdr:to>
      <xdr:col>81</xdr:col>
      <xdr:colOff>101600</xdr:colOff>
      <xdr:row>62</xdr:row>
      <xdr:rowOff>113665</xdr:rowOff>
    </xdr:to>
    <xdr:sp macro="" textlink="">
      <xdr:nvSpPr>
        <xdr:cNvPr id="547" name="楕円 546">
          <a:extLst>
            <a:ext uri="{FF2B5EF4-FFF2-40B4-BE49-F238E27FC236}">
              <a16:creationId xmlns:a16="http://schemas.microsoft.com/office/drawing/2014/main" id="{EEA6C44F-EEFF-4699-B90C-4261C3A792F0}"/>
            </a:ext>
          </a:extLst>
        </xdr:cNvPr>
        <xdr:cNvSpPr/>
      </xdr:nvSpPr>
      <xdr:spPr>
        <a:xfrm>
          <a:off x="15430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38100</xdr:rowOff>
    </xdr:from>
    <xdr:to>
      <xdr:col>85</xdr:col>
      <xdr:colOff>127000</xdr:colOff>
      <xdr:row>62</xdr:row>
      <xdr:rowOff>62865</xdr:rowOff>
    </xdr:to>
    <xdr:cxnSp macro="">
      <xdr:nvCxnSpPr>
        <xdr:cNvPr id="548" name="直線コネクタ 547">
          <a:extLst>
            <a:ext uri="{FF2B5EF4-FFF2-40B4-BE49-F238E27FC236}">
              <a16:creationId xmlns:a16="http://schemas.microsoft.com/office/drawing/2014/main" id="{0B8B1163-50FF-45BD-BB57-B7CA3B34DB29}"/>
            </a:ext>
          </a:extLst>
        </xdr:cNvPr>
        <xdr:cNvCxnSpPr/>
      </xdr:nvCxnSpPr>
      <xdr:spPr>
        <a:xfrm flipV="1">
          <a:off x="15481300" y="106680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133985</xdr:rowOff>
    </xdr:from>
    <xdr:to>
      <xdr:col>76</xdr:col>
      <xdr:colOff>165100</xdr:colOff>
      <xdr:row>62</xdr:row>
      <xdr:rowOff>64135</xdr:rowOff>
    </xdr:to>
    <xdr:sp macro="" textlink="">
      <xdr:nvSpPr>
        <xdr:cNvPr id="549" name="楕円 548">
          <a:extLst>
            <a:ext uri="{FF2B5EF4-FFF2-40B4-BE49-F238E27FC236}">
              <a16:creationId xmlns:a16="http://schemas.microsoft.com/office/drawing/2014/main" id="{F8B2C696-9411-4003-94EC-A6470AEAA5C2}"/>
            </a:ext>
          </a:extLst>
        </xdr:cNvPr>
        <xdr:cNvSpPr/>
      </xdr:nvSpPr>
      <xdr:spPr>
        <a:xfrm>
          <a:off x="14541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13335</xdr:rowOff>
    </xdr:from>
    <xdr:to>
      <xdr:col>81</xdr:col>
      <xdr:colOff>50800</xdr:colOff>
      <xdr:row>62</xdr:row>
      <xdr:rowOff>62865</xdr:rowOff>
    </xdr:to>
    <xdr:cxnSp macro="">
      <xdr:nvCxnSpPr>
        <xdr:cNvPr id="550" name="直線コネクタ 549">
          <a:extLst>
            <a:ext uri="{FF2B5EF4-FFF2-40B4-BE49-F238E27FC236}">
              <a16:creationId xmlns:a16="http://schemas.microsoft.com/office/drawing/2014/main" id="{8A7C3B3B-26C3-44EE-95DC-485B8174F809}"/>
            </a:ext>
          </a:extLst>
        </xdr:cNvPr>
        <xdr:cNvCxnSpPr/>
      </xdr:nvCxnSpPr>
      <xdr:spPr>
        <a:xfrm>
          <a:off x="14592300" y="106432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551" name="楕円 550">
          <a:extLst>
            <a:ext uri="{FF2B5EF4-FFF2-40B4-BE49-F238E27FC236}">
              <a16:creationId xmlns:a16="http://schemas.microsoft.com/office/drawing/2014/main" id="{D4CC078B-DB98-42BE-B560-F74C4F068001}"/>
            </a:ext>
          </a:extLst>
        </xdr:cNvPr>
        <xdr:cNvSpPr/>
      </xdr:nvSpPr>
      <xdr:spPr>
        <a:xfrm>
          <a:off x="13652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13335</xdr:rowOff>
    </xdr:to>
    <xdr:cxnSp macro="">
      <xdr:nvCxnSpPr>
        <xdr:cNvPr id="552" name="直線コネクタ 551">
          <a:extLst>
            <a:ext uri="{FF2B5EF4-FFF2-40B4-BE49-F238E27FC236}">
              <a16:creationId xmlns:a16="http://schemas.microsoft.com/office/drawing/2014/main" id="{D4BCEB47-28B8-4FD7-AC9C-1FAF1D62C59F}"/>
            </a:ext>
          </a:extLst>
        </xdr:cNvPr>
        <xdr:cNvCxnSpPr/>
      </xdr:nvCxnSpPr>
      <xdr:spPr>
        <a:xfrm>
          <a:off x="13703300" y="105918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553" name="楕円 552">
          <a:extLst>
            <a:ext uri="{FF2B5EF4-FFF2-40B4-BE49-F238E27FC236}">
              <a16:creationId xmlns:a16="http://schemas.microsoft.com/office/drawing/2014/main" id="{C61FF644-8529-457A-A3E5-94C0EBC94726}"/>
            </a:ext>
          </a:extLst>
        </xdr:cNvPr>
        <xdr:cNvSpPr/>
      </xdr:nvSpPr>
      <xdr:spPr>
        <a:xfrm>
          <a:off x="12763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554" name="直線コネクタ 553">
          <a:extLst>
            <a:ext uri="{FF2B5EF4-FFF2-40B4-BE49-F238E27FC236}">
              <a16:creationId xmlns:a16="http://schemas.microsoft.com/office/drawing/2014/main" id="{D1C5F5EF-C483-4D56-BDAB-A0E590C8D3D4}"/>
            </a:ext>
          </a:extLst>
        </xdr:cNvPr>
        <xdr:cNvCxnSpPr/>
      </xdr:nvCxnSpPr>
      <xdr:spPr>
        <a:xfrm>
          <a:off x="12814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561E03F3-5575-4A87-8D18-6E93166340D4}"/>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614A576E-1403-4654-B7FF-43836E7474EF}"/>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EB9194F1-EB35-4D23-9D94-CA13C2750ACA}"/>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58" name="n_4aveValue【学校施設】&#10;有形固定資産減価償却率">
          <a:extLst>
            <a:ext uri="{FF2B5EF4-FFF2-40B4-BE49-F238E27FC236}">
              <a16:creationId xmlns:a16="http://schemas.microsoft.com/office/drawing/2014/main" id="{C6B1E593-E036-4F80-A299-AB37E2D9F0D9}"/>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130192</xdr:rowOff>
    </xdr:from>
    <xdr:ext cx="405111" cy="259045"/>
    <xdr:sp macro="" textlink="">
      <xdr:nvSpPr>
        <xdr:cNvPr id="559" name="n_1mainValue【学校施設】&#10;有形固定資産減価償却率">
          <a:extLst>
            <a:ext uri="{FF2B5EF4-FFF2-40B4-BE49-F238E27FC236}">
              <a16:creationId xmlns:a16="http://schemas.microsoft.com/office/drawing/2014/main" id="{965FBA59-AAE7-47E1-82D8-E70388008837}"/>
            </a:ext>
          </a:extLst>
        </xdr:cNvPr>
        <xdr:cNvSpPr txBox="1"/>
      </xdr:nvSpPr>
      <xdr:spPr>
        <a:xfrm>
          <a:off x="15266044" y="1041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80662</xdr:rowOff>
    </xdr:from>
    <xdr:ext cx="405111" cy="259045"/>
    <xdr:sp macro="" textlink="">
      <xdr:nvSpPr>
        <xdr:cNvPr id="560" name="n_2mainValue【学校施設】&#10;有形固定資産減価償却率">
          <a:extLst>
            <a:ext uri="{FF2B5EF4-FFF2-40B4-BE49-F238E27FC236}">
              <a16:creationId xmlns:a16="http://schemas.microsoft.com/office/drawing/2014/main" id="{42A0FEC6-6305-4EE1-A51A-354ADCDA7C74}"/>
            </a:ext>
          </a:extLst>
        </xdr:cNvPr>
        <xdr:cNvSpPr txBox="1"/>
      </xdr:nvSpPr>
      <xdr:spPr>
        <a:xfrm>
          <a:off x="14389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29227</xdr:rowOff>
    </xdr:from>
    <xdr:ext cx="405111" cy="259045"/>
    <xdr:sp macro="" textlink="">
      <xdr:nvSpPr>
        <xdr:cNvPr id="561" name="n_3mainValue【学校施設】&#10;有形固定資産減価償却率">
          <a:extLst>
            <a:ext uri="{FF2B5EF4-FFF2-40B4-BE49-F238E27FC236}">
              <a16:creationId xmlns:a16="http://schemas.microsoft.com/office/drawing/2014/main" id="{912A3DDB-3CDF-451B-B463-5014657B79FA}"/>
            </a:ext>
          </a:extLst>
        </xdr:cNvPr>
        <xdr:cNvSpPr txBox="1"/>
      </xdr:nvSpPr>
      <xdr:spPr>
        <a:xfrm>
          <a:off x="13500744" y="1031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162577</xdr:rowOff>
    </xdr:from>
    <xdr:ext cx="405111" cy="259045"/>
    <xdr:sp macro="" textlink="">
      <xdr:nvSpPr>
        <xdr:cNvPr id="562" name="n_4mainValue【学校施設】&#10;有形固定資産減価償却率">
          <a:extLst>
            <a:ext uri="{FF2B5EF4-FFF2-40B4-BE49-F238E27FC236}">
              <a16:creationId xmlns:a16="http://schemas.microsoft.com/office/drawing/2014/main" id="{DB86C1C6-DCB6-4ECF-86ED-6757F9F13F72}"/>
            </a:ext>
          </a:extLst>
        </xdr:cNvPr>
        <xdr:cNvSpPr txBox="1"/>
      </xdr:nvSpPr>
      <xdr:spPr>
        <a:xfrm>
          <a:off x="126117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CAEFD8D-CB69-4BC2-9D6A-745CA2DE9C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67DF4F4E-F9A9-4C1F-9CE8-C00D70599B8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C60E0B28-B53D-4B17-9F21-E693684C7FB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84680178-BA28-4126-9D5D-D44DF586307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63F108E-DCE8-40CA-82F3-3FD86FA36B5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B4F9ADF-D592-426C-B7D5-EB9150E2762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6E2A9744-F1FF-43A3-80FF-20F27249FA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9CED63E7-6CFA-46EA-B93A-31A6A4F14DB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6261E5A-C564-4A4B-8B32-3CD585BDD78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172F58BE-57B6-4614-9671-CAF4B1CA246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6822166-70BA-4C83-996F-4CB8D2B8A91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8832BF30-BEB0-4513-A8FE-B58FE16B211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860C1A6C-3575-4439-942F-10CAAF6D782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AA40620F-7A80-412E-97C3-D0608F014E3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C20E857-3792-4A72-8489-E61D5C2E1BF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370D383E-7AD0-4FE7-85C4-A8E06716BC2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16CE62DD-DBDD-4253-BA7E-7FD2888D340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38EBCF7F-A66A-4099-8562-62750AF0200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087A90F6-E823-47C4-8EB5-527B72B2BBE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F778E4B5-37C9-469F-89E8-DC4B6429815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285CCCD8-3579-4DA5-AA92-883743F74AC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6964FF1-B580-4283-808F-2C0846FB339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85C7AF44-0D50-4E60-AF43-E5F7E26E073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63CDC60E-5B48-4C13-AB59-428591149BA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240E5A9E-F3DE-4FD3-8A0D-2E4009B00153}"/>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DFBBDB30-C370-434C-B562-11EFD835C426}"/>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97504078-B428-42CF-AE9C-12978FA78EDF}"/>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E17858A-1866-4D1D-9775-4F5D1C6469D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7B622E38-E721-45CD-BE6E-498D776E12E6}"/>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5E872029-9949-424E-86A5-AA63F3A84AD5}"/>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C1644059-0219-4C48-ADE0-C88638277792}"/>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F01ECA46-DE5C-4087-A7CF-D45521AF1769}"/>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8AB4F593-0E9C-445A-8621-4E45BA26C40D}"/>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A3E31D49-724D-452A-997B-B1CB0914831C}"/>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97" name="フローチャート: 判断 596">
          <a:extLst>
            <a:ext uri="{FF2B5EF4-FFF2-40B4-BE49-F238E27FC236}">
              <a16:creationId xmlns:a16="http://schemas.microsoft.com/office/drawing/2014/main" id="{B4E31E27-47C2-4484-9C26-A6D1BEDA00EB}"/>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213F1A0-8DC9-428A-BE05-5281EB62FDE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50DF6B2-6CF4-4D60-822C-28CE4420567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3D943CF-77C0-4DEF-84EB-DBA9D9D41B5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C8BC49E-618D-4416-845A-D8996AAA50F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73268BE-5936-4476-9293-CCBDF1377A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xdr:rowOff>
    </xdr:from>
    <xdr:to>
      <xdr:col>116</xdr:col>
      <xdr:colOff>114300</xdr:colOff>
      <xdr:row>62</xdr:row>
      <xdr:rowOff>109474</xdr:rowOff>
    </xdr:to>
    <xdr:sp macro="" textlink="">
      <xdr:nvSpPr>
        <xdr:cNvPr id="603" name="楕円 602">
          <a:extLst>
            <a:ext uri="{FF2B5EF4-FFF2-40B4-BE49-F238E27FC236}">
              <a16:creationId xmlns:a16="http://schemas.microsoft.com/office/drawing/2014/main" id="{77F87422-18EA-47D2-B841-7A86C447A2C4}"/>
            </a:ext>
          </a:extLst>
        </xdr:cNvPr>
        <xdr:cNvSpPr/>
      </xdr:nvSpPr>
      <xdr:spPr>
        <a:xfrm>
          <a:off x="22110700" y="1063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157751</xdr:rowOff>
    </xdr:from>
    <xdr:ext cx="469744" cy="259045"/>
    <xdr:sp macro="" textlink="">
      <xdr:nvSpPr>
        <xdr:cNvPr id="604" name="【学校施設】&#10;一人当たり面積該当値テキスト">
          <a:extLst>
            <a:ext uri="{FF2B5EF4-FFF2-40B4-BE49-F238E27FC236}">
              <a16:creationId xmlns:a16="http://schemas.microsoft.com/office/drawing/2014/main" id="{4EF38DBF-9597-4CB4-8954-AAB2B44CFF42}"/>
            </a:ext>
          </a:extLst>
        </xdr:cNvPr>
        <xdr:cNvSpPr txBox="1"/>
      </xdr:nvSpPr>
      <xdr:spPr>
        <a:xfrm>
          <a:off x="22199600" y="1061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605" name="楕円 604">
          <a:extLst>
            <a:ext uri="{FF2B5EF4-FFF2-40B4-BE49-F238E27FC236}">
              <a16:creationId xmlns:a16="http://schemas.microsoft.com/office/drawing/2014/main" id="{8E08C728-1BB0-4670-AA49-1B372ACE9986}"/>
            </a:ext>
          </a:extLst>
        </xdr:cNvPr>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58674</xdr:rowOff>
    </xdr:from>
    <xdr:to>
      <xdr:col>116</xdr:col>
      <xdr:colOff>63500</xdr:colOff>
      <xdr:row>62</xdr:row>
      <xdr:rowOff>68580</xdr:rowOff>
    </xdr:to>
    <xdr:cxnSp macro="">
      <xdr:nvCxnSpPr>
        <xdr:cNvPr id="606" name="直線コネクタ 605">
          <a:extLst>
            <a:ext uri="{FF2B5EF4-FFF2-40B4-BE49-F238E27FC236}">
              <a16:creationId xmlns:a16="http://schemas.microsoft.com/office/drawing/2014/main" id="{75E67D7E-9CD4-4D33-822E-CD04098B881F}"/>
            </a:ext>
          </a:extLst>
        </xdr:cNvPr>
        <xdr:cNvCxnSpPr/>
      </xdr:nvCxnSpPr>
      <xdr:spPr>
        <a:xfrm flipV="1">
          <a:off x="21323300" y="10688574"/>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20828</xdr:rowOff>
    </xdr:from>
    <xdr:to>
      <xdr:col>107</xdr:col>
      <xdr:colOff>101600</xdr:colOff>
      <xdr:row>62</xdr:row>
      <xdr:rowOff>122428</xdr:rowOff>
    </xdr:to>
    <xdr:sp macro="" textlink="">
      <xdr:nvSpPr>
        <xdr:cNvPr id="607" name="楕円 606">
          <a:extLst>
            <a:ext uri="{FF2B5EF4-FFF2-40B4-BE49-F238E27FC236}">
              <a16:creationId xmlns:a16="http://schemas.microsoft.com/office/drawing/2014/main" id="{BE3A60F8-F1F6-4DF6-AB0B-213B694B4056}"/>
            </a:ext>
          </a:extLst>
        </xdr:cNvPr>
        <xdr:cNvSpPr/>
      </xdr:nvSpPr>
      <xdr:spPr>
        <a:xfrm>
          <a:off x="20383500" y="1065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71628</xdr:rowOff>
    </xdr:to>
    <xdr:cxnSp macro="">
      <xdr:nvCxnSpPr>
        <xdr:cNvPr id="608" name="直線コネクタ 607">
          <a:extLst>
            <a:ext uri="{FF2B5EF4-FFF2-40B4-BE49-F238E27FC236}">
              <a16:creationId xmlns:a16="http://schemas.microsoft.com/office/drawing/2014/main" id="{77597CCB-108E-4FF0-9BD5-CD037080BFFE}"/>
            </a:ext>
          </a:extLst>
        </xdr:cNvPr>
        <xdr:cNvCxnSpPr/>
      </xdr:nvCxnSpPr>
      <xdr:spPr>
        <a:xfrm flipV="1">
          <a:off x="20434300" y="1069848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23876</xdr:rowOff>
    </xdr:from>
    <xdr:to>
      <xdr:col>102</xdr:col>
      <xdr:colOff>165100</xdr:colOff>
      <xdr:row>62</xdr:row>
      <xdr:rowOff>125476</xdr:rowOff>
    </xdr:to>
    <xdr:sp macro="" textlink="">
      <xdr:nvSpPr>
        <xdr:cNvPr id="609" name="楕円 608">
          <a:extLst>
            <a:ext uri="{FF2B5EF4-FFF2-40B4-BE49-F238E27FC236}">
              <a16:creationId xmlns:a16="http://schemas.microsoft.com/office/drawing/2014/main" id="{6D6F78D3-5EF3-4C6F-878E-03596E630E60}"/>
            </a:ext>
          </a:extLst>
        </xdr:cNvPr>
        <xdr:cNvSpPr/>
      </xdr:nvSpPr>
      <xdr:spPr>
        <a:xfrm>
          <a:off x="19494500" y="106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71628</xdr:rowOff>
    </xdr:from>
    <xdr:to>
      <xdr:col>107</xdr:col>
      <xdr:colOff>50800</xdr:colOff>
      <xdr:row>62</xdr:row>
      <xdr:rowOff>74676</xdr:rowOff>
    </xdr:to>
    <xdr:cxnSp macro="">
      <xdr:nvCxnSpPr>
        <xdr:cNvPr id="610" name="直線コネクタ 609">
          <a:extLst>
            <a:ext uri="{FF2B5EF4-FFF2-40B4-BE49-F238E27FC236}">
              <a16:creationId xmlns:a16="http://schemas.microsoft.com/office/drawing/2014/main" id="{037A19A5-37EF-4C61-AF84-A238B4A9D709}"/>
            </a:ext>
          </a:extLst>
        </xdr:cNvPr>
        <xdr:cNvCxnSpPr/>
      </xdr:nvCxnSpPr>
      <xdr:spPr>
        <a:xfrm flipV="1">
          <a:off x="19545300" y="107015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29210</xdr:rowOff>
    </xdr:from>
    <xdr:to>
      <xdr:col>98</xdr:col>
      <xdr:colOff>38100</xdr:colOff>
      <xdr:row>62</xdr:row>
      <xdr:rowOff>130810</xdr:rowOff>
    </xdr:to>
    <xdr:sp macro="" textlink="">
      <xdr:nvSpPr>
        <xdr:cNvPr id="611" name="楕円 610">
          <a:extLst>
            <a:ext uri="{FF2B5EF4-FFF2-40B4-BE49-F238E27FC236}">
              <a16:creationId xmlns:a16="http://schemas.microsoft.com/office/drawing/2014/main" id="{8831C8C9-27D8-435A-B59E-E3B8A3DAE9F5}"/>
            </a:ext>
          </a:extLst>
        </xdr:cNvPr>
        <xdr:cNvSpPr/>
      </xdr:nvSpPr>
      <xdr:spPr>
        <a:xfrm>
          <a:off x="18605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74676</xdr:rowOff>
    </xdr:from>
    <xdr:to>
      <xdr:col>102</xdr:col>
      <xdr:colOff>114300</xdr:colOff>
      <xdr:row>62</xdr:row>
      <xdr:rowOff>80010</xdr:rowOff>
    </xdr:to>
    <xdr:cxnSp macro="">
      <xdr:nvCxnSpPr>
        <xdr:cNvPr id="612" name="直線コネクタ 611">
          <a:extLst>
            <a:ext uri="{FF2B5EF4-FFF2-40B4-BE49-F238E27FC236}">
              <a16:creationId xmlns:a16="http://schemas.microsoft.com/office/drawing/2014/main" id="{AF6648BB-E9A9-4BAC-9181-B726460F4D34}"/>
            </a:ext>
          </a:extLst>
        </xdr:cNvPr>
        <xdr:cNvCxnSpPr/>
      </xdr:nvCxnSpPr>
      <xdr:spPr>
        <a:xfrm flipV="1">
          <a:off x="18656300" y="1070457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AE8723DB-5A9D-47AD-9357-96C162FC1FF7}"/>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160614EA-E930-4756-B69D-A86BCA899166}"/>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F18FB8DF-42E7-48E8-B892-04DA7B81BF19}"/>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616" name="n_4aveValue【学校施設】&#10;一人当たり面積">
          <a:extLst>
            <a:ext uri="{FF2B5EF4-FFF2-40B4-BE49-F238E27FC236}">
              <a16:creationId xmlns:a16="http://schemas.microsoft.com/office/drawing/2014/main" id="{A12F37AD-2496-4246-BA50-699B22E92939}"/>
            </a:ext>
          </a:extLst>
        </xdr:cNvPr>
        <xdr:cNvSpPr txBox="1"/>
      </xdr:nvSpPr>
      <xdr:spPr>
        <a:xfrm>
          <a:off x="18421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110507</xdr:rowOff>
    </xdr:from>
    <xdr:ext cx="469744" cy="259045"/>
    <xdr:sp macro="" textlink="">
      <xdr:nvSpPr>
        <xdr:cNvPr id="617" name="n_1mainValue【学校施設】&#10;一人当たり面積">
          <a:extLst>
            <a:ext uri="{FF2B5EF4-FFF2-40B4-BE49-F238E27FC236}">
              <a16:creationId xmlns:a16="http://schemas.microsoft.com/office/drawing/2014/main" id="{EBBE43DF-651E-4AB8-BEEF-D9279BF1D6B4}"/>
            </a:ext>
          </a:extLst>
        </xdr:cNvPr>
        <xdr:cNvSpPr txBox="1"/>
      </xdr:nvSpPr>
      <xdr:spPr>
        <a:xfrm>
          <a:off x="21075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113555</xdr:rowOff>
    </xdr:from>
    <xdr:ext cx="469744" cy="259045"/>
    <xdr:sp macro="" textlink="">
      <xdr:nvSpPr>
        <xdr:cNvPr id="618" name="n_2mainValue【学校施設】&#10;一人当たり面積">
          <a:extLst>
            <a:ext uri="{FF2B5EF4-FFF2-40B4-BE49-F238E27FC236}">
              <a16:creationId xmlns:a16="http://schemas.microsoft.com/office/drawing/2014/main" id="{E52FAA81-4304-480D-8420-E95D86E9C316}"/>
            </a:ext>
          </a:extLst>
        </xdr:cNvPr>
        <xdr:cNvSpPr txBox="1"/>
      </xdr:nvSpPr>
      <xdr:spPr>
        <a:xfrm>
          <a:off x="20199427"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116603</xdr:rowOff>
    </xdr:from>
    <xdr:ext cx="469744" cy="259045"/>
    <xdr:sp macro="" textlink="">
      <xdr:nvSpPr>
        <xdr:cNvPr id="619" name="n_3mainValue【学校施設】&#10;一人当たり面積">
          <a:extLst>
            <a:ext uri="{FF2B5EF4-FFF2-40B4-BE49-F238E27FC236}">
              <a16:creationId xmlns:a16="http://schemas.microsoft.com/office/drawing/2014/main" id="{216DB5CB-1EEC-427A-A624-9F47407463D0}"/>
            </a:ext>
          </a:extLst>
        </xdr:cNvPr>
        <xdr:cNvSpPr txBox="1"/>
      </xdr:nvSpPr>
      <xdr:spPr>
        <a:xfrm>
          <a:off x="19310427" y="1074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121937</xdr:rowOff>
    </xdr:from>
    <xdr:ext cx="469744" cy="259045"/>
    <xdr:sp macro="" textlink="">
      <xdr:nvSpPr>
        <xdr:cNvPr id="620" name="n_4mainValue【学校施設】&#10;一人当たり面積">
          <a:extLst>
            <a:ext uri="{FF2B5EF4-FFF2-40B4-BE49-F238E27FC236}">
              <a16:creationId xmlns:a16="http://schemas.microsoft.com/office/drawing/2014/main" id="{7F803847-0135-4934-A6BD-264D2847B8E0}"/>
            </a:ext>
          </a:extLst>
        </xdr:cNvPr>
        <xdr:cNvSpPr txBox="1"/>
      </xdr:nvSpPr>
      <xdr:spPr>
        <a:xfrm>
          <a:off x="18421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A9E58997-96FD-4613-BE45-0C4A272A9E1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5528224A-068F-4BF6-A854-D8AE20E25C6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C6C7FBCD-EEDD-4799-878C-458127A3C83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E80B341C-19FE-40D9-A17C-03F4FA99216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BDBF1BF-9056-4382-A33E-1A8E84FC79B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17D38732-D3CC-4F02-A249-A70A348432F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F7BB5439-9E1F-4D9E-BBE1-E1304101584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A3B5F15B-4A49-4ACA-8A50-CA9ADB5C707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08EB01F-9C70-43C9-9BED-B3548B06F3F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853EF070-28D5-47ED-9DA6-BA055EA05C6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A2E06024-E284-487E-BD65-793541E6E5C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4E85CAE2-5C63-4053-AEC3-FA1870D67D2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F77AF803-FC71-4A5C-88A3-9333759B1A6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4BCA2CA9-BB41-46FC-9FD5-7B6569D0CD6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F14101BB-607D-4C32-A6E3-D5E28CF438E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8A30E521-0E46-4FEC-A9FB-378C5E40C4C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40D6C078-DAB3-4A28-B079-FB2510581DB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BAF7CBB0-DCB2-453C-9864-2B321FACBCE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6554FC50-B789-4557-918F-EB0D38D392D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BDD0CE65-0011-4B14-A89B-5BA94EE4BFD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68296152-E599-47CC-8C24-8BBBF3996CF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17F7F2FE-7018-4EE0-8668-555A4E23EC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845C9C1D-16AF-46E9-BCCC-BFEF16B81C3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4993F731-B9C5-4F80-AEB3-55ABC1383F0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BD9B4A9A-CCE2-4EF3-987F-82093E000142}"/>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052DE2A0-88AB-47B3-B210-A5EB26EA48B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BA41A64B-546C-4E99-9E6D-3C08CB89AD2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84B46416-4E5A-429D-8C6B-F2DB5314C6A5}"/>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6EF7C65C-952A-4590-A649-F6F72C8B423D}"/>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F7713270-57AF-4767-B848-02F033C344E0}"/>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AB704CA1-8C4B-4788-9BFD-900DFFA00CDE}"/>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AA255703-D8D9-499B-8CD3-3BEEDA78DE97}"/>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91D0762E-F9A2-46DA-AB40-D72BCC92482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FD1C7BE0-3470-4A91-8A97-4DF14914B765}"/>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655" name="フローチャート: 判断 654">
          <a:extLst>
            <a:ext uri="{FF2B5EF4-FFF2-40B4-BE49-F238E27FC236}">
              <a16:creationId xmlns:a16="http://schemas.microsoft.com/office/drawing/2014/main" id="{32525711-D0B0-4B38-9E65-492A7354197D}"/>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719D9CA-F36D-4586-98D7-6D7DAD659EC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F8FACD8-66C9-4844-91F7-BD2FE9FCA1F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DCA51A1-7030-4D52-9830-5610F371734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9E1B0A5-300C-44D1-BE42-FE9C6F2F7A1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1582D81-A80F-4346-B4A9-4A6183FDC63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61" name="楕円 660">
          <a:extLst>
            <a:ext uri="{FF2B5EF4-FFF2-40B4-BE49-F238E27FC236}">
              <a16:creationId xmlns:a16="http://schemas.microsoft.com/office/drawing/2014/main" id="{0A20A121-F724-499D-A6D7-AF205F2941F9}"/>
            </a:ext>
          </a:extLst>
        </xdr:cNvPr>
        <xdr:cNvSpPr/>
      </xdr:nvSpPr>
      <xdr:spPr>
        <a:xfrm>
          <a:off x="162687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53991</xdr:rowOff>
    </xdr:from>
    <xdr:ext cx="405111" cy="259045"/>
    <xdr:sp macro="" textlink="">
      <xdr:nvSpPr>
        <xdr:cNvPr id="662" name="【児童館】&#10;有形固定資産減価償却率該当値テキスト">
          <a:extLst>
            <a:ext uri="{FF2B5EF4-FFF2-40B4-BE49-F238E27FC236}">
              <a16:creationId xmlns:a16="http://schemas.microsoft.com/office/drawing/2014/main" id="{0410C2E7-B833-4AFB-86C4-54C1821E9847}"/>
            </a:ext>
          </a:extLst>
        </xdr:cNvPr>
        <xdr:cNvSpPr txBox="1"/>
      </xdr:nvSpPr>
      <xdr:spPr>
        <a:xfrm>
          <a:off x="16357600"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166370</xdr:rowOff>
    </xdr:from>
    <xdr:to>
      <xdr:col>81</xdr:col>
      <xdr:colOff>101600</xdr:colOff>
      <xdr:row>82</xdr:row>
      <xdr:rowOff>96520</xdr:rowOff>
    </xdr:to>
    <xdr:sp macro="" textlink="">
      <xdr:nvSpPr>
        <xdr:cNvPr id="663" name="楕円 662">
          <a:extLst>
            <a:ext uri="{FF2B5EF4-FFF2-40B4-BE49-F238E27FC236}">
              <a16:creationId xmlns:a16="http://schemas.microsoft.com/office/drawing/2014/main" id="{4137326D-4B50-46F9-A0F2-08926EFC1787}"/>
            </a:ext>
          </a:extLst>
        </xdr:cNvPr>
        <xdr:cNvSpPr/>
      </xdr:nvSpPr>
      <xdr:spPr>
        <a:xfrm>
          <a:off x="15430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45720</xdr:rowOff>
    </xdr:from>
    <xdr:to>
      <xdr:col>85</xdr:col>
      <xdr:colOff>127000</xdr:colOff>
      <xdr:row>82</xdr:row>
      <xdr:rowOff>81914</xdr:rowOff>
    </xdr:to>
    <xdr:cxnSp macro="">
      <xdr:nvCxnSpPr>
        <xdr:cNvPr id="664" name="直線コネクタ 663">
          <a:extLst>
            <a:ext uri="{FF2B5EF4-FFF2-40B4-BE49-F238E27FC236}">
              <a16:creationId xmlns:a16="http://schemas.microsoft.com/office/drawing/2014/main" id="{C6512FF1-D627-4069-B1C2-34DF9B674A4C}"/>
            </a:ext>
          </a:extLst>
        </xdr:cNvPr>
        <xdr:cNvCxnSpPr/>
      </xdr:nvCxnSpPr>
      <xdr:spPr>
        <a:xfrm>
          <a:off x="15481300" y="1410462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65" name="楕円 664">
          <a:extLst>
            <a:ext uri="{FF2B5EF4-FFF2-40B4-BE49-F238E27FC236}">
              <a16:creationId xmlns:a16="http://schemas.microsoft.com/office/drawing/2014/main" id="{529A3BB1-33D2-4E45-B8F6-749182CBC27B}"/>
            </a:ext>
          </a:extLst>
        </xdr:cNvPr>
        <xdr:cNvSpPr/>
      </xdr:nvSpPr>
      <xdr:spPr>
        <a:xfrm>
          <a:off x="14541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3811</xdr:rowOff>
    </xdr:from>
    <xdr:to>
      <xdr:col>81</xdr:col>
      <xdr:colOff>50800</xdr:colOff>
      <xdr:row>82</xdr:row>
      <xdr:rowOff>45720</xdr:rowOff>
    </xdr:to>
    <xdr:cxnSp macro="">
      <xdr:nvCxnSpPr>
        <xdr:cNvPr id="666" name="直線コネクタ 665">
          <a:extLst>
            <a:ext uri="{FF2B5EF4-FFF2-40B4-BE49-F238E27FC236}">
              <a16:creationId xmlns:a16="http://schemas.microsoft.com/office/drawing/2014/main" id="{10806B60-242E-41AE-BC3B-8C0FD0C0F603}"/>
            </a:ext>
          </a:extLst>
        </xdr:cNvPr>
        <xdr:cNvCxnSpPr/>
      </xdr:nvCxnSpPr>
      <xdr:spPr>
        <a:xfrm>
          <a:off x="14592300" y="140627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82550</xdr:rowOff>
    </xdr:from>
    <xdr:to>
      <xdr:col>72</xdr:col>
      <xdr:colOff>38100</xdr:colOff>
      <xdr:row>82</xdr:row>
      <xdr:rowOff>12700</xdr:rowOff>
    </xdr:to>
    <xdr:sp macro="" textlink="">
      <xdr:nvSpPr>
        <xdr:cNvPr id="667" name="楕円 666">
          <a:extLst>
            <a:ext uri="{FF2B5EF4-FFF2-40B4-BE49-F238E27FC236}">
              <a16:creationId xmlns:a16="http://schemas.microsoft.com/office/drawing/2014/main" id="{3264ADFF-A520-4DEA-9083-731862DD3211}"/>
            </a:ext>
          </a:extLst>
        </xdr:cNvPr>
        <xdr:cNvSpPr/>
      </xdr:nvSpPr>
      <xdr:spPr>
        <a:xfrm>
          <a:off x="13652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133350</xdr:rowOff>
    </xdr:from>
    <xdr:to>
      <xdr:col>76</xdr:col>
      <xdr:colOff>114300</xdr:colOff>
      <xdr:row>82</xdr:row>
      <xdr:rowOff>3811</xdr:rowOff>
    </xdr:to>
    <xdr:cxnSp macro="">
      <xdr:nvCxnSpPr>
        <xdr:cNvPr id="668" name="直線コネクタ 667">
          <a:extLst>
            <a:ext uri="{FF2B5EF4-FFF2-40B4-BE49-F238E27FC236}">
              <a16:creationId xmlns:a16="http://schemas.microsoft.com/office/drawing/2014/main" id="{7AD03372-707F-4B75-9B0A-D6716A286190}"/>
            </a:ext>
          </a:extLst>
        </xdr:cNvPr>
        <xdr:cNvCxnSpPr/>
      </xdr:nvCxnSpPr>
      <xdr:spPr>
        <a:xfrm>
          <a:off x="13703300" y="140208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46355</xdr:rowOff>
    </xdr:from>
    <xdr:to>
      <xdr:col>67</xdr:col>
      <xdr:colOff>101600</xdr:colOff>
      <xdr:row>81</xdr:row>
      <xdr:rowOff>147955</xdr:rowOff>
    </xdr:to>
    <xdr:sp macro="" textlink="">
      <xdr:nvSpPr>
        <xdr:cNvPr id="669" name="楕円 668">
          <a:extLst>
            <a:ext uri="{FF2B5EF4-FFF2-40B4-BE49-F238E27FC236}">
              <a16:creationId xmlns:a16="http://schemas.microsoft.com/office/drawing/2014/main" id="{B086C241-4F91-44AB-AD74-7E936248BA01}"/>
            </a:ext>
          </a:extLst>
        </xdr:cNvPr>
        <xdr:cNvSpPr/>
      </xdr:nvSpPr>
      <xdr:spPr>
        <a:xfrm>
          <a:off x="12763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97155</xdr:rowOff>
    </xdr:from>
    <xdr:to>
      <xdr:col>71</xdr:col>
      <xdr:colOff>177800</xdr:colOff>
      <xdr:row>81</xdr:row>
      <xdr:rowOff>133350</xdr:rowOff>
    </xdr:to>
    <xdr:cxnSp macro="">
      <xdr:nvCxnSpPr>
        <xdr:cNvPr id="670" name="直線コネクタ 669">
          <a:extLst>
            <a:ext uri="{FF2B5EF4-FFF2-40B4-BE49-F238E27FC236}">
              <a16:creationId xmlns:a16="http://schemas.microsoft.com/office/drawing/2014/main" id="{A21EFFA9-E043-49D3-AC0F-1543A2DAF315}"/>
            </a:ext>
          </a:extLst>
        </xdr:cNvPr>
        <xdr:cNvCxnSpPr/>
      </xdr:nvCxnSpPr>
      <xdr:spPr>
        <a:xfrm>
          <a:off x="12814300" y="139846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E5E6FF7A-3C0D-4545-B832-CC9AD02B4369}"/>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921D5A28-C4DD-434D-8A8C-04B031D65B8C}"/>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50EEA2B7-E816-41E7-8310-F66524D4E821}"/>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47B00A98-F7A8-4A4F-BBEB-93D829003EB8}"/>
            </a:ext>
          </a:extLst>
        </xdr:cNvPr>
        <xdr:cNvSpPr txBox="1"/>
      </xdr:nvSpPr>
      <xdr:spPr>
        <a:xfrm>
          <a:off x="12611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113047</xdr:rowOff>
    </xdr:from>
    <xdr:ext cx="405111" cy="259045"/>
    <xdr:sp macro="" textlink="">
      <xdr:nvSpPr>
        <xdr:cNvPr id="675" name="n_1mainValue【児童館】&#10;有形固定資産減価償却率">
          <a:extLst>
            <a:ext uri="{FF2B5EF4-FFF2-40B4-BE49-F238E27FC236}">
              <a16:creationId xmlns:a16="http://schemas.microsoft.com/office/drawing/2014/main" id="{2E00A5C0-EC5B-467F-8154-A2F7F8E13437}"/>
            </a:ext>
          </a:extLst>
        </xdr:cNvPr>
        <xdr:cNvSpPr txBox="1"/>
      </xdr:nvSpPr>
      <xdr:spPr>
        <a:xfrm>
          <a:off x="152660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6" name="n_2mainValue【児童館】&#10;有形固定資産減価償却率">
          <a:extLst>
            <a:ext uri="{FF2B5EF4-FFF2-40B4-BE49-F238E27FC236}">
              <a16:creationId xmlns:a16="http://schemas.microsoft.com/office/drawing/2014/main" id="{94788E9F-D7A5-40D8-A586-828DB743ABFA}"/>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29227</xdr:rowOff>
    </xdr:from>
    <xdr:ext cx="405111" cy="259045"/>
    <xdr:sp macro="" textlink="">
      <xdr:nvSpPr>
        <xdr:cNvPr id="677" name="n_3mainValue【児童館】&#10;有形固定資産減価償却率">
          <a:extLst>
            <a:ext uri="{FF2B5EF4-FFF2-40B4-BE49-F238E27FC236}">
              <a16:creationId xmlns:a16="http://schemas.microsoft.com/office/drawing/2014/main" id="{5C9EB743-918A-4617-95EB-0EA9A3E4EA40}"/>
            </a:ext>
          </a:extLst>
        </xdr:cNvPr>
        <xdr:cNvSpPr txBox="1"/>
      </xdr:nvSpPr>
      <xdr:spPr>
        <a:xfrm>
          <a:off x="13500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164482</xdr:rowOff>
    </xdr:from>
    <xdr:ext cx="405111" cy="259045"/>
    <xdr:sp macro="" textlink="">
      <xdr:nvSpPr>
        <xdr:cNvPr id="678" name="n_4mainValue【児童館】&#10;有形固定資産減価償却率">
          <a:extLst>
            <a:ext uri="{FF2B5EF4-FFF2-40B4-BE49-F238E27FC236}">
              <a16:creationId xmlns:a16="http://schemas.microsoft.com/office/drawing/2014/main" id="{721B0276-3D30-43C5-BB90-1834D4991F65}"/>
            </a:ext>
          </a:extLst>
        </xdr:cNvPr>
        <xdr:cNvSpPr txBox="1"/>
      </xdr:nvSpPr>
      <xdr:spPr>
        <a:xfrm>
          <a:off x="12611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BFCAAC1B-9F0D-4E85-A2B8-8A6D6089E9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7FC8BE6-5718-4616-BD3C-D42BB9B8B13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BEB6705-B314-454C-B569-08762CC4FF3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18C9AAEC-5CD4-4A01-BD8E-504EDD24A25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FED358F6-35B1-4800-8795-9D0B8F9F6A2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5714B501-5710-4712-940E-35ABFF1969F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1A2BC84F-AED3-4496-A4B8-FE13124532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58DC7CE1-BEEA-4622-8E11-6D4262F69B0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240EE373-6F3D-40B7-81D0-762F9C25F3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722743FA-296B-4A1D-B7C2-121BC479569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D41CD772-0344-41E3-9269-168167791D6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659368B9-4FE7-4A96-B25A-DFFF2BB0C2D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53AB935-BAC2-47FB-8E0F-C907ACAEAF3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1A1E91F2-271C-46AA-BD0C-012D41D641C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13434DA-085E-446A-9EFE-E892189AD20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362B970E-7BEC-4EFF-BDED-5AC7DC2B0CA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3D8DFB00-0B07-42E3-846F-D167FD3F3B6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C7DFCC6D-B55D-421B-91AE-1B12E197A1E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C8EB432E-58C9-4976-97CA-26B7E60B0DA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3F8A22B6-73C1-4C29-8517-BED89372C0C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78270746-8E00-4588-AFF6-7F5BBAA9005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F094B8C-5F73-4AE9-8E07-3627DEC2C3D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B99539B6-E9C3-4CD6-ABED-DE353A34C52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98577BD3-5CCA-4D14-9001-EE01E377E3B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C225C28-3771-4680-9949-4EED47407BB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72ED4479-1DFC-4FF4-BCFD-9A6F7FC4DF99}"/>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AC948372-69E2-4482-A8FC-C39D92476BA7}"/>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8F1192C7-1DF2-4C07-8EDB-A135195D01B2}"/>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3650C56A-1E98-4B82-829E-B9F223E7DAF3}"/>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34348831-57D9-472C-9144-EF11BDBB76CB}"/>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6C85F151-26FB-4B6C-9876-345B796DD162}"/>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9F751BD1-6030-4FA6-B02E-3E62D44C7210}"/>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0E4D9382-EEAC-4295-9DD5-43D0A8E62C4C}"/>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5501FF12-FFD3-4F7A-9B04-A6E969E84F3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71FBBA0D-E452-4834-B985-4EBF2F4E0F9F}"/>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14" name="フローチャート: 判断 713">
          <a:extLst>
            <a:ext uri="{FF2B5EF4-FFF2-40B4-BE49-F238E27FC236}">
              <a16:creationId xmlns:a16="http://schemas.microsoft.com/office/drawing/2014/main" id="{63A8F3E8-56AE-47A6-B403-70EECB86113B}"/>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E86FA81-5BB1-4563-88BA-027C9238FE6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94E7D3B-DA21-4A16-AAB3-41548A4825C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2C98643-592C-4556-937B-82A495F05D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3FAF89F-002D-4390-B1AA-9D1A845B6E8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C555151-725A-4AAF-A047-61A5311900B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20" name="楕円 719">
          <a:extLst>
            <a:ext uri="{FF2B5EF4-FFF2-40B4-BE49-F238E27FC236}">
              <a16:creationId xmlns:a16="http://schemas.microsoft.com/office/drawing/2014/main" id="{416A4E03-05C6-4748-AE6D-00362E5D05B5}"/>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721" name="【児童館】&#10;一人当たり面積該当値テキスト">
          <a:extLst>
            <a:ext uri="{FF2B5EF4-FFF2-40B4-BE49-F238E27FC236}">
              <a16:creationId xmlns:a16="http://schemas.microsoft.com/office/drawing/2014/main" id="{78717EEA-D498-42DC-828C-1FF0C87F0816}"/>
            </a:ext>
          </a:extLst>
        </xdr:cNvPr>
        <xdr:cNvSpPr txBox="1"/>
      </xdr:nvSpPr>
      <xdr:spPr>
        <a:xfrm>
          <a:off x="22199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28121</xdr:rowOff>
    </xdr:from>
    <xdr:to>
      <xdr:col>112</xdr:col>
      <xdr:colOff>38100</xdr:colOff>
      <xdr:row>85</xdr:row>
      <xdr:rowOff>129721</xdr:rowOff>
    </xdr:to>
    <xdr:sp macro="" textlink="">
      <xdr:nvSpPr>
        <xdr:cNvPr id="722" name="楕円 721">
          <a:extLst>
            <a:ext uri="{FF2B5EF4-FFF2-40B4-BE49-F238E27FC236}">
              <a16:creationId xmlns:a16="http://schemas.microsoft.com/office/drawing/2014/main" id="{CC6484B5-958F-4A7C-9F77-10411F49BD88}"/>
            </a:ext>
          </a:extLst>
        </xdr:cNvPr>
        <xdr:cNvSpPr/>
      </xdr:nvSpPr>
      <xdr:spPr>
        <a:xfrm>
          <a:off x="21272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78921</xdr:rowOff>
    </xdr:to>
    <xdr:cxnSp macro="">
      <xdr:nvCxnSpPr>
        <xdr:cNvPr id="723" name="直線コネクタ 722">
          <a:extLst>
            <a:ext uri="{FF2B5EF4-FFF2-40B4-BE49-F238E27FC236}">
              <a16:creationId xmlns:a16="http://schemas.microsoft.com/office/drawing/2014/main" id="{98DE546F-0917-4885-BB95-0483175B5655}"/>
            </a:ext>
          </a:extLst>
        </xdr:cNvPr>
        <xdr:cNvCxnSpPr/>
      </xdr:nvCxnSpPr>
      <xdr:spPr>
        <a:xfrm>
          <a:off x="21323300" y="146521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28121</xdr:rowOff>
    </xdr:from>
    <xdr:to>
      <xdr:col>107</xdr:col>
      <xdr:colOff>101600</xdr:colOff>
      <xdr:row>85</xdr:row>
      <xdr:rowOff>129721</xdr:rowOff>
    </xdr:to>
    <xdr:sp macro="" textlink="">
      <xdr:nvSpPr>
        <xdr:cNvPr id="724" name="楕円 723">
          <a:extLst>
            <a:ext uri="{FF2B5EF4-FFF2-40B4-BE49-F238E27FC236}">
              <a16:creationId xmlns:a16="http://schemas.microsoft.com/office/drawing/2014/main" id="{529A9D15-72BF-47A3-B4E8-163E4E248D87}"/>
            </a:ext>
          </a:extLst>
        </xdr:cNvPr>
        <xdr:cNvSpPr/>
      </xdr:nvSpPr>
      <xdr:spPr>
        <a:xfrm>
          <a:off x="2038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78921</xdr:rowOff>
    </xdr:from>
    <xdr:to>
      <xdr:col>111</xdr:col>
      <xdr:colOff>177800</xdr:colOff>
      <xdr:row>85</xdr:row>
      <xdr:rowOff>78921</xdr:rowOff>
    </xdr:to>
    <xdr:cxnSp macro="">
      <xdr:nvCxnSpPr>
        <xdr:cNvPr id="725" name="直線コネクタ 724">
          <a:extLst>
            <a:ext uri="{FF2B5EF4-FFF2-40B4-BE49-F238E27FC236}">
              <a16:creationId xmlns:a16="http://schemas.microsoft.com/office/drawing/2014/main" id="{98E72AAE-8204-40B2-8E57-567D057D30BF}"/>
            </a:ext>
          </a:extLst>
        </xdr:cNvPr>
        <xdr:cNvCxnSpPr/>
      </xdr:nvCxnSpPr>
      <xdr:spPr>
        <a:xfrm>
          <a:off x="20434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28121</xdr:rowOff>
    </xdr:from>
    <xdr:to>
      <xdr:col>102</xdr:col>
      <xdr:colOff>165100</xdr:colOff>
      <xdr:row>85</xdr:row>
      <xdr:rowOff>129721</xdr:rowOff>
    </xdr:to>
    <xdr:sp macro="" textlink="">
      <xdr:nvSpPr>
        <xdr:cNvPr id="726" name="楕円 725">
          <a:extLst>
            <a:ext uri="{FF2B5EF4-FFF2-40B4-BE49-F238E27FC236}">
              <a16:creationId xmlns:a16="http://schemas.microsoft.com/office/drawing/2014/main" id="{E8EBC335-B5E3-4515-86A1-07A333A9DAE3}"/>
            </a:ext>
          </a:extLst>
        </xdr:cNvPr>
        <xdr:cNvSpPr/>
      </xdr:nvSpPr>
      <xdr:spPr>
        <a:xfrm>
          <a:off x="19494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78921</xdr:rowOff>
    </xdr:from>
    <xdr:to>
      <xdr:col>107</xdr:col>
      <xdr:colOff>50800</xdr:colOff>
      <xdr:row>85</xdr:row>
      <xdr:rowOff>78921</xdr:rowOff>
    </xdr:to>
    <xdr:cxnSp macro="">
      <xdr:nvCxnSpPr>
        <xdr:cNvPr id="727" name="直線コネクタ 726">
          <a:extLst>
            <a:ext uri="{FF2B5EF4-FFF2-40B4-BE49-F238E27FC236}">
              <a16:creationId xmlns:a16="http://schemas.microsoft.com/office/drawing/2014/main" id="{8B821690-CCA2-4DF7-A12D-9479500C8BA6}"/>
            </a:ext>
          </a:extLst>
        </xdr:cNvPr>
        <xdr:cNvCxnSpPr/>
      </xdr:nvCxnSpPr>
      <xdr:spPr>
        <a:xfrm>
          <a:off x="19545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28121</xdr:rowOff>
    </xdr:from>
    <xdr:to>
      <xdr:col>98</xdr:col>
      <xdr:colOff>38100</xdr:colOff>
      <xdr:row>85</xdr:row>
      <xdr:rowOff>129721</xdr:rowOff>
    </xdr:to>
    <xdr:sp macro="" textlink="">
      <xdr:nvSpPr>
        <xdr:cNvPr id="728" name="楕円 727">
          <a:extLst>
            <a:ext uri="{FF2B5EF4-FFF2-40B4-BE49-F238E27FC236}">
              <a16:creationId xmlns:a16="http://schemas.microsoft.com/office/drawing/2014/main" id="{7FAE8A37-2BDC-4D34-B86D-1A5B08EC1761}"/>
            </a:ext>
          </a:extLst>
        </xdr:cNvPr>
        <xdr:cNvSpPr/>
      </xdr:nvSpPr>
      <xdr:spPr>
        <a:xfrm>
          <a:off x="18605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78921</xdr:rowOff>
    </xdr:from>
    <xdr:to>
      <xdr:col>102</xdr:col>
      <xdr:colOff>114300</xdr:colOff>
      <xdr:row>85</xdr:row>
      <xdr:rowOff>78921</xdr:rowOff>
    </xdr:to>
    <xdr:cxnSp macro="">
      <xdr:nvCxnSpPr>
        <xdr:cNvPr id="729" name="直線コネクタ 728">
          <a:extLst>
            <a:ext uri="{FF2B5EF4-FFF2-40B4-BE49-F238E27FC236}">
              <a16:creationId xmlns:a16="http://schemas.microsoft.com/office/drawing/2014/main" id="{329867BB-3A7C-4D6C-A84E-2451833FA3F7}"/>
            </a:ext>
          </a:extLst>
        </xdr:cNvPr>
        <xdr:cNvCxnSpPr/>
      </xdr:nvCxnSpPr>
      <xdr:spPr>
        <a:xfrm>
          <a:off x="18656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9A94EA4C-DEF9-4558-8446-3621E0C5F556}"/>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EC5F36CE-C553-4C75-B613-3A661AB92912}"/>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FAC16E88-2CB3-43D1-B047-E60CE6D78F97}"/>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733" name="n_4aveValue【児童館】&#10;一人当たり面積">
          <a:extLst>
            <a:ext uri="{FF2B5EF4-FFF2-40B4-BE49-F238E27FC236}">
              <a16:creationId xmlns:a16="http://schemas.microsoft.com/office/drawing/2014/main" id="{B850731E-7C0C-4FF7-B8AA-A485A35138A8}"/>
            </a:ext>
          </a:extLst>
        </xdr:cNvPr>
        <xdr:cNvSpPr txBox="1"/>
      </xdr:nvSpPr>
      <xdr:spPr>
        <a:xfrm>
          <a:off x="18421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120848</xdr:rowOff>
    </xdr:from>
    <xdr:ext cx="469744" cy="259045"/>
    <xdr:sp macro="" textlink="">
      <xdr:nvSpPr>
        <xdr:cNvPr id="734" name="n_1mainValue【児童館】&#10;一人当たり面積">
          <a:extLst>
            <a:ext uri="{FF2B5EF4-FFF2-40B4-BE49-F238E27FC236}">
              <a16:creationId xmlns:a16="http://schemas.microsoft.com/office/drawing/2014/main" id="{05D5696B-71CF-40E1-81B4-4F5737805D99}"/>
            </a:ext>
          </a:extLst>
        </xdr:cNvPr>
        <xdr:cNvSpPr txBox="1"/>
      </xdr:nvSpPr>
      <xdr:spPr>
        <a:xfrm>
          <a:off x="210757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120848</xdr:rowOff>
    </xdr:from>
    <xdr:ext cx="469744" cy="259045"/>
    <xdr:sp macro="" textlink="">
      <xdr:nvSpPr>
        <xdr:cNvPr id="735" name="n_2mainValue【児童館】&#10;一人当たり面積">
          <a:extLst>
            <a:ext uri="{FF2B5EF4-FFF2-40B4-BE49-F238E27FC236}">
              <a16:creationId xmlns:a16="http://schemas.microsoft.com/office/drawing/2014/main" id="{CF2E8B15-E39B-497E-A4C7-E412A503F817}"/>
            </a:ext>
          </a:extLst>
        </xdr:cNvPr>
        <xdr:cNvSpPr txBox="1"/>
      </xdr:nvSpPr>
      <xdr:spPr>
        <a:xfrm>
          <a:off x="20199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120848</xdr:rowOff>
    </xdr:from>
    <xdr:ext cx="469744" cy="259045"/>
    <xdr:sp macro="" textlink="">
      <xdr:nvSpPr>
        <xdr:cNvPr id="736" name="n_3mainValue【児童館】&#10;一人当たり面積">
          <a:extLst>
            <a:ext uri="{FF2B5EF4-FFF2-40B4-BE49-F238E27FC236}">
              <a16:creationId xmlns:a16="http://schemas.microsoft.com/office/drawing/2014/main" id="{508DDD8C-080D-4CE1-BD4D-C0CEB85628EC}"/>
            </a:ext>
          </a:extLst>
        </xdr:cNvPr>
        <xdr:cNvSpPr txBox="1"/>
      </xdr:nvSpPr>
      <xdr:spPr>
        <a:xfrm>
          <a:off x="19310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120848</xdr:rowOff>
    </xdr:from>
    <xdr:ext cx="469744" cy="259045"/>
    <xdr:sp macro="" textlink="">
      <xdr:nvSpPr>
        <xdr:cNvPr id="737" name="n_4mainValue【児童館】&#10;一人当たり面積">
          <a:extLst>
            <a:ext uri="{FF2B5EF4-FFF2-40B4-BE49-F238E27FC236}">
              <a16:creationId xmlns:a16="http://schemas.microsoft.com/office/drawing/2014/main" id="{0D703D46-436B-4E16-BAA8-D62F022815FA}"/>
            </a:ext>
          </a:extLst>
        </xdr:cNvPr>
        <xdr:cNvSpPr txBox="1"/>
      </xdr:nvSpPr>
      <xdr:spPr>
        <a:xfrm>
          <a:off x="18421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DBD4643F-5A5C-4D9C-B95D-B3CE84B9826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9A7BF06-E209-437F-88B1-558E5F66FFB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86877914-D5E2-4DE3-ADC2-8DEF8D089E9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65DA1C2B-1662-4B60-B35E-3F1A7E47036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454C1DB7-579F-4AD7-A6E6-EA8DC184AC3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CE037C3C-7539-434B-A84D-FD6E02B587A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203EFE70-B958-4C5D-AB70-947132C6B49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B34F76A6-F17B-47F0-96CA-9F7EA2A754F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9209E806-1434-451F-95B9-65211FCE68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FC3F478F-57C1-421F-AE0D-2C401DA6CB5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970EC5C0-8CC5-43B7-975E-06A23F9F3FA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A5541CBD-B754-447B-94F2-CCC74FFE314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9BE9E02B-99DC-482F-BC39-199AE52EDAA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5AF75E4E-F7CF-428A-81BF-09446F80EC7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71F82676-2D3D-43FE-9ED4-A9E6B07C4AE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A105D8D4-D8C8-4F8E-A0AE-4BDADD152F2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586A565F-54B1-432C-A3F6-784E30DB1D5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9D37B065-584B-4DBF-A867-6B7705950CC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D48F89F1-9DD6-468C-B215-E68F1FBAAB5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165ECA81-7EDF-42B8-8770-E7488F6A131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10823D9A-1EC0-4D4F-8353-6CE27D8C1A4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46A51527-635D-4235-8300-844E4D9AC5F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AF79DC05-D46D-4612-8227-9B88A2910FE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A9EECB35-51C9-4BA2-A6B8-6A67AAF9B6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3B1E3105-46B3-4E5E-88B0-96439F56CBEB}"/>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5AFE2F69-21A6-42C3-B7DB-E8E30ED815AA}"/>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B605F054-7CCF-463A-9EC7-433A070FB1A4}"/>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2C705127-0FF1-4674-BBD5-F52CD831027E}"/>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4A1A0BAC-8474-4B1A-9AC5-99C002609B27}"/>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C0D77096-CD96-427E-9335-014646170AFD}"/>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A26BFC4C-4DFF-4E51-93C4-D4EE1861D02F}"/>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16B9AA05-ABC7-40B7-8719-F935C56EB5FC}"/>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AA8EE0EE-6B7A-4CB3-8551-6682DB3A888B}"/>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808407EB-7E02-4A4D-B6D6-38B2D56A7A12}"/>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2" name="フローチャート: 判断 771">
          <a:extLst>
            <a:ext uri="{FF2B5EF4-FFF2-40B4-BE49-F238E27FC236}">
              <a16:creationId xmlns:a16="http://schemas.microsoft.com/office/drawing/2014/main" id="{19839177-818F-4E87-BBE5-02A89C0F4CA2}"/>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CBF877-230E-4EF1-A326-62FAF3CBF5F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34E700D5-36D2-401D-8A17-2CD4B2F020D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1E97239-FD50-4756-BA08-B61BEBD8C6C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77102C5-CB6F-42C8-9115-1693C121145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F826AF2-F682-42BF-983F-1670343C60C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53975</xdr:rowOff>
    </xdr:from>
    <xdr:to>
      <xdr:col>85</xdr:col>
      <xdr:colOff>177800</xdr:colOff>
      <xdr:row>104</xdr:row>
      <xdr:rowOff>155575</xdr:rowOff>
    </xdr:to>
    <xdr:sp macro="" textlink="">
      <xdr:nvSpPr>
        <xdr:cNvPr id="778" name="楕円 777">
          <a:extLst>
            <a:ext uri="{FF2B5EF4-FFF2-40B4-BE49-F238E27FC236}">
              <a16:creationId xmlns:a16="http://schemas.microsoft.com/office/drawing/2014/main" id="{6720430E-B095-4DBE-9E3D-C92E9F9AD799}"/>
            </a:ext>
          </a:extLst>
        </xdr:cNvPr>
        <xdr:cNvSpPr/>
      </xdr:nvSpPr>
      <xdr:spPr>
        <a:xfrm>
          <a:off x="162687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76852</xdr:rowOff>
    </xdr:from>
    <xdr:ext cx="405111" cy="259045"/>
    <xdr:sp macro="" textlink="">
      <xdr:nvSpPr>
        <xdr:cNvPr id="779" name="【公民館】&#10;有形固定資産減価償却率該当値テキスト">
          <a:extLst>
            <a:ext uri="{FF2B5EF4-FFF2-40B4-BE49-F238E27FC236}">
              <a16:creationId xmlns:a16="http://schemas.microsoft.com/office/drawing/2014/main" id="{59EB90DA-1256-4E9A-9744-98C524A2ED37}"/>
            </a:ext>
          </a:extLst>
        </xdr:cNvPr>
        <xdr:cNvSpPr txBox="1"/>
      </xdr:nvSpPr>
      <xdr:spPr>
        <a:xfrm>
          <a:off x="16357600"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xdr:rowOff>
    </xdr:from>
    <xdr:to>
      <xdr:col>81</xdr:col>
      <xdr:colOff>101600</xdr:colOff>
      <xdr:row>104</xdr:row>
      <xdr:rowOff>115570</xdr:rowOff>
    </xdr:to>
    <xdr:sp macro="" textlink="">
      <xdr:nvSpPr>
        <xdr:cNvPr id="780" name="楕円 779">
          <a:extLst>
            <a:ext uri="{FF2B5EF4-FFF2-40B4-BE49-F238E27FC236}">
              <a16:creationId xmlns:a16="http://schemas.microsoft.com/office/drawing/2014/main" id="{ABD076C7-1571-4C67-9FB6-9950E736DA8F}"/>
            </a:ext>
          </a:extLst>
        </xdr:cNvPr>
        <xdr:cNvSpPr/>
      </xdr:nvSpPr>
      <xdr:spPr>
        <a:xfrm>
          <a:off x="15430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64770</xdr:rowOff>
    </xdr:from>
    <xdr:to>
      <xdr:col>85</xdr:col>
      <xdr:colOff>127000</xdr:colOff>
      <xdr:row>104</xdr:row>
      <xdr:rowOff>104775</xdr:rowOff>
    </xdr:to>
    <xdr:cxnSp macro="">
      <xdr:nvCxnSpPr>
        <xdr:cNvPr id="781" name="直線コネクタ 780">
          <a:extLst>
            <a:ext uri="{FF2B5EF4-FFF2-40B4-BE49-F238E27FC236}">
              <a16:creationId xmlns:a16="http://schemas.microsoft.com/office/drawing/2014/main" id="{B97A2F1B-FFE8-4113-87B6-847063D13C5E}"/>
            </a:ext>
          </a:extLst>
        </xdr:cNvPr>
        <xdr:cNvCxnSpPr/>
      </xdr:nvCxnSpPr>
      <xdr:spPr>
        <a:xfrm>
          <a:off x="15481300" y="178955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782" name="楕円 781">
          <a:extLst>
            <a:ext uri="{FF2B5EF4-FFF2-40B4-BE49-F238E27FC236}">
              <a16:creationId xmlns:a16="http://schemas.microsoft.com/office/drawing/2014/main" id="{51FB3B2C-6660-406E-9224-73027E76ED2B}"/>
            </a:ext>
          </a:extLst>
        </xdr:cNvPr>
        <xdr:cNvSpPr/>
      </xdr:nvSpPr>
      <xdr:spPr>
        <a:xfrm>
          <a:off x="14541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24764</xdr:rowOff>
    </xdr:from>
    <xdr:to>
      <xdr:col>81</xdr:col>
      <xdr:colOff>50800</xdr:colOff>
      <xdr:row>104</xdr:row>
      <xdr:rowOff>64770</xdr:rowOff>
    </xdr:to>
    <xdr:cxnSp macro="">
      <xdr:nvCxnSpPr>
        <xdr:cNvPr id="783" name="直線コネクタ 782">
          <a:extLst>
            <a:ext uri="{FF2B5EF4-FFF2-40B4-BE49-F238E27FC236}">
              <a16:creationId xmlns:a16="http://schemas.microsoft.com/office/drawing/2014/main" id="{DC8C79C6-E066-4F64-AD47-F398F70E61E9}"/>
            </a:ext>
          </a:extLst>
        </xdr:cNvPr>
        <xdr:cNvCxnSpPr/>
      </xdr:nvCxnSpPr>
      <xdr:spPr>
        <a:xfrm>
          <a:off x="14592300" y="178555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105411</xdr:rowOff>
    </xdr:from>
    <xdr:to>
      <xdr:col>72</xdr:col>
      <xdr:colOff>38100</xdr:colOff>
      <xdr:row>104</xdr:row>
      <xdr:rowOff>35561</xdr:rowOff>
    </xdr:to>
    <xdr:sp macro="" textlink="">
      <xdr:nvSpPr>
        <xdr:cNvPr id="784" name="楕円 783">
          <a:extLst>
            <a:ext uri="{FF2B5EF4-FFF2-40B4-BE49-F238E27FC236}">
              <a16:creationId xmlns:a16="http://schemas.microsoft.com/office/drawing/2014/main" id="{7345B006-B984-4B85-B29A-E7EE17D3E3E3}"/>
            </a:ext>
          </a:extLst>
        </xdr:cNvPr>
        <xdr:cNvSpPr/>
      </xdr:nvSpPr>
      <xdr:spPr>
        <a:xfrm>
          <a:off x="13652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156211</xdr:rowOff>
    </xdr:from>
    <xdr:to>
      <xdr:col>76</xdr:col>
      <xdr:colOff>114300</xdr:colOff>
      <xdr:row>104</xdr:row>
      <xdr:rowOff>24764</xdr:rowOff>
    </xdr:to>
    <xdr:cxnSp macro="">
      <xdr:nvCxnSpPr>
        <xdr:cNvPr id="785" name="直線コネクタ 784">
          <a:extLst>
            <a:ext uri="{FF2B5EF4-FFF2-40B4-BE49-F238E27FC236}">
              <a16:creationId xmlns:a16="http://schemas.microsoft.com/office/drawing/2014/main" id="{4CF6E8EA-F211-499C-8F53-103C8D48A1AB}"/>
            </a:ext>
          </a:extLst>
        </xdr:cNvPr>
        <xdr:cNvCxnSpPr/>
      </xdr:nvCxnSpPr>
      <xdr:spPr>
        <a:xfrm>
          <a:off x="13703300" y="178155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74930</xdr:rowOff>
    </xdr:from>
    <xdr:to>
      <xdr:col>67</xdr:col>
      <xdr:colOff>101600</xdr:colOff>
      <xdr:row>104</xdr:row>
      <xdr:rowOff>5080</xdr:rowOff>
    </xdr:to>
    <xdr:sp macro="" textlink="">
      <xdr:nvSpPr>
        <xdr:cNvPr id="786" name="楕円 785">
          <a:extLst>
            <a:ext uri="{FF2B5EF4-FFF2-40B4-BE49-F238E27FC236}">
              <a16:creationId xmlns:a16="http://schemas.microsoft.com/office/drawing/2014/main" id="{E8FCC266-B7E5-4BFE-952C-A71F18DA6B8E}"/>
            </a:ext>
          </a:extLst>
        </xdr:cNvPr>
        <xdr:cNvSpPr/>
      </xdr:nvSpPr>
      <xdr:spPr>
        <a:xfrm>
          <a:off x="12763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125730</xdr:rowOff>
    </xdr:from>
    <xdr:to>
      <xdr:col>71</xdr:col>
      <xdr:colOff>177800</xdr:colOff>
      <xdr:row>103</xdr:row>
      <xdr:rowOff>156211</xdr:rowOff>
    </xdr:to>
    <xdr:cxnSp macro="">
      <xdr:nvCxnSpPr>
        <xdr:cNvPr id="787" name="直線コネクタ 786">
          <a:extLst>
            <a:ext uri="{FF2B5EF4-FFF2-40B4-BE49-F238E27FC236}">
              <a16:creationId xmlns:a16="http://schemas.microsoft.com/office/drawing/2014/main" id="{F6C286F2-4D0B-44F3-B98F-7B0016FE175B}"/>
            </a:ext>
          </a:extLst>
        </xdr:cNvPr>
        <xdr:cNvCxnSpPr/>
      </xdr:nvCxnSpPr>
      <xdr:spPr>
        <a:xfrm>
          <a:off x="12814300" y="177850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7678CE25-AF22-4910-9A74-E4D7D66A7661}"/>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80AFEB24-A4B4-4ACC-BBDF-880F0C45B7B9}"/>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84E5B0C4-775F-4A91-A041-A1E2EF280F35}"/>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91" name="n_4aveValue【公民館】&#10;有形固定資産減価償却率">
          <a:extLst>
            <a:ext uri="{FF2B5EF4-FFF2-40B4-BE49-F238E27FC236}">
              <a16:creationId xmlns:a16="http://schemas.microsoft.com/office/drawing/2014/main" id="{00EDBB81-14DD-4E89-9811-264D6861F84B}"/>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132097</xdr:rowOff>
    </xdr:from>
    <xdr:ext cx="405111" cy="259045"/>
    <xdr:sp macro="" textlink="">
      <xdr:nvSpPr>
        <xdr:cNvPr id="792" name="n_1mainValue【公民館】&#10;有形固定資産減価償却率">
          <a:extLst>
            <a:ext uri="{FF2B5EF4-FFF2-40B4-BE49-F238E27FC236}">
              <a16:creationId xmlns:a16="http://schemas.microsoft.com/office/drawing/2014/main" id="{F461F6A2-6322-4386-A1F7-FD5758058B10}"/>
            </a:ext>
          </a:extLst>
        </xdr:cNvPr>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92091</xdr:rowOff>
    </xdr:from>
    <xdr:ext cx="405111" cy="259045"/>
    <xdr:sp macro="" textlink="">
      <xdr:nvSpPr>
        <xdr:cNvPr id="793" name="n_2mainValue【公民館】&#10;有形固定資産減価償却率">
          <a:extLst>
            <a:ext uri="{FF2B5EF4-FFF2-40B4-BE49-F238E27FC236}">
              <a16:creationId xmlns:a16="http://schemas.microsoft.com/office/drawing/2014/main" id="{2C00E8F9-40EA-469E-AE74-15F4B5720F47}"/>
            </a:ext>
          </a:extLst>
        </xdr:cNvPr>
        <xdr:cNvSpPr txBox="1"/>
      </xdr:nvSpPr>
      <xdr:spPr>
        <a:xfrm>
          <a:off x="143897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52088</xdr:rowOff>
    </xdr:from>
    <xdr:ext cx="405111" cy="259045"/>
    <xdr:sp macro="" textlink="">
      <xdr:nvSpPr>
        <xdr:cNvPr id="794" name="n_3mainValue【公民館】&#10;有形固定資産減価償却率">
          <a:extLst>
            <a:ext uri="{FF2B5EF4-FFF2-40B4-BE49-F238E27FC236}">
              <a16:creationId xmlns:a16="http://schemas.microsoft.com/office/drawing/2014/main" id="{FFAC0B46-64E1-4C5A-960F-1749ADF71606}"/>
            </a:ext>
          </a:extLst>
        </xdr:cNvPr>
        <xdr:cNvSpPr txBox="1"/>
      </xdr:nvSpPr>
      <xdr:spPr>
        <a:xfrm>
          <a:off x="13500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21607</xdr:rowOff>
    </xdr:from>
    <xdr:ext cx="405111" cy="259045"/>
    <xdr:sp macro="" textlink="">
      <xdr:nvSpPr>
        <xdr:cNvPr id="795" name="n_4mainValue【公民館】&#10;有形固定資産減価償却率">
          <a:extLst>
            <a:ext uri="{FF2B5EF4-FFF2-40B4-BE49-F238E27FC236}">
              <a16:creationId xmlns:a16="http://schemas.microsoft.com/office/drawing/2014/main" id="{98F04677-4F0C-4769-8D4B-8B78B88C2E7F}"/>
            </a:ext>
          </a:extLst>
        </xdr:cNvPr>
        <xdr:cNvSpPr txBox="1"/>
      </xdr:nvSpPr>
      <xdr:spPr>
        <a:xfrm>
          <a:off x="12611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A682CACE-88AA-44F3-88AC-C67B6902956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BE63A426-BDC1-45CE-A3B2-1C387F384E1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91524C58-6AB4-4DAC-A5F4-01795C63F1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3B17A86D-F0F3-4010-8D8F-C956B31D834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A14BF9BE-ECDB-4FF0-A927-014BE2DA98E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14981990-8842-435B-ACEF-6F1C8994125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7367CE9B-A7DE-4108-A6BD-2AC213B402E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D41550B5-FA04-44F8-A25D-6C13940B462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37C3A2A6-A0B7-4A20-9C38-2B400E12928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5682C91C-505C-46EC-8EE8-6B931FBD88A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9B2C9C36-3E58-47F9-9F4D-8B90170AC7C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9D7FB11F-9656-4A14-89AC-0FD8B51F8AD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9DBF6B37-4354-4A96-AF74-EAD41F2A33E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97A82C4C-B445-42F1-B75C-734D4A8D987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FD1F6FA5-91CA-4985-B0BF-F1F8076A502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9555668E-4FA8-4339-90D0-6E3E1061405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A091B32F-C87B-4746-8265-D17B2F89A84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DAF00780-5A63-4242-B6FA-7499F206DC5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3A8151D1-82D9-4061-9B5B-2E67BF50156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41C43131-A28A-4C20-AB3C-D99716CEC4D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E17F9DFD-72D3-4B36-A8B0-A145F33E921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0E978766-2CF1-4939-BC69-8536EE14FCD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BD853697-E98F-4585-BCAD-4D2569FF3705}"/>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1D3E87C6-3584-4E7D-BBF9-52B927BE6AD8}"/>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2580083A-5506-4588-A61E-0F7986985DE9}"/>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EB26677B-01B5-42E4-8D29-657213BF3F4A}"/>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68E02877-FBE6-4BD6-A93B-64386F642B78}"/>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A80EFD4D-A3F6-479F-8812-5D6DC1B45482}"/>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66968A24-78C0-4E6D-BD5F-C9B96558E0C8}"/>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4385FE6F-E9DB-48BC-B64E-D9A3E41863A9}"/>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CC2FC069-754F-4789-B863-89DA3307B255}"/>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7" name="フローチャート: 判断 826">
          <a:extLst>
            <a:ext uri="{FF2B5EF4-FFF2-40B4-BE49-F238E27FC236}">
              <a16:creationId xmlns:a16="http://schemas.microsoft.com/office/drawing/2014/main" id="{D68B73B3-0B07-457E-B55D-A24A18BF4B2F}"/>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1C98077A-B053-4FE2-8F0F-4C917E3E7C5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A9EB7F4-BFAB-4778-94BA-1D1B9AD2235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36286C0-EB8D-4FBF-B788-1AF0BADF970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7E3D8E6-4D55-4BD9-87F0-07101D8CABC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97D3ED6-2A62-47D7-A95C-D64BD1F55F9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833" name="楕円 832">
          <a:extLst>
            <a:ext uri="{FF2B5EF4-FFF2-40B4-BE49-F238E27FC236}">
              <a16:creationId xmlns:a16="http://schemas.microsoft.com/office/drawing/2014/main" id="{550DAD51-87C5-422B-B4A8-D1F9FA964C47}"/>
            </a:ext>
          </a:extLst>
        </xdr:cNvPr>
        <xdr:cNvSpPr/>
      </xdr:nvSpPr>
      <xdr:spPr>
        <a:xfrm>
          <a:off x="221107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1540</xdr:rowOff>
    </xdr:from>
    <xdr:ext cx="469744" cy="259045"/>
    <xdr:sp macro="" textlink="">
      <xdr:nvSpPr>
        <xdr:cNvPr id="834" name="【公民館】&#10;一人当たり面積該当値テキスト">
          <a:extLst>
            <a:ext uri="{FF2B5EF4-FFF2-40B4-BE49-F238E27FC236}">
              <a16:creationId xmlns:a16="http://schemas.microsoft.com/office/drawing/2014/main" id="{848A8D9C-631E-44FD-8DEB-896CCCF8922C}"/>
            </a:ext>
          </a:extLst>
        </xdr:cNvPr>
        <xdr:cNvSpPr txBox="1"/>
      </xdr:nvSpPr>
      <xdr:spPr>
        <a:xfrm>
          <a:off x="22199600"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25400</xdr:rowOff>
    </xdr:from>
    <xdr:to>
      <xdr:col>112</xdr:col>
      <xdr:colOff>38100</xdr:colOff>
      <xdr:row>107</xdr:row>
      <xdr:rowOff>127000</xdr:rowOff>
    </xdr:to>
    <xdr:sp macro="" textlink="">
      <xdr:nvSpPr>
        <xdr:cNvPr id="835" name="楕円 834">
          <a:extLst>
            <a:ext uri="{FF2B5EF4-FFF2-40B4-BE49-F238E27FC236}">
              <a16:creationId xmlns:a16="http://schemas.microsoft.com/office/drawing/2014/main" id="{7E39EA6A-2F30-4B5D-9B1C-663EB144C85A}"/>
            </a:ext>
          </a:extLst>
        </xdr:cNvPr>
        <xdr:cNvSpPr/>
      </xdr:nvSpPr>
      <xdr:spPr>
        <a:xfrm>
          <a:off x="21272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76200</xdr:rowOff>
    </xdr:to>
    <xdr:cxnSp macro="">
      <xdr:nvCxnSpPr>
        <xdr:cNvPr id="836" name="直線コネクタ 835">
          <a:extLst>
            <a:ext uri="{FF2B5EF4-FFF2-40B4-BE49-F238E27FC236}">
              <a16:creationId xmlns:a16="http://schemas.microsoft.com/office/drawing/2014/main" id="{2F0A3777-89AB-4389-85A8-864057790D2C}"/>
            </a:ext>
          </a:extLst>
        </xdr:cNvPr>
        <xdr:cNvCxnSpPr/>
      </xdr:nvCxnSpPr>
      <xdr:spPr>
        <a:xfrm flipV="1">
          <a:off x="21323300" y="18419063"/>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25400</xdr:rowOff>
    </xdr:from>
    <xdr:to>
      <xdr:col>107</xdr:col>
      <xdr:colOff>101600</xdr:colOff>
      <xdr:row>107</xdr:row>
      <xdr:rowOff>127000</xdr:rowOff>
    </xdr:to>
    <xdr:sp macro="" textlink="">
      <xdr:nvSpPr>
        <xdr:cNvPr id="837" name="楕円 836">
          <a:extLst>
            <a:ext uri="{FF2B5EF4-FFF2-40B4-BE49-F238E27FC236}">
              <a16:creationId xmlns:a16="http://schemas.microsoft.com/office/drawing/2014/main" id="{F178F11C-E6C7-46DB-BD30-2B23A02C02D9}"/>
            </a:ext>
          </a:extLst>
        </xdr:cNvPr>
        <xdr:cNvSpPr/>
      </xdr:nvSpPr>
      <xdr:spPr>
        <a:xfrm>
          <a:off x="20383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76200</xdr:rowOff>
    </xdr:from>
    <xdr:to>
      <xdr:col>111</xdr:col>
      <xdr:colOff>177800</xdr:colOff>
      <xdr:row>107</xdr:row>
      <xdr:rowOff>76200</xdr:rowOff>
    </xdr:to>
    <xdr:cxnSp macro="">
      <xdr:nvCxnSpPr>
        <xdr:cNvPr id="838" name="直線コネクタ 837">
          <a:extLst>
            <a:ext uri="{FF2B5EF4-FFF2-40B4-BE49-F238E27FC236}">
              <a16:creationId xmlns:a16="http://schemas.microsoft.com/office/drawing/2014/main" id="{0B7F411F-090F-4D8E-81EF-56D893659474}"/>
            </a:ext>
          </a:extLst>
        </xdr:cNvPr>
        <xdr:cNvCxnSpPr/>
      </xdr:nvCxnSpPr>
      <xdr:spPr>
        <a:xfrm>
          <a:off x="20434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9" name="楕円 838">
          <a:extLst>
            <a:ext uri="{FF2B5EF4-FFF2-40B4-BE49-F238E27FC236}">
              <a16:creationId xmlns:a16="http://schemas.microsoft.com/office/drawing/2014/main" id="{C5C70D0A-E977-4065-9BFF-7C6D67610957}"/>
            </a:ext>
          </a:extLst>
        </xdr:cNvPr>
        <xdr:cNvSpPr/>
      </xdr:nvSpPr>
      <xdr:spPr>
        <a:xfrm>
          <a:off x="19494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76200</xdr:rowOff>
    </xdr:from>
    <xdr:to>
      <xdr:col>107</xdr:col>
      <xdr:colOff>50800</xdr:colOff>
      <xdr:row>107</xdr:row>
      <xdr:rowOff>76200</xdr:rowOff>
    </xdr:to>
    <xdr:cxnSp macro="">
      <xdr:nvCxnSpPr>
        <xdr:cNvPr id="840" name="直線コネクタ 839">
          <a:extLst>
            <a:ext uri="{FF2B5EF4-FFF2-40B4-BE49-F238E27FC236}">
              <a16:creationId xmlns:a16="http://schemas.microsoft.com/office/drawing/2014/main" id="{2D8C7309-9588-47C6-9A73-1709012CB620}"/>
            </a:ext>
          </a:extLst>
        </xdr:cNvPr>
        <xdr:cNvCxnSpPr/>
      </xdr:nvCxnSpPr>
      <xdr:spPr>
        <a:xfrm>
          <a:off x="19545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25400</xdr:rowOff>
    </xdr:from>
    <xdr:to>
      <xdr:col>98</xdr:col>
      <xdr:colOff>38100</xdr:colOff>
      <xdr:row>107</xdr:row>
      <xdr:rowOff>127000</xdr:rowOff>
    </xdr:to>
    <xdr:sp macro="" textlink="">
      <xdr:nvSpPr>
        <xdr:cNvPr id="841" name="楕円 840">
          <a:extLst>
            <a:ext uri="{FF2B5EF4-FFF2-40B4-BE49-F238E27FC236}">
              <a16:creationId xmlns:a16="http://schemas.microsoft.com/office/drawing/2014/main" id="{A9592EF6-CBA7-4DAF-BF60-BB38598E8A9E}"/>
            </a:ext>
          </a:extLst>
        </xdr:cNvPr>
        <xdr:cNvSpPr/>
      </xdr:nvSpPr>
      <xdr:spPr>
        <a:xfrm>
          <a:off x="18605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76200</xdr:rowOff>
    </xdr:to>
    <xdr:cxnSp macro="">
      <xdr:nvCxnSpPr>
        <xdr:cNvPr id="842" name="直線コネクタ 841">
          <a:extLst>
            <a:ext uri="{FF2B5EF4-FFF2-40B4-BE49-F238E27FC236}">
              <a16:creationId xmlns:a16="http://schemas.microsoft.com/office/drawing/2014/main" id="{73197266-7363-4CFE-8D20-720A011EC15C}"/>
            </a:ext>
          </a:extLst>
        </xdr:cNvPr>
        <xdr:cNvCxnSpPr/>
      </xdr:nvCxnSpPr>
      <xdr:spPr>
        <a:xfrm>
          <a:off x="18656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2225011D-AEE9-49CE-8BE6-73D0F211128C}"/>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5E295A69-588E-48C3-B9D3-1053EABA6A83}"/>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54CA066C-D81C-47C3-83E5-6CF177EF6528}"/>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46" name="n_4aveValue【公民館】&#10;一人当たり面積">
          <a:extLst>
            <a:ext uri="{FF2B5EF4-FFF2-40B4-BE49-F238E27FC236}">
              <a16:creationId xmlns:a16="http://schemas.microsoft.com/office/drawing/2014/main" id="{16802D09-2735-417D-B348-5D7D9B24D25F}"/>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118127</xdr:rowOff>
    </xdr:from>
    <xdr:ext cx="469744" cy="259045"/>
    <xdr:sp macro="" textlink="">
      <xdr:nvSpPr>
        <xdr:cNvPr id="847" name="n_1mainValue【公民館】&#10;一人当たり面積">
          <a:extLst>
            <a:ext uri="{FF2B5EF4-FFF2-40B4-BE49-F238E27FC236}">
              <a16:creationId xmlns:a16="http://schemas.microsoft.com/office/drawing/2014/main" id="{24715207-FBF6-4DAC-82D2-37B2A1AEF15B}"/>
            </a:ext>
          </a:extLst>
        </xdr:cNvPr>
        <xdr:cNvSpPr txBox="1"/>
      </xdr:nvSpPr>
      <xdr:spPr>
        <a:xfrm>
          <a:off x="210757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118127</xdr:rowOff>
    </xdr:from>
    <xdr:ext cx="469744" cy="259045"/>
    <xdr:sp macro="" textlink="">
      <xdr:nvSpPr>
        <xdr:cNvPr id="848" name="n_2mainValue【公民館】&#10;一人当たり面積">
          <a:extLst>
            <a:ext uri="{FF2B5EF4-FFF2-40B4-BE49-F238E27FC236}">
              <a16:creationId xmlns:a16="http://schemas.microsoft.com/office/drawing/2014/main" id="{379EC9F8-57AC-4326-A0A4-7DFC3D052584}"/>
            </a:ext>
          </a:extLst>
        </xdr:cNvPr>
        <xdr:cNvSpPr txBox="1"/>
      </xdr:nvSpPr>
      <xdr:spPr>
        <a:xfrm>
          <a:off x="20199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49" name="n_3mainValue【公民館】&#10;一人当たり面積">
          <a:extLst>
            <a:ext uri="{FF2B5EF4-FFF2-40B4-BE49-F238E27FC236}">
              <a16:creationId xmlns:a16="http://schemas.microsoft.com/office/drawing/2014/main" id="{3C885AB2-42AD-4B01-87AD-B9F69919ECE9}"/>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118127</xdr:rowOff>
    </xdr:from>
    <xdr:ext cx="469744" cy="259045"/>
    <xdr:sp macro="" textlink="">
      <xdr:nvSpPr>
        <xdr:cNvPr id="850" name="n_4mainValue【公民館】&#10;一人当たり面積">
          <a:extLst>
            <a:ext uri="{FF2B5EF4-FFF2-40B4-BE49-F238E27FC236}">
              <a16:creationId xmlns:a16="http://schemas.microsoft.com/office/drawing/2014/main" id="{D2E03A76-BED6-437B-9DA5-FAA80113BF2D}"/>
            </a:ext>
          </a:extLst>
        </xdr:cNvPr>
        <xdr:cNvSpPr txBox="1"/>
      </xdr:nvSpPr>
      <xdr:spPr>
        <a:xfrm>
          <a:off x="18421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BE727F35-3119-4FD0-97F1-D42F5283F29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E735D5D2-A18D-45E3-87EF-A080B67AB3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F252202E-DEC9-473C-903D-197745A726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ほとんどの類型において、有形固定資産減価償却率は類似団体平均を下回っているものの、道路については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年連続で類似団体平均を上回っている。</a:t>
          </a:r>
          <a:endParaRPr lang="ja-JP" altLang="ja-JP" sz="1400">
            <a:effectLst/>
          </a:endParaRPr>
        </a:p>
        <a:p>
          <a:r>
            <a:rPr kumimoji="1" lang="ja-JP" altLang="ja-JP" sz="1100">
              <a:solidFill>
                <a:schemeClr val="dk1"/>
              </a:solidFill>
              <a:effectLst/>
              <a:latin typeface="+mn-lt"/>
              <a:ea typeface="+mn-ea"/>
              <a:cs typeface="+mn-cs"/>
            </a:rPr>
            <a:t> 道路の一人当たり延長は全国平均・埼玉県平均類似団体平均をいずれも上回っており、維持管理・更新にかかるコストが多額になっていることから、今後も公共施設等総合管理計画（インフラ編）に基づき、</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長寿命化・コスト縮減の取組を進めるとともに財源確保に努める必要がある。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一方、橋りょう・トンネルは、市所有のトンネルがなく、橋りょうについては、橋梁長寿命化計画にもとづく計画的な改修工事等により平均を大きく下回っている。</a:t>
          </a:r>
          <a:endParaRPr lang="ja-JP" altLang="ja-JP">
            <a:effectLst/>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82B6FB-CDB9-4102-8B41-C407CE99697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73E9EA-060D-4446-B052-3E60DA8A52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969E53-46C5-46DE-B10E-B6F1C217F76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2318E0-73BF-4A29-8051-4CB6BE44F5D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EC8727-7ADC-4F48-B3D9-19D996E5B48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FF04E1-3778-4E9D-8B0A-A7683392C9A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95B5B6-FA74-48B6-A8A6-7BE69D6E178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2071982-A553-40A1-AA1C-CF72332E9D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596354-CB0C-4B11-BC3C-25AB577B996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34FDB4-AF49-4EE5-A2A3-38089D6B420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2E6E7D-CF10-4AAF-9199-0776C854432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CB4004-CD1C-4DB6-B186-75FEA6593D6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6753F8-5378-47F4-868E-587696692A1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14FCED-D6A0-48F9-857D-32C47327FB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10E5C31-D8AA-400B-8A6D-31DC0AAF116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2F561DA-22B1-4933-9B7D-B4C3C70F886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3902D5D-5F11-4387-B1FB-75348963111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A0CAF43-191E-403D-93D2-D58CED5549B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0081F4-FBA0-43A2-B1EB-6FD22409265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C84AE0-02A2-4551-8456-4DFDE9544B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7DC61D-33FD-44ED-A2DE-E70C1725763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06F9DA9-1396-45BC-9075-5DCDC4620D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3C01E5-9605-4C8B-A93E-13E4D3FAEB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4EB14FB-C8E7-4B1E-998D-B183305490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18C310-496C-4C0E-89F0-162315AE768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CA189F-0BB2-4E2E-891B-F03CB842CDE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5A2382-5BE6-4109-B63C-990FB3C810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15C57A8-957F-4AB8-978E-802199EC1C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A9A8B6-B1D1-4E27-81A4-247CDB26D4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7810576-B2AD-4EF8-85F6-C638E59354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8FBEBD-62EA-4A3B-A2F6-068D9BBE69B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3EBEAA-C52E-4FDC-A1A3-E22F4D15C2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1771DF-0437-4C99-9D04-97E3F6B203F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C692A5-59E2-451C-81D0-6436E1524AE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719615B-2EC5-4780-A4DA-377AE19A191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887024-7348-4C06-AF00-02E90F31BA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85E362-BA61-457C-AD33-C3C53FB411F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C7C0A2-88ED-4169-BDBD-F36F8A96C87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247D4F-538E-48AE-87C3-D49894AEFB9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78375A-F3F2-44E6-8650-8313D1C3373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68514E-CAAB-45C5-94AB-C624A604A41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160FBB-E1A3-47B0-934B-7AF3B2CCE63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34C4B4D-A1BE-48A3-96E2-732623FFF5A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CFE6B78-D3E3-4989-AAF8-EC95FBFB970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A33FF28-7528-482D-A7B7-7D6C97F8CC0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6A3A0E2-28BF-4D7D-B2F6-13F25573B6F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6D0BDE6-F82E-4BD6-9395-40AE0BB4EEC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DE8E5C9-6214-4DD3-AB67-D9F283D3B6C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971D1DB-18DF-4F72-A13D-CF94119CE2F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0272EE4-0249-4B08-BB96-84BE76D5477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4ED8DB2-9687-4362-B0F3-26DC619BD2B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655A24B-5DF1-4F21-98B7-E59869C3119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82ED550-9966-4667-85CC-C7EDA1A7EE7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E1EDE85-A22D-416A-9637-1861D9A118F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8CA90E5-79E0-4AFF-8266-586AAA0B10D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ECA8933-FFDE-4E04-BA4D-249F6428CE0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7556DCC-BB49-48FC-96CF-1641D29DFEA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72DEB21D-6B89-4962-A80E-CF14D562808F}"/>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ECA1B42B-BE54-44AB-BEF8-F2B284BE142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79DE37D9-2175-4ECE-B4E4-2FD0FC7A5044}"/>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E0190F26-239D-4E88-AFA2-D0B4894F762B}"/>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8DD281E8-BA9B-453A-8888-B3F45399254A}"/>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34400EC5-CBB9-4F44-9218-4933BEAF2E85}"/>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A22BD63F-A53E-4F72-9D38-39273C81530B}"/>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88E35589-EC25-490A-8B26-EF06141BAB44}"/>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9D4C7AE-F8A5-40FA-B4BA-643569C744D2}"/>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4FD18393-4B45-43F4-87A0-B6CF26C47685}"/>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1A8EF9-3AEC-4322-B906-41693EE8440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73D5CF1-F883-4400-84A2-FC87334A11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C325DB6-CA24-4CE5-AAC3-ADBC551426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2485D08-CA05-4687-BE7E-CE2CB0135C0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06C8A62-0607-4BE8-9356-0F4F8E3E2F3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9072</xdr:rowOff>
    </xdr:from>
    <xdr:to>
      <xdr:col>24</xdr:col>
      <xdr:colOff>114300</xdr:colOff>
      <xdr:row>38</xdr:row>
      <xdr:rowOff>110672</xdr:rowOff>
    </xdr:to>
    <xdr:sp macro="" textlink="">
      <xdr:nvSpPr>
        <xdr:cNvPr id="74" name="楕円 73">
          <a:extLst>
            <a:ext uri="{FF2B5EF4-FFF2-40B4-BE49-F238E27FC236}">
              <a16:creationId xmlns:a16="http://schemas.microsoft.com/office/drawing/2014/main" id="{FDB3A068-7F3E-4C1C-B361-885DAA2EA9EB}"/>
            </a:ext>
          </a:extLst>
        </xdr:cNvPr>
        <xdr:cNvSpPr/>
      </xdr:nvSpPr>
      <xdr:spPr>
        <a:xfrm>
          <a:off x="4584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158949</xdr:rowOff>
    </xdr:from>
    <xdr:ext cx="405111" cy="259045"/>
    <xdr:sp macro="" textlink="">
      <xdr:nvSpPr>
        <xdr:cNvPr id="75" name="【図書館】&#10;有形固定資産減価償却率該当値テキスト">
          <a:extLst>
            <a:ext uri="{FF2B5EF4-FFF2-40B4-BE49-F238E27FC236}">
              <a16:creationId xmlns:a16="http://schemas.microsoft.com/office/drawing/2014/main" id="{633DA21A-8D44-4F37-9C19-81852BDFB110}"/>
            </a:ext>
          </a:extLst>
        </xdr:cNvPr>
        <xdr:cNvSpPr txBox="1"/>
      </xdr:nvSpPr>
      <xdr:spPr>
        <a:xfrm>
          <a:off x="4673600"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152763</xdr:rowOff>
    </xdr:from>
    <xdr:to>
      <xdr:col>20</xdr:col>
      <xdr:colOff>38100</xdr:colOff>
      <xdr:row>38</xdr:row>
      <xdr:rowOff>82913</xdr:rowOff>
    </xdr:to>
    <xdr:sp macro="" textlink="">
      <xdr:nvSpPr>
        <xdr:cNvPr id="76" name="楕円 75">
          <a:extLst>
            <a:ext uri="{FF2B5EF4-FFF2-40B4-BE49-F238E27FC236}">
              <a16:creationId xmlns:a16="http://schemas.microsoft.com/office/drawing/2014/main" id="{0A3B4FD6-2D70-4928-99C8-526D5099F745}"/>
            </a:ext>
          </a:extLst>
        </xdr:cNvPr>
        <xdr:cNvSpPr/>
      </xdr:nvSpPr>
      <xdr:spPr>
        <a:xfrm>
          <a:off x="3746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32113</xdr:rowOff>
    </xdr:from>
    <xdr:to>
      <xdr:col>24</xdr:col>
      <xdr:colOff>63500</xdr:colOff>
      <xdr:row>38</xdr:row>
      <xdr:rowOff>59872</xdr:rowOff>
    </xdr:to>
    <xdr:cxnSp macro="">
      <xdr:nvCxnSpPr>
        <xdr:cNvPr id="77" name="直線コネクタ 76">
          <a:extLst>
            <a:ext uri="{FF2B5EF4-FFF2-40B4-BE49-F238E27FC236}">
              <a16:creationId xmlns:a16="http://schemas.microsoft.com/office/drawing/2014/main" id="{CDBD38C7-F40F-49EC-9848-F0A4307CADFB}"/>
            </a:ext>
          </a:extLst>
        </xdr:cNvPr>
        <xdr:cNvCxnSpPr/>
      </xdr:nvCxnSpPr>
      <xdr:spPr>
        <a:xfrm>
          <a:off x="3797300" y="654721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125004</xdr:rowOff>
    </xdr:from>
    <xdr:to>
      <xdr:col>15</xdr:col>
      <xdr:colOff>101600</xdr:colOff>
      <xdr:row>38</xdr:row>
      <xdr:rowOff>55155</xdr:rowOff>
    </xdr:to>
    <xdr:sp macro="" textlink="">
      <xdr:nvSpPr>
        <xdr:cNvPr id="78" name="楕円 77">
          <a:extLst>
            <a:ext uri="{FF2B5EF4-FFF2-40B4-BE49-F238E27FC236}">
              <a16:creationId xmlns:a16="http://schemas.microsoft.com/office/drawing/2014/main" id="{D216BA5F-C45E-4F55-A33C-5E6794CC2DFA}"/>
            </a:ext>
          </a:extLst>
        </xdr:cNvPr>
        <xdr:cNvSpPr/>
      </xdr:nvSpPr>
      <xdr:spPr>
        <a:xfrm>
          <a:off x="2857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4354</xdr:rowOff>
    </xdr:from>
    <xdr:to>
      <xdr:col>19</xdr:col>
      <xdr:colOff>177800</xdr:colOff>
      <xdr:row>38</xdr:row>
      <xdr:rowOff>32113</xdr:rowOff>
    </xdr:to>
    <xdr:cxnSp macro="">
      <xdr:nvCxnSpPr>
        <xdr:cNvPr id="79" name="直線コネクタ 78">
          <a:extLst>
            <a:ext uri="{FF2B5EF4-FFF2-40B4-BE49-F238E27FC236}">
              <a16:creationId xmlns:a16="http://schemas.microsoft.com/office/drawing/2014/main" id="{AFBB08A4-81E0-4285-8032-90EF351801BA}"/>
            </a:ext>
          </a:extLst>
        </xdr:cNvPr>
        <xdr:cNvCxnSpPr/>
      </xdr:nvCxnSpPr>
      <xdr:spPr>
        <a:xfrm>
          <a:off x="2908300" y="65194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97246</xdr:rowOff>
    </xdr:from>
    <xdr:to>
      <xdr:col>10</xdr:col>
      <xdr:colOff>165100</xdr:colOff>
      <xdr:row>38</xdr:row>
      <xdr:rowOff>27395</xdr:rowOff>
    </xdr:to>
    <xdr:sp macro="" textlink="">
      <xdr:nvSpPr>
        <xdr:cNvPr id="80" name="楕円 79">
          <a:extLst>
            <a:ext uri="{FF2B5EF4-FFF2-40B4-BE49-F238E27FC236}">
              <a16:creationId xmlns:a16="http://schemas.microsoft.com/office/drawing/2014/main" id="{85B4E89B-37D0-4006-B122-5558C956544B}"/>
            </a:ext>
          </a:extLst>
        </xdr:cNvPr>
        <xdr:cNvSpPr/>
      </xdr:nvSpPr>
      <xdr:spPr>
        <a:xfrm>
          <a:off x="1968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148046</xdr:rowOff>
    </xdr:from>
    <xdr:to>
      <xdr:col>15</xdr:col>
      <xdr:colOff>50800</xdr:colOff>
      <xdr:row>38</xdr:row>
      <xdr:rowOff>4354</xdr:rowOff>
    </xdr:to>
    <xdr:cxnSp macro="">
      <xdr:nvCxnSpPr>
        <xdr:cNvPr id="81" name="直線コネクタ 80">
          <a:extLst>
            <a:ext uri="{FF2B5EF4-FFF2-40B4-BE49-F238E27FC236}">
              <a16:creationId xmlns:a16="http://schemas.microsoft.com/office/drawing/2014/main" id="{10DB6385-2CDB-4F28-AAB5-DA0E248040A5}"/>
            </a:ext>
          </a:extLst>
        </xdr:cNvPr>
        <xdr:cNvCxnSpPr/>
      </xdr:nvCxnSpPr>
      <xdr:spPr>
        <a:xfrm>
          <a:off x="2019300" y="649169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69487</xdr:rowOff>
    </xdr:from>
    <xdr:to>
      <xdr:col>6</xdr:col>
      <xdr:colOff>38100</xdr:colOff>
      <xdr:row>37</xdr:row>
      <xdr:rowOff>171087</xdr:rowOff>
    </xdr:to>
    <xdr:sp macro="" textlink="">
      <xdr:nvSpPr>
        <xdr:cNvPr id="82" name="楕円 81">
          <a:extLst>
            <a:ext uri="{FF2B5EF4-FFF2-40B4-BE49-F238E27FC236}">
              <a16:creationId xmlns:a16="http://schemas.microsoft.com/office/drawing/2014/main" id="{72E2AAB0-0A9C-40D2-9E98-C911EF58083C}"/>
            </a:ext>
          </a:extLst>
        </xdr:cNvPr>
        <xdr:cNvSpPr/>
      </xdr:nvSpPr>
      <xdr:spPr>
        <a:xfrm>
          <a:off x="1079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120287</xdr:rowOff>
    </xdr:from>
    <xdr:to>
      <xdr:col>10</xdr:col>
      <xdr:colOff>114300</xdr:colOff>
      <xdr:row>37</xdr:row>
      <xdr:rowOff>148046</xdr:rowOff>
    </xdr:to>
    <xdr:cxnSp macro="">
      <xdr:nvCxnSpPr>
        <xdr:cNvPr id="83" name="直線コネクタ 82">
          <a:extLst>
            <a:ext uri="{FF2B5EF4-FFF2-40B4-BE49-F238E27FC236}">
              <a16:creationId xmlns:a16="http://schemas.microsoft.com/office/drawing/2014/main" id="{91DA71BE-F0AE-457A-8391-8358C5407735}"/>
            </a:ext>
          </a:extLst>
        </xdr:cNvPr>
        <xdr:cNvCxnSpPr/>
      </xdr:nvCxnSpPr>
      <xdr:spPr>
        <a:xfrm>
          <a:off x="1130300" y="646393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9B5DA879-D251-4A82-9975-D201F18B39CE}"/>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F9E4B8E5-0B88-4EA0-A87F-DE4C59C586B9}"/>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A1CA59B6-2DF3-4050-A5D5-F2C598C4C10D}"/>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758C7752-22F5-46B2-AC62-13C6D5BA07E7}"/>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B1CC5F18-5A3E-4670-AD53-DC6BD942F6D5}"/>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46281</xdr:rowOff>
    </xdr:from>
    <xdr:ext cx="405111" cy="259045"/>
    <xdr:sp macro="" textlink="">
      <xdr:nvSpPr>
        <xdr:cNvPr id="89" name="n_2mainValue【図書館】&#10;有形固定資産減価償却率">
          <a:extLst>
            <a:ext uri="{FF2B5EF4-FFF2-40B4-BE49-F238E27FC236}">
              <a16:creationId xmlns:a16="http://schemas.microsoft.com/office/drawing/2014/main" id="{F7968F98-8C34-4767-A95C-D9B0FE563186}"/>
            </a:ext>
          </a:extLst>
        </xdr:cNvPr>
        <xdr:cNvSpPr txBox="1"/>
      </xdr:nvSpPr>
      <xdr:spPr>
        <a:xfrm>
          <a:off x="2705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18523</xdr:rowOff>
    </xdr:from>
    <xdr:ext cx="405111" cy="259045"/>
    <xdr:sp macro="" textlink="">
      <xdr:nvSpPr>
        <xdr:cNvPr id="90" name="n_3mainValue【図書館】&#10;有形固定資産減価償却率">
          <a:extLst>
            <a:ext uri="{FF2B5EF4-FFF2-40B4-BE49-F238E27FC236}">
              <a16:creationId xmlns:a16="http://schemas.microsoft.com/office/drawing/2014/main" id="{989013E2-09E2-4E80-83BD-EF53387136A3}"/>
            </a:ext>
          </a:extLst>
        </xdr:cNvPr>
        <xdr:cNvSpPr txBox="1"/>
      </xdr:nvSpPr>
      <xdr:spPr>
        <a:xfrm>
          <a:off x="1816744" y="653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162214</xdr:rowOff>
    </xdr:from>
    <xdr:ext cx="405111" cy="259045"/>
    <xdr:sp macro="" textlink="">
      <xdr:nvSpPr>
        <xdr:cNvPr id="91" name="n_4mainValue【図書館】&#10;有形固定資産減価償却率">
          <a:extLst>
            <a:ext uri="{FF2B5EF4-FFF2-40B4-BE49-F238E27FC236}">
              <a16:creationId xmlns:a16="http://schemas.microsoft.com/office/drawing/2014/main" id="{8F84E6F2-7B29-4B04-9720-3228E3AC295F}"/>
            </a:ext>
          </a:extLst>
        </xdr:cNvPr>
        <xdr:cNvSpPr txBox="1"/>
      </xdr:nvSpPr>
      <xdr:spPr>
        <a:xfrm>
          <a:off x="927744" y="650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6749F41-7C9A-4E8A-B6AE-4B05A9EEFF8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21EC272-6838-41A8-A2AE-BAD1BA8D1F5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9612ADD-26D8-4B08-80A4-39419AE16EE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F960861-0C80-4ACF-97A6-ECCED413F05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399F167-5D4B-4020-B2C6-1B837FC0E95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90A9D06-9026-4A63-A82D-997530DD446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E16D2B4-C152-46CD-8031-4A8EC0603A0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E0733CD-252F-4A92-A8C8-28D5D9FE84E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F4D79DE-BB21-4372-8EA5-6189D08B70E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AEDD3BE-5872-46F6-A9CA-42D5C8B736E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8619DD6-70C1-47B4-99F1-2260DCD8C39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D8740AD-487A-4685-A51E-D5A00F9FBC4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5F1A2E7-C0EE-4409-9203-AF7A3C59EAA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15CBC14-6903-4219-A0DA-CBA7FAD61A9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DA46F01-7918-45E7-9BAD-BB9428A421B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716A065-8565-4D53-84B8-04554FD5203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1903FEA-70BF-4BB5-9241-4A12E813439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E820E48-2C8B-4364-939F-307A82922C7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2874A5D-2133-4878-BE6D-937F7CBEC11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3C3584A-D47A-4D0E-8FC5-312285D2EFE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C9DC71B-39C9-4456-9407-FF00B2ADFF3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4CEB7E1-E5A1-4069-BC96-F4A9B360AA5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7A2F7E1-80B7-46A3-B2CA-0A1A0ECC40B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3601F55-8C2D-4BA4-80D3-0BE66B26EC63}"/>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C8BB4C0-8FD9-4D67-8B14-6C6BB4FAAC26}"/>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8EE72A1A-0E66-42CD-9E3F-17E1DED75FA2}"/>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A8ACE910-FC34-4E81-862C-80825D6576DF}"/>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C9B74161-5E61-4853-B875-7B84E7D75C0F}"/>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9561029E-1C36-4F51-B61C-BB3FCFEA4B87}"/>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599D55AD-F573-4074-B889-581676397C2C}"/>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B84B9603-7CCD-4716-A491-EDDA1A80204B}"/>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1E97DE29-BB5B-4B13-B407-D04A60678F62}"/>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6E036CFB-16A0-4197-B28C-3ABB0DEFE81B}"/>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F2C551F7-AC4D-4FE2-B74C-15785A0CA9BA}"/>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2522D85-0E43-4AEA-9DD3-58BFEEE8E3F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57006F-A787-4056-B5B1-2E62E5235EC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F2BD83-52CD-47EF-A928-899642F149F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A32F36C-98E4-4408-83B7-8BAE32CE497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9D9EC6B-C6E2-4816-A960-09D222786F7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1" name="楕円 130">
          <a:extLst>
            <a:ext uri="{FF2B5EF4-FFF2-40B4-BE49-F238E27FC236}">
              <a16:creationId xmlns:a16="http://schemas.microsoft.com/office/drawing/2014/main" id="{027D6757-714D-4566-9EA1-8991B92461C3}"/>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E85B9EF4-69DE-4E5E-A4E5-EFCA007E2B4D}"/>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152400</xdr:rowOff>
    </xdr:from>
    <xdr:to>
      <xdr:col>50</xdr:col>
      <xdr:colOff>165100</xdr:colOff>
      <xdr:row>39</xdr:row>
      <xdr:rowOff>82550</xdr:rowOff>
    </xdr:to>
    <xdr:sp macro="" textlink="">
      <xdr:nvSpPr>
        <xdr:cNvPr id="133" name="楕円 132">
          <a:extLst>
            <a:ext uri="{FF2B5EF4-FFF2-40B4-BE49-F238E27FC236}">
              <a16:creationId xmlns:a16="http://schemas.microsoft.com/office/drawing/2014/main" id="{8F881969-C2B9-461C-8F55-BE1DFCDC6E57}"/>
            </a:ext>
          </a:extLst>
        </xdr:cNvPr>
        <xdr:cNvSpPr/>
      </xdr:nvSpPr>
      <xdr:spPr>
        <a:xfrm>
          <a:off x="9588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31750</xdr:rowOff>
    </xdr:to>
    <xdr:cxnSp macro="">
      <xdr:nvCxnSpPr>
        <xdr:cNvPr id="134" name="直線コネクタ 133">
          <a:extLst>
            <a:ext uri="{FF2B5EF4-FFF2-40B4-BE49-F238E27FC236}">
              <a16:creationId xmlns:a16="http://schemas.microsoft.com/office/drawing/2014/main" id="{2F9382CD-4777-4C51-B940-84BB415AFD04}"/>
            </a:ext>
          </a:extLst>
        </xdr:cNvPr>
        <xdr:cNvCxnSpPr/>
      </xdr:nvCxnSpPr>
      <xdr:spPr>
        <a:xfrm flipV="1">
          <a:off x="9639300" y="6705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152400</xdr:rowOff>
    </xdr:from>
    <xdr:to>
      <xdr:col>46</xdr:col>
      <xdr:colOff>38100</xdr:colOff>
      <xdr:row>39</xdr:row>
      <xdr:rowOff>82550</xdr:rowOff>
    </xdr:to>
    <xdr:sp macro="" textlink="">
      <xdr:nvSpPr>
        <xdr:cNvPr id="135" name="楕円 134">
          <a:extLst>
            <a:ext uri="{FF2B5EF4-FFF2-40B4-BE49-F238E27FC236}">
              <a16:creationId xmlns:a16="http://schemas.microsoft.com/office/drawing/2014/main" id="{1D6505D4-36B4-4C03-9073-97E2AC1CEB2B}"/>
            </a:ext>
          </a:extLst>
        </xdr:cNvPr>
        <xdr:cNvSpPr/>
      </xdr:nvSpPr>
      <xdr:spPr>
        <a:xfrm>
          <a:off x="8699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31750</xdr:rowOff>
    </xdr:from>
    <xdr:to>
      <xdr:col>50</xdr:col>
      <xdr:colOff>114300</xdr:colOff>
      <xdr:row>39</xdr:row>
      <xdr:rowOff>31750</xdr:rowOff>
    </xdr:to>
    <xdr:cxnSp macro="">
      <xdr:nvCxnSpPr>
        <xdr:cNvPr id="136" name="直線コネクタ 135">
          <a:extLst>
            <a:ext uri="{FF2B5EF4-FFF2-40B4-BE49-F238E27FC236}">
              <a16:creationId xmlns:a16="http://schemas.microsoft.com/office/drawing/2014/main" id="{A91F88C8-8D3F-4E17-B59A-0980C6DEE642}"/>
            </a:ext>
          </a:extLst>
        </xdr:cNvPr>
        <xdr:cNvCxnSpPr/>
      </xdr:nvCxnSpPr>
      <xdr:spPr>
        <a:xfrm>
          <a:off x="8750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7" name="楕円 136">
          <a:extLst>
            <a:ext uri="{FF2B5EF4-FFF2-40B4-BE49-F238E27FC236}">
              <a16:creationId xmlns:a16="http://schemas.microsoft.com/office/drawing/2014/main" id="{68C9A9FD-DE3B-4A80-BFB3-9FA34A82A4E5}"/>
            </a:ext>
          </a:extLst>
        </xdr:cNvPr>
        <xdr:cNvSpPr/>
      </xdr:nvSpPr>
      <xdr:spPr>
        <a:xfrm>
          <a:off x="7810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31750</xdr:rowOff>
    </xdr:from>
    <xdr:to>
      <xdr:col>45</xdr:col>
      <xdr:colOff>177800</xdr:colOff>
      <xdr:row>39</xdr:row>
      <xdr:rowOff>31750</xdr:rowOff>
    </xdr:to>
    <xdr:cxnSp macro="">
      <xdr:nvCxnSpPr>
        <xdr:cNvPr id="138" name="直線コネクタ 137">
          <a:extLst>
            <a:ext uri="{FF2B5EF4-FFF2-40B4-BE49-F238E27FC236}">
              <a16:creationId xmlns:a16="http://schemas.microsoft.com/office/drawing/2014/main" id="{CED3CBF3-D9F2-4AB8-965D-25FDF052539A}"/>
            </a:ext>
          </a:extLst>
        </xdr:cNvPr>
        <xdr:cNvCxnSpPr/>
      </xdr:nvCxnSpPr>
      <xdr:spPr>
        <a:xfrm>
          <a:off x="7861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39" name="楕円 138">
          <a:extLst>
            <a:ext uri="{FF2B5EF4-FFF2-40B4-BE49-F238E27FC236}">
              <a16:creationId xmlns:a16="http://schemas.microsoft.com/office/drawing/2014/main" id="{12BEDE90-4A28-41C6-8225-DD405005CAA7}"/>
            </a:ext>
          </a:extLst>
        </xdr:cNvPr>
        <xdr:cNvSpPr/>
      </xdr:nvSpPr>
      <xdr:spPr>
        <a:xfrm>
          <a:off x="6921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39</xdr:row>
      <xdr:rowOff>31750</xdr:rowOff>
    </xdr:to>
    <xdr:cxnSp macro="">
      <xdr:nvCxnSpPr>
        <xdr:cNvPr id="140" name="直線コネクタ 139">
          <a:extLst>
            <a:ext uri="{FF2B5EF4-FFF2-40B4-BE49-F238E27FC236}">
              <a16:creationId xmlns:a16="http://schemas.microsoft.com/office/drawing/2014/main" id="{D980A5EE-B30D-4A8C-8120-8D0B7663E15F}"/>
            </a:ext>
          </a:extLst>
        </xdr:cNvPr>
        <xdr:cNvCxnSpPr/>
      </xdr:nvCxnSpPr>
      <xdr:spPr>
        <a:xfrm>
          <a:off x="6972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147B59AA-46FB-432B-8B9B-AA7B7FF38CB1}"/>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F99C2DD-E20C-4E66-869C-35433A5E9BA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185DB097-D670-4DDB-A460-46F73F8ACE22}"/>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7B111334-8B55-4D9D-A9BC-C87DC2D81F6C}"/>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73677</xdr:rowOff>
    </xdr:from>
    <xdr:ext cx="469744" cy="259045"/>
    <xdr:sp macro="" textlink="">
      <xdr:nvSpPr>
        <xdr:cNvPr id="145" name="n_1mainValue【図書館】&#10;一人当たり面積">
          <a:extLst>
            <a:ext uri="{FF2B5EF4-FFF2-40B4-BE49-F238E27FC236}">
              <a16:creationId xmlns:a16="http://schemas.microsoft.com/office/drawing/2014/main" id="{7C465B61-ECBF-41B0-AD7A-D0CF0EEC3883}"/>
            </a:ext>
          </a:extLst>
        </xdr:cNvPr>
        <xdr:cNvSpPr txBox="1"/>
      </xdr:nvSpPr>
      <xdr:spPr>
        <a:xfrm>
          <a:off x="93917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73677</xdr:rowOff>
    </xdr:from>
    <xdr:ext cx="469744" cy="259045"/>
    <xdr:sp macro="" textlink="">
      <xdr:nvSpPr>
        <xdr:cNvPr id="146" name="n_2mainValue【図書館】&#10;一人当たり面積">
          <a:extLst>
            <a:ext uri="{FF2B5EF4-FFF2-40B4-BE49-F238E27FC236}">
              <a16:creationId xmlns:a16="http://schemas.microsoft.com/office/drawing/2014/main" id="{20C0FC0F-92CA-4984-9DFD-2F558560DEA9}"/>
            </a:ext>
          </a:extLst>
        </xdr:cNvPr>
        <xdr:cNvSpPr txBox="1"/>
      </xdr:nvSpPr>
      <xdr:spPr>
        <a:xfrm>
          <a:off x="8515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7" name="n_3mainValue【図書館】&#10;一人当たり面積">
          <a:extLst>
            <a:ext uri="{FF2B5EF4-FFF2-40B4-BE49-F238E27FC236}">
              <a16:creationId xmlns:a16="http://schemas.microsoft.com/office/drawing/2014/main" id="{1343E08E-BF83-4275-8A24-BE14BA546068}"/>
            </a:ext>
          </a:extLst>
        </xdr:cNvPr>
        <xdr:cNvSpPr txBox="1"/>
      </xdr:nvSpPr>
      <xdr:spPr>
        <a:xfrm>
          <a:off x="7626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8" name="n_4mainValue【図書館】&#10;一人当たり面積">
          <a:extLst>
            <a:ext uri="{FF2B5EF4-FFF2-40B4-BE49-F238E27FC236}">
              <a16:creationId xmlns:a16="http://schemas.microsoft.com/office/drawing/2014/main" id="{29197219-B0B3-448A-8946-A078C95ECBB1}"/>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6DE2779-E9BA-4090-A92E-C70F35A2D6D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06BA60A-0E88-45E3-B879-E1DFEC2328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D6973BB-A1D9-4262-8B4E-7EB0E36C2F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B10A6F8-9D18-467C-9C5E-400CB52E43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CC756FE-7FA2-482D-A255-F613C5775B0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1C91500-48C7-4599-84B9-BA2C23F41E4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6940C97-4502-405E-B526-88A9DC4DA29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556D715-FB06-4A57-8434-3998425562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8AC8039-53EC-4FB7-9F90-BFB8AA87C32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C34100D-FB56-4603-9E4E-1DB83C4B947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C349485-8D98-49FF-94AF-F9E44889DC4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9A7C52E9-C6DE-4F4B-B0EF-3E69F03842F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B1CCC02-A894-497B-AE2B-2B753E82574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694B55B-7EEB-4B48-AA5F-28492630CD1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F338CB7-9858-4D77-8F6F-8CB4C33269F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F9E63C8-FCEA-4330-B349-15B5342E3DF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C035C4C-A74C-418B-A107-E7823C3E3B5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C94F878-7CFB-4627-AD93-43BE6A30858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1FF1AF5-9B29-4426-B00C-54213FAB160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A8F474E-4CA2-4D22-A944-DAFF405BE1E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1270268-2DAB-4AFA-87F5-31913448B8E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8EE5434-4EF1-423E-8622-7F9F4B2C930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7E80A34-5635-43FB-A7A8-5D06EF3ECED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A3EB6A9C-2DA6-4AAB-8188-61EF9E0BDB5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ED692C9E-F750-43FA-9D6C-9A5D0F1E691F}"/>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6C13D926-C2CC-4CB1-855B-DD504C66EC2E}"/>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66C527FD-DCD8-4B3A-BCBC-0337839F9FED}"/>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B0C396A9-3A7C-4053-870B-12C9802704A9}"/>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3907C9B7-D5FD-4F75-86AC-EB5BD35C016D}"/>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B96EE98-39E6-4927-8F2D-CC205BC1584E}"/>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833FEA57-C4FF-4A52-86A8-157656D950B3}"/>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F66D4388-B9A7-44C3-AD33-0AA992038803}"/>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BB86DB6C-3CA9-42D9-A25A-11A781A53724}"/>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FCF7C6B4-3A15-4549-B7DD-2A44DA41A6DC}"/>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82E5DC0C-979E-43E9-BDF7-4EDDFBB1CAC7}"/>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9228E1D-AD21-4444-9C01-8F5235FBC3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DC628E-0936-459A-B969-AE614BD738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44E8F3D-B444-4308-87AE-53AD0578D1B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A240D71-6432-42B2-8380-B7F42767C3E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15C1138-533E-433E-9F0A-8C84C15BB1C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53975</xdr:rowOff>
    </xdr:from>
    <xdr:to>
      <xdr:col>24</xdr:col>
      <xdr:colOff>114300</xdr:colOff>
      <xdr:row>58</xdr:row>
      <xdr:rowOff>155575</xdr:rowOff>
    </xdr:to>
    <xdr:sp macro="" textlink="">
      <xdr:nvSpPr>
        <xdr:cNvPr id="189" name="楕円 188">
          <a:extLst>
            <a:ext uri="{FF2B5EF4-FFF2-40B4-BE49-F238E27FC236}">
              <a16:creationId xmlns:a16="http://schemas.microsoft.com/office/drawing/2014/main" id="{E4C16054-5B5A-4265-8E3C-B21F27DE61E1}"/>
            </a:ext>
          </a:extLst>
        </xdr:cNvPr>
        <xdr:cNvSpPr/>
      </xdr:nvSpPr>
      <xdr:spPr>
        <a:xfrm>
          <a:off x="45847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76852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CDD4AE4-FBAE-4AD3-9471-2DA707AC25B6}"/>
            </a:ext>
          </a:extLst>
        </xdr:cNvPr>
        <xdr:cNvSpPr txBox="1"/>
      </xdr:nvSpPr>
      <xdr:spPr>
        <a:xfrm>
          <a:off x="4673600"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29210</xdr:rowOff>
    </xdr:from>
    <xdr:to>
      <xdr:col>20</xdr:col>
      <xdr:colOff>38100</xdr:colOff>
      <xdr:row>58</xdr:row>
      <xdr:rowOff>130810</xdr:rowOff>
    </xdr:to>
    <xdr:sp macro="" textlink="">
      <xdr:nvSpPr>
        <xdr:cNvPr id="191" name="楕円 190">
          <a:extLst>
            <a:ext uri="{FF2B5EF4-FFF2-40B4-BE49-F238E27FC236}">
              <a16:creationId xmlns:a16="http://schemas.microsoft.com/office/drawing/2014/main" id="{DFB103D8-C053-4708-8FEF-D7C18090EE6C}"/>
            </a:ext>
          </a:extLst>
        </xdr:cNvPr>
        <xdr:cNvSpPr/>
      </xdr:nvSpPr>
      <xdr:spPr>
        <a:xfrm>
          <a:off x="3746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80010</xdr:rowOff>
    </xdr:from>
    <xdr:to>
      <xdr:col>24</xdr:col>
      <xdr:colOff>63500</xdr:colOff>
      <xdr:row>58</xdr:row>
      <xdr:rowOff>104775</xdr:rowOff>
    </xdr:to>
    <xdr:cxnSp macro="">
      <xdr:nvCxnSpPr>
        <xdr:cNvPr id="192" name="直線コネクタ 191">
          <a:extLst>
            <a:ext uri="{FF2B5EF4-FFF2-40B4-BE49-F238E27FC236}">
              <a16:creationId xmlns:a16="http://schemas.microsoft.com/office/drawing/2014/main" id="{FB38C2EB-BEEE-44A4-9E66-A9E312BCC5BF}"/>
            </a:ext>
          </a:extLst>
        </xdr:cNvPr>
        <xdr:cNvCxnSpPr/>
      </xdr:nvCxnSpPr>
      <xdr:spPr>
        <a:xfrm>
          <a:off x="3797300" y="100241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162560</xdr:rowOff>
    </xdr:from>
    <xdr:to>
      <xdr:col>15</xdr:col>
      <xdr:colOff>101600</xdr:colOff>
      <xdr:row>58</xdr:row>
      <xdr:rowOff>92710</xdr:rowOff>
    </xdr:to>
    <xdr:sp macro="" textlink="">
      <xdr:nvSpPr>
        <xdr:cNvPr id="193" name="楕円 192">
          <a:extLst>
            <a:ext uri="{FF2B5EF4-FFF2-40B4-BE49-F238E27FC236}">
              <a16:creationId xmlns:a16="http://schemas.microsoft.com/office/drawing/2014/main" id="{9C0665B4-1782-4008-9E9E-97AF4DBF049E}"/>
            </a:ext>
          </a:extLst>
        </xdr:cNvPr>
        <xdr:cNvSpPr/>
      </xdr:nvSpPr>
      <xdr:spPr>
        <a:xfrm>
          <a:off x="2857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41910</xdr:rowOff>
    </xdr:from>
    <xdr:to>
      <xdr:col>19</xdr:col>
      <xdr:colOff>177800</xdr:colOff>
      <xdr:row>58</xdr:row>
      <xdr:rowOff>80010</xdr:rowOff>
    </xdr:to>
    <xdr:cxnSp macro="">
      <xdr:nvCxnSpPr>
        <xdr:cNvPr id="194" name="直線コネクタ 193">
          <a:extLst>
            <a:ext uri="{FF2B5EF4-FFF2-40B4-BE49-F238E27FC236}">
              <a16:creationId xmlns:a16="http://schemas.microsoft.com/office/drawing/2014/main" id="{F3AAED45-D569-4358-878F-B73552969B16}"/>
            </a:ext>
          </a:extLst>
        </xdr:cNvPr>
        <xdr:cNvCxnSpPr/>
      </xdr:nvCxnSpPr>
      <xdr:spPr>
        <a:xfrm>
          <a:off x="2908300" y="99860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118745</xdr:rowOff>
    </xdr:from>
    <xdr:to>
      <xdr:col>10</xdr:col>
      <xdr:colOff>165100</xdr:colOff>
      <xdr:row>58</xdr:row>
      <xdr:rowOff>48895</xdr:rowOff>
    </xdr:to>
    <xdr:sp macro="" textlink="">
      <xdr:nvSpPr>
        <xdr:cNvPr id="195" name="楕円 194">
          <a:extLst>
            <a:ext uri="{FF2B5EF4-FFF2-40B4-BE49-F238E27FC236}">
              <a16:creationId xmlns:a16="http://schemas.microsoft.com/office/drawing/2014/main" id="{D8470279-3008-49AC-8393-A216B08E0FE2}"/>
            </a:ext>
          </a:extLst>
        </xdr:cNvPr>
        <xdr:cNvSpPr/>
      </xdr:nvSpPr>
      <xdr:spPr>
        <a:xfrm>
          <a:off x="19685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169545</xdr:rowOff>
    </xdr:from>
    <xdr:to>
      <xdr:col>15</xdr:col>
      <xdr:colOff>50800</xdr:colOff>
      <xdr:row>58</xdr:row>
      <xdr:rowOff>41910</xdr:rowOff>
    </xdr:to>
    <xdr:cxnSp macro="">
      <xdr:nvCxnSpPr>
        <xdr:cNvPr id="196" name="直線コネクタ 195">
          <a:extLst>
            <a:ext uri="{FF2B5EF4-FFF2-40B4-BE49-F238E27FC236}">
              <a16:creationId xmlns:a16="http://schemas.microsoft.com/office/drawing/2014/main" id="{45D79F8C-484F-4605-A417-D68B32F90290}"/>
            </a:ext>
          </a:extLst>
        </xdr:cNvPr>
        <xdr:cNvCxnSpPr/>
      </xdr:nvCxnSpPr>
      <xdr:spPr>
        <a:xfrm>
          <a:off x="2019300" y="99421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74930</xdr:rowOff>
    </xdr:from>
    <xdr:to>
      <xdr:col>6</xdr:col>
      <xdr:colOff>38100</xdr:colOff>
      <xdr:row>58</xdr:row>
      <xdr:rowOff>5080</xdr:rowOff>
    </xdr:to>
    <xdr:sp macro="" textlink="">
      <xdr:nvSpPr>
        <xdr:cNvPr id="197" name="楕円 196">
          <a:extLst>
            <a:ext uri="{FF2B5EF4-FFF2-40B4-BE49-F238E27FC236}">
              <a16:creationId xmlns:a16="http://schemas.microsoft.com/office/drawing/2014/main" id="{97F38EAB-C17E-4CB2-AE56-23CFD3485A03}"/>
            </a:ext>
          </a:extLst>
        </xdr:cNvPr>
        <xdr:cNvSpPr/>
      </xdr:nvSpPr>
      <xdr:spPr>
        <a:xfrm>
          <a:off x="1079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125730</xdr:rowOff>
    </xdr:from>
    <xdr:to>
      <xdr:col>10</xdr:col>
      <xdr:colOff>114300</xdr:colOff>
      <xdr:row>57</xdr:row>
      <xdr:rowOff>169545</xdr:rowOff>
    </xdr:to>
    <xdr:cxnSp macro="">
      <xdr:nvCxnSpPr>
        <xdr:cNvPr id="198" name="直線コネクタ 197">
          <a:extLst>
            <a:ext uri="{FF2B5EF4-FFF2-40B4-BE49-F238E27FC236}">
              <a16:creationId xmlns:a16="http://schemas.microsoft.com/office/drawing/2014/main" id="{9571BC67-DD05-464F-ABD2-844B7288BD55}"/>
            </a:ext>
          </a:extLst>
        </xdr:cNvPr>
        <xdr:cNvCxnSpPr/>
      </xdr:nvCxnSpPr>
      <xdr:spPr>
        <a:xfrm>
          <a:off x="1130300" y="98983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26DB708C-60DB-47EA-8058-613DE94B442F}"/>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B1FD4C67-EB33-4B3A-A999-F3F17D95AEF9}"/>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F4C186E7-BEBD-4CBD-BC54-A52DEF4DC3EF}"/>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C292C044-427A-4C89-94CD-36C2FC9F418B}"/>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147337</xdr:rowOff>
    </xdr:from>
    <xdr:ext cx="405111" cy="259045"/>
    <xdr:sp macro="" textlink="">
      <xdr:nvSpPr>
        <xdr:cNvPr id="203" name="n_1mainValue【体育館・プール】&#10;有形固定資産減価償却率">
          <a:extLst>
            <a:ext uri="{FF2B5EF4-FFF2-40B4-BE49-F238E27FC236}">
              <a16:creationId xmlns:a16="http://schemas.microsoft.com/office/drawing/2014/main" id="{88359BF4-CC1E-4796-8AA8-B00F81195B30}"/>
            </a:ext>
          </a:extLst>
        </xdr:cNvPr>
        <xdr:cNvSpPr txBox="1"/>
      </xdr:nvSpPr>
      <xdr:spPr>
        <a:xfrm>
          <a:off x="3582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109237</xdr:rowOff>
    </xdr:from>
    <xdr:ext cx="405111" cy="259045"/>
    <xdr:sp macro="" textlink="">
      <xdr:nvSpPr>
        <xdr:cNvPr id="204" name="n_2mainValue【体育館・プール】&#10;有形固定資産減価償却率">
          <a:extLst>
            <a:ext uri="{FF2B5EF4-FFF2-40B4-BE49-F238E27FC236}">
              <a16:creationId xmlns:a16="http://schemas.microsoft.com/office/drawing/2014/main" id="{D78F861C-EFCE-4083-BC74-B2147C2211FA}"/>
            </a:ext>
          </a:extLst>
        </xdr:cNvPr>
        <xdr:cNvSpPr txBox="1"/>
      </xdr:nvSpPr>
      <xdr:spPr>
        <a:xfrm>
          <a:off x="27057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65422</xdr:rowOff>
    </xdr:from>
    <xdr:ext cx="405111" cy="259045"/>
    <xdr:sp macro="" textlink="">
      <xdr:nvSpPr>
        <xdr:cNvPr id="205" name="n_3mainValue【体育館・プール】&#10;有形固定資産減価償却率">
          <a:extLst>
            <a:ext uri="{FF2B5EF4-FFF2-40B4-BE49-F238E27FC236}">
              <a16:creationId xmlns:a16="http://schemas.microsoft.com/office/drawing/2014/main" id="{7EAA8502-87CD-4CDC-B370-912B5B74B09D}"/>
            </a:ext>
          </a:extLst>
        </xdr:cNvPr>
        <xdr:cNvSpPr txBox="1"/>
      </xdr:nvSpPr>
      <xdr:spPr>
        <a:xfrm>
          <a:off x="18167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21607</xdr:rowOff>
    </xdr:from>
    <xdr:ext cx="405111" cy="259045"/>
    <xdr:sp macro="" textlink="">
      <xdr:nvSpPr>
        <xdr:cNvPr id="206" name="n_4mainValue【体育館・プール】&#10;有形固定資産減価償却率">
          <a:extLst>
            <a:ext uri="{FF2B5EF4-FFF2-40B4-BE49-F238E27FC236}">
              <a16:creationId xmlns:a16="http://schemas.microsoft.com/office/drawing/2014/main" id="{EC0BFA7C-A9F5-40D5-9E48-E7E2BE394CF7}"/>
            </a:ext>
          </a:extLst>
        </xdr:cNvPr>
        <xdr:cNvSpPr txBox="1"/>
      </xdr:nvSpPr>
      <xdr:spPr>
        <a:xfrm>
          <a:off x="927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526051D-7A29-4B4E-9F8F-D464B2A1736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19FDCEA-0790-4892-989F-70D668AF2C9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1EEA65B-1D7B-4565-B3B0-3700CF2508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4835B0E-9DB2-453D-AA89-7313F1BDDB0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BA5B554-92CF-45A4-8E83-6BA471ECE20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B376B46-3EB8-4761-B95E-28AFAF63C37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1F89E6E-5169-4B03-BE07-F41A6501404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1883B23-9087-4DC5-A0A4-D5E65877BF2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B02A623-2918-46B6-B8A8-997B8B24203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3F4C5F1-E493-45FA-917F-481C3AE4B38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792F55B-8C76-452A-9395-839BBF2D386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5B0E2EB-0F7D-4C0C-9D8C-11797A31F0E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C665771-CF21-44BC-B3A6-B5950220FB1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307D925C-C909-44D5-A276-CF0839251B3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7788176-250A-405C-A8D6-C1F5C9DFB23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9A9B58C0-DAEE-4F79-B80A-0CD7E1DEA6A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0B7BE78-F5B6-4382-BBEF-EDB2FBF21BD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818EC71-6D8A-44FD-813C-CE9EA61C05F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DF71554-06F9-4776-A155-53702ED32E2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C354149E-53F4-428F-AEA6-4CE8033F07F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E1C4167-F4D4-4F5C-8FC2-26CE5BBDA03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A3D5757-E713-42BD-8AE1-44DCE9FA5E3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A82716DB-0D4E-470A-8C7E-C8930AF4CE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D7112DCC-B81A-4F48-8B25-86387884F066}"/>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962630EE-78EF-445D-BB94-148412A74402}"/>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82268A4E-71BF-4AF9-B50F-8CBE7E53D959}"/>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294740EA-121F-4DC6-9F86-81039681D44A}"/>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E8DF09CE-84A7-41B3-973A-6F98DA314548}"/>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CA90D979-7EFD-4087-B1E2-DBBBB1071B03}"/>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E5815F66-AF82-4ADD-891E-9D027D7CD1B1}"/>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D112A48A-4D81-469C-805A-9ED306F9A06C}"/>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E0C392BD-0702-43AC-B730-69730D63BCE9}"/>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D0230AE7-314E-4B56-A2DC-8C9C38A39111}"/>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B0797D75-530C-4ECD-8B95-89046C60AF6E}"/>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C396D3D-4155-4117-BAE5-71A03E8256E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AC33171-A576-4970-8D9D-BA559074FD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9A8EB0E-5A06-4D64-98AF-3B9F5F5A67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86A5697-E521-417D-8B58-114489D383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CA04370-F86A-4630-B34F-0D845432D69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44450</xdr:rowOff>
    </xdr:from>
    <xdr:to>
      <xdr:col>55</xdr:col>
      <xdr:colOff>50800</xdr:colOff>
      <xdr:row>62</xdr:row>
      <xdr:rowOff>146050</xdr:rowOff>
    </xdr:to>
    <xdr:sp macro="" textlink="">
      <xdr:nvSpPr>
        <xdr:cNvPr id="246" name="楕円 245">
          <a:extLst>
            <a:ext uri="{FF2B5EF4-FFF2-40B4-BE49-F238E27FC236}">
              <a16:creationId xmlns:a16="http://schemas.microsoft.com/office/drawing/2014/main" id="{0F7B75A2-7D86-4A44-9371-C85A2CF60DE5}"/>
            </a:ext>
          </a:extLst>
        </xdr:cNvPr>
        <xdr:cNvSpPr/>
      </xdr:nvSpPr>
      <xdr:spPr>
        <a:xfrm>
          <a:off x="104267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22877</xdr:rowOff>
    </xdr:from>
    <xdr:ext cx="469744" cy="259045"/>
    <xdr:sp macro="" textlink="">
      <xdr:nvSpPr>
        <xdr:cNvPr id="247" name="【体育館・プール】&#10;一人当たり面積該当値テキスト">
          <a:extLst>
            <a:ext uri="{FF2B5EF4-FFF2-40B4-BE49-F238E27FC236}">
              <a16:creationId xmlns:a16="http://schemas.microsoft.com/office/drawing/2014/main" id="{7A3AFA4A-D585-4D1D-84AE-30A2A055C5AF}"/>
            </a:ext>
          </a:extLst>
        </xdr:cNvPr>
        <xdr:cNvSpPr txBox="1"/>
      </xdr:nvSpPr>
      <xdr:spPr>
        <a:xfrm>
          <a:off x="105156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46355</xdr:rowOff>
    </xdr:from>
    <xdr:to>
      <xdr:col>50</xdr:col>
      <xdr:colOff>165100</xdr:colOff>
      <xdr:row>62</xdr:row>
      <xdr:rowOff>147955</xdr:rowOff>
    </xdr:to>
    <xdr:sp macro="" textlink="">
      <xdr:nvSpPr>
        <xdr:cNvPr id="248" name="楕円 247">
          <a:extLst>
            <a:ext uri="{FF2B5EF4-FFF2-40B4-BE49-F238E27FC236}">
              <a16:creationId xmlns:a16="http://schemas.microsoft.com/office/drawing/2014/main" id="{F31C2AB6-4B5E-49B9-95B2-A3F0E7F01B09}"/>
            </a:ext>
          </a:extLst>
        </xdr:cNvPr>
        <xdr:cNvSpPr/>
      </xdr:nvSpPr>
      <xdr:spPr>
        <a:xfrm>
          <a:off x="9588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95250</xdr:rowOff>
    </xdr:from>
    <xdr:to>
      <xdr:col>55</xdr:col>
      <xdr:colOff>0</xdr:colOff>
      <xdr:row>62</xdr:row>
      <xdr:rowOff>97155</xdr:rowOff>
    </xdr:to>
    <xdr:cxnSp macro="">
      <xdr:nvCxnSpPr>
        <xdr:cNvPr id="249" name="直線コネクタ 248">
          <a:extLst>
            <a:ext uri="{FF2B5EF4-FFF2-40B4-BE49-F238E27FC236}">
              <a16:creationId xmlns:a16="http://schemas.microsoft.com/office/drawing/2014/main" id="{EB6879D6-B0E9-46E5-BE86-D5DC1E850BBC}"/>
            </a:ext>
          </a:extLst>
        </xdr:cNvPr>
        <xdr:cNvCxnSpPr/>
      </xdr:nvCxnSpPr>
      <xdr:spPr>
        <a:xfrm flipV="1">
          <a:off x="9639300" y="107251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48260</xdr:rowOff>
    </xdr:from>
    <xdr:to>
      <xdr:col>46</xdr:col>
      <xdr:colOff>38100</xdr:colOff>
      <xdr:row>62</xdr:row>
      <xdr:rowOff>149860</xdr:rowOff>
    </xdr:to>
    <xdr:sp macro="" textlink="">
      <xdr:nvSpPr>
        <xdr:cNvPr id="250" name="楕円 249">
          <a:extLst>
            <a:ext uri="{FF2B5EF4-FFF2-40B4-BE49-F238E27FC236}">
              <a16:creationId xmlns:a16="http://schemas.microsoft.com/office/drawing/2014/main" id="{FCED7D3E-7012-491E-BA09-3D3AD3BBAB4B}"/>
            </a:ext>
          </a:extLst>
        </xdr:cNvPr>
        <xdr:cNvSpPr/>
      </xdr:nvSpPr>
      <xdr:spPr>
        <a:xfrm>
          <a:off x="8699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97155</xdr:rowOff>
    </xdr:from>
    <xdr:to>
      <xdr:col>50</xdr:col>
      <xdr:colOff>114300</xdr:colOff>
      <xdr:row>62</xdr:row>
      <xdr:rowOff>99060</xdr:rowOff>
    </xdr:to>
    <xdr:cxnSp macro="">
      <xdr:nvCxnSpPr>
        <xdr:cNvPr id="251" name="直線コネクタ 250">
          <a:extLst>
            <a:ext uri="{FF2B5EF4-FFF2-40B4-BE49-F238E27FC236}">
              <a16:creationId xmlns:a16="http://schemas.microsoft.com/office/drawing/2014/main" id="{F1E58A14-FC73-4885-A982-74D45941E5C1}"/>
            </a:ext>
          </a:extLst>
        </xdr:cNvPr>
        <xdr:cNvCxnSpPr/>
      </xdr:nvCxnSpPr>
      <xdr:spPr>
        <a:xfrm flipV="1">
          <a:off x="8750300" y="107270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48260</xdr:rowOff>
    </xdr:from>
    <xdr:to>
      <xdr:col>41</xdr:col>
      <xdr:colOff>101600</xdr:colOff>
      <xdr:row>62</xdr:row>
      <xdr:rowOff>149860</xdr:rowOff>
    </xdr:to>
    <xdr:sp macro="" textlink="">
      <xdr:nvSpPr>
        <xdr:cNvPr id="252" name="楕円 251">
          <a:extLst>
            <a:ext uri="{FF2B5EF4-FFF2-40B4-BE49-F238E27FC236}">
              <a16:creationId xmlns:a16="http://schemas.microsoft.com/office/drawing/2014/main" id="{965FAAC4-6686-4B0C-8204-E455B1F07CE7}"/>
            </a:ext>
          </a:extLst>
        </xdr:cNvPr>
        <xdr:cNvSpPr/>
      </xdr:nvSpPr>
      <xdr:spPr>
        <a:xfrm>
          <a:off x="7810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99060</xdr:rowOff>
    </xdr:from>
    <xdr:to>
      <xdr:col>45</xdr:col>
      <xdr:colOff>177800</xdr:colOff>
      <xdr:row>62</xdr:row>
      <xdr:rowOff>99060</xdr:rowOff>
    </xdr:to>
    <xdr:cxnSp macro="">
      <xdr:nvCxnSpPr>
        <xdr:cNvPr id="253" name="直線コネクタ 252">
          <a:extLst>
            <a:ext uri="{FF2B5EF4-FFF2-40B4-BE49-F238E27FC236}">
              <a16:creationId xmlns:a16="http://schemas.microsoft.com/office/drawing/2014/main" id="{1F7EAE34-DA29-4730-A81F-FD400130C5C5}"/>
            </a:ext>
          </a:extLst>
        </xdr:cNvPr>
        <xdr:cNvCxnSpPr/>
      </xdr:nvCxnSpPr>
      <xdr:spPr>
        <a:xfrm>
          <a:off x="7861300" y="1072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50165</xdr:rowOff>
    </xdr:from>
    <xdr:to>
      <xdr:col>36</xdr:col>
      <xdr:colOff>165100</xdr:colOff>
      <xdr:row>62</xdr:row>
      <xdr:rowOff>151765</xdr:rowOff>
    </xdr:to>
    <xdr:sp macro="" textlink="">
      <xdr:nvSpPr>
        <xdr:cNvPr id="254" name="楕円 253">
          <a:extLst>
            <a:ext uri="{FF2B5EF4-FFF2-40B4-BE49-F238E27FC236}">
              <a16:creationId xmlns:a16="http://schemas.microsoft.com/office/drawing/2014/main" id="{9DC6FE75-4ED7-4CBA-A5BF-DFB89A05BFA7}"/>
            </a:ext>
          </a:extLst>
        </xdr:cNvPr>
        <xdr:cNvSpPr/>
      </xdr:nvSpPr>
      <xdr:spPr>
        <a:xfrm>
          <a:off x="6921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99060</xdr:rowOff>
    </xdr:from>
    <xdr:to>
      <xdr:col>41</xdr:col>
      <xdr:colOff>50800</xdr:colOff>
      <xdr:row>62</xdr:row>
      <xdr:rowOff>100965</xdr:rowOff>
    </xdr:to>
    <xdr:cxnSp macro="">
      <xdr:nvCxnSpPr>
        <xdr:cNvPr id="255" name="直線コネクタ 254">
          <a:extLst>
            <a:ext uri="{FF2B5EF4-FFF2-40B4-BE49-F238E27FC236}">
              <a16:creationId xmlns:a16="http://schemas.microsoft.com/office/drawing/2014/main" id="{0CCFF2AD-3C3F-4E4F-BAE2-46E0A558D335}"/>
            </a:ext>
          </a:extLst>
        </xdr:cNvPr>
        <xdr:cNvCxnSpPr/>
      </xdr:nvCxnSpPr>
      <xdr:spPr>
        <a:xfrm flipV="1">
          <a:off x="6972300" y="107289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50036824-EE59-4453-917C-40D82FB07F9C}"/>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2C60B095-B2F1-42D0-A89A-24741812CB1C}"/>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D3CA810C-4427-471B-A071-E9ECFF13D351}"/>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89AFB166-5DEA-449A-9AB4-B006EA5AAF7E}"/>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139082</xdr:rowOff>
    </xdr:from>
    <xdr:ext cx="469744" cy="259045"/>
    <xdr:sp macro="" textlink="">
      <xdr:nvSpPr>
        <xdr:cNvPr id="260" name="n_1mainValue【体育館・プール】&#10;一人当たり面積">
          <a:extLst>
            <a:ext uri="{FF2B5EF4-FFF2-40B4-BE49-F238E27FC236}">
              <a16:creationId xmlns:a16="http://schemas.microsoft.com/office/drawing/2014/main" id="{8C55D55E-E893-40EF-AEC4-C33525A5A4E6}"/>
            </a:ext>
          </a:extLst>
        </xdr:cNvPr>
        <xdr:cNvSpPr txBox="1"/>
      </xdr:nvSpPr>
      <xdr:spPr>
        <a:xfrm>
          <a:off x="939172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140987</xdr:rowOff>
    </xdr:from>
    <xdr:ext cx="469744" cy="259045"/>
    <xdr:sp macro="" textlink="">
      <xdr:nvSpPr>
        <xdr:cNvPr id="261" name="n_2mainValue【体育館・プール】&#10;一人当たり面積">
          <a:extLst>
            <a:ext uri="{FF2B5EF4-FFF2-40B4-BE49-F238E27FC236}">
              <a16:creationId xmlns:a16="http://schemas.microsoft.com/office/drawing/2014/main" id="{01CE0616-7013-4E1C-94CE-F0DABD86F356}"/>
            </a:ext>
          </a:extLst>
        </xdr:cNvPr>
        <xdr:cNvSpPr txBox="1"/>
      </xdr:nvSpPr>
      <xdr:spPr>
        <a:xfrm>
          <a:off x="8515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140987</xdr:rowOff>
    </xdr:from>
    <xdr:ext cx="469744" cy="259045"/>
    <xdr:sp macro="" textlink="">
      <xdr:nvSpPr>
        <xdr:cNvPr id="262" name="n_3mainValue【体育館・プール】&#10;一人当たり面積">
          <a:extLst>
            <a:ext uri="{FF2B5EF4-FFF2-40B4-BE49-F238E27FC236}">
              <a16:creationId xmlns:a16="http://schemas.microsoft.com/office/drawing/2014/main" id="{982DD05F-68FC-4C90-883A-E04B9AD9D264}"/>
            </a:ext>
          </a:extLst>
        </xdr:cNvPr>
        <xdr:cNvSpPr txBox="1"/>
      </xdr:nvSpPr>
      <xdr:spPr>
        <a:xfrm>
          <a:off x="7626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142892</xdr:rowOff>
    </xdr:from>
    <xdr:ext cx="469744" cy="259045"/>
    <xdr:sp macro="" textlink="">
      <xdr:nvSpPr>
        <xdr:cNvPr id="263" name="n_4mainValue【体育館・プール】&#10;一人当たり面積">
          <a:extLst>
            <a:ext uri="{FF2B5EF4-FFF2-40B4-BE49-F238E27FC236}">
              <a16:creationId xmlns:a16="http://schemas.microsoft.com/office/drawing/2014/main" id="{2F6CA2B8-80D4-4405-B84F-961AFC4E4EC7}"/>
            </a:ext>
          </a:extLst>
        </xdr:cNvPr>
        <xdr:cNvSpPr txBox="1"/>
      </xdr:nvSpPr>
      <xdr:spPr>
        <a:xfrm>
          <a:off x="673742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9BC5AAA-B302-4FF8-AA1F-FD97BA4D2FB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A0E6D6D-CA37-4B67-93DF-7F56533D65F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7DA4E28-1CFA-4F2A-BC3E-E7C04A7B82B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E6854A0-DCA7-4B6E-A6E1-C0DA2FF7EAA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223EB56-6B1A-489B-B17A-26CB91CCCE6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A1DA849-703A-411C-93D0-2004423C238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BD45B10-D9A3-4878-919B-B2C87145A2F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68A3475-B34C-4F48-BADB-04377C5D022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7104362-5719-47EA-ACCE-C7BDABEDFCD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4B11924-2062-4481-9FCE-393F4D8211D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833FB35-91AC-491B-B22B-C41CE7AB273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8A482FD-D41D-43FF-86F0-057991D079E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B289E3C-A45D-4E0D-AB83-CA714F6FF36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FCC6DC4-5837-42FB-BC4C-14D3695CF68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34F51A9-C94F-4847-A1CC-541A3AE8D79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3668994-2844-427F-84B0-E55B0687E7C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8D18446-DD3B-4523-932C-2B886E106D3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8820FC3-5B63-4261-969B-68932C3C190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5283979-D4E0-418E-B92B-A20CFDFB421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4BCA991-7525-44A7-BC7E-DD938855A53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D5E9180-E73E-4B91-AF31-DE64DFED639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BA2D84E-D0C0-4735-9729-0052B904D7C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C13EF66-01F6-47F0-AC77-13D11D5B853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3DA1747-77D8-4769-AAB3-1C011A7911E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F9D2534C-6272-4ED5-8F4A-433B241A47F4}"/>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4B331B8F-46DB-43BE-828A-CD9F235F277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7CAC4ADA-B778-4D3B-B299-0A8459C2B79C}"/>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A8137702-828F-46F0-86BA-6ADD613CAF12}"/>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0F7318BF-AC4C-4C01-B33C-8C96BE123433}"/>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B03D918-1CE9-4A43-9116-67DB641E1BB5}"/>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BC0EE263-6C66-4C36-A702-681D4FF3B9F5}"/>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5FC1D196-5D4D-49B8-8AF6-5ED11060F2B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1970DD1F-EB52-444E-BA47-4DE80A99F5F2}"/>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F3AC1C39-55FE-4D98-B36F-90B80FD3CE0F}"/>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A9BD2C4E-FB3F-4747-9F90-1F1BC5C74D1B}"/>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7B4DA3C-FC3B-4451-B3A1-B0EBB1D81FB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448F8AB-F6F8-4A03-80ED-619F6BCF94F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A0E5E0-2FD6-4667-8E72-33D82706EE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1F7591-2B17-4646-A430-82DAA243F06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A19D7F2-BD9D-4D29-8793-EA51BE54AF7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57786</xdr:rowOff>
    </xdr:from>
    <xdr:to>
      <xdr:col>24</xdr:col>
      <xdr:colOff>114300</xdr:colOff>
      <xdr:row>82</xdr:row>
      <xdr:rowOff>159386</xdr:rowOff>
    </xdr:to>
    <xdr:sp macro="" textlink="">
      <xdr:nvSpPr>
        <xdr:cNvPr id="304" name="楕円 303">
          <a:extLst>
            <a:ext uri="{FF2B5EF4-FFF2-40B4-BE49-F238E27FC236}">
              <a16:creationId xmlns:a16="http://schemas.microsoft.com/office/drawing/2014/main" id="{141DC107-21CC-4AC0-BAAB-B8F2C2832102}"/>
            </a:ext>
          </a:extLst>
        </xdr:cNvPr>
        <xdr:cNvSpPr/>
      </xdr:nvSpPr>
      <xdr:spPr>
        <a:xfrm>
          <a:off x="45847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80663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B5D0E52D-075A-40D3-AD05-0252845411D5}"/>
            </a:ext>
          </a:extLst>
        </xdr:cNvPr>
        <xdr:cNvSpPr txBox="1"/>
      </xdr:nvSpPr>
      <xdr:spPr>
        <a:xfrm>
          <a:off x="4673600"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170180</xdr:rowOff>
    </xdr:from>
    <xdr:to>
      <xdr:col>20</xdr:col>
      <xdr:colOff>38100</xdr:colOff>
      <xdr:row>82</xdr:row>
      <xdr:rowOff>100330</xdr:rowOff>
    </xdr:to>
    <xdr:sp macro="" textlink="">
      <xdr:nvSpPr>
        <xdr:cNvPr id="306" name="楕円 305">
          <a:extLst>
            <a:ext uri="{FF2B5EF4-FFF2-40B4-BE49-F238E27FC236}">
              <a16:creationId xmlns:a16="http://schemas.microsoft.com/office/drawing/2014/main" id="{96319A56-00C7-4CD0-96ED-0963B5692E51}"/>
            </a:ext>
          </a:extLst>
        </xdr:cNvPr>
        <xdr:cNvSpPr/>
      </xdr:nvSpPr>
      <xdr:spPr>
        <a:xfrm>
          <a:off x="3746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49530</xdr:rowOff>
    </xdr:from>
    <xdr:to>
      <xdr:col>24</xdr:col>
      <xdr:colOff>63500</xdr:colOff>
      <xdr:row>82</xdr:row>
      <xdr:rowOff>108586</xdr:rowOff>
    </xdr:to>
    <xdr:cxnSp macro="">
      <xdr:nvCxnSpPr>
        <xdr:cNvPr id="307" name="直線コネクタ 306">
          <a:extLst>
            <a:ext uri="{FF2B5EF4-FFF2-40B4-BE49-F238E27FC236}">
              <a16:creationId xmlns:a16="http://schemas.microsoft.com/office/drawing/2014/main" id="{AA5F5D76-B536-4CAB-9815-1BD206743B64}"/>
            </a:ext>
          </a:extLst>
        </xdr:cNvPr>
        <xdr:cNvCxnSpPr/>
      </xdr:nvCxnSpPr>
      <xdr:spPr>
        <a:xfrm>
          <a:off x="3797300" y="14108430"/>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99695</xdr:rowOff>
    </xdr:from>
    <xdr:to>
      <xdr:col>15</xdr:col>
      <xdr:colOff>101600</xdr:colOff>
      <xdr:row>83</xdr:row>
      <xdr:rowOff>29845</xdr:rowOff>
    </xdr:to>
    <xdr:sp macro="" textlink="">
      <xdr:nvSpPr>
        <xdr:cNvPr id="308" name="楕円 307">
          <a:extLst>
            <a:ext uri="{FF2B5EF4-FFF2-40B4-BE49-F238E27FC236}">
              <a16:creationId xmlns:a16="http://schemas.microsoft.com/office/drawing/2014/main" id="{E9583F47-579C-49B9-982C-E3D0FAFE9845}"/>
            </a:ext>
          </a:extLst>
        </xdr:cNvPr>
        <xdr:cNvSpPr/>
      </xdr:nvSpPr>
      <xdr:spPr>
        <a:xfrm>
          <a:off x="2857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49530</xdr:rowOff>
    </xdr:from>
    <xdr:to>
      <xdr:col>19</xdr:col>
      <xdr:colOff>177800</xdr:colOff>
      <xdr:row>82</xdr:row>
      <xdr:rowOff>150495</xdr:rowOff>
    </xdr:to>
    <xdr:cxnSp macro="">
      <xdr:nvCxnSpPr>
        <xdr:cNvPr id="309" name="直線コネクタ 308">
          <a:extLst>
            <a:ext uri="{FF2B5EF4-FFF2-40B4-BE49-F238E27FC236}">
              <a16:creationId xmlns:a16="http://schemas.microsoft.com/office/drawing/2014/main" id="{0328A888-833A-4D29-9F09-749AD83C7292}"/>
            </a:ext>
          </a:extLst>
        </xdr:cNvPr>
        <xdr:cNvCxnSpPr/>
      </xdr:nvCxnSpPr>
      <xdr:spPr>
        <a:xfrm flipV="1">
          <a:off x="2908300" y="1410843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38736</xdr:rowOff>
    </xdr:from>
    <xdr:to>
      <xdr:col>10</xdr:col>
      <xdr:colOff>165100</xdr:colOff>
      <xdr:row>82</xdr:row>
      <xdr:rowOff>140336</xdr:rowOff>
    </xdr:to>
    <xdr:sp macro="" textlink="">
      <xdr:nvSpPr>
        <xdr:cNvPr id="310" name="楕円 309">
          <a:extLst>
            <a:ext uri="{FF2B5EF4-FFF2-40B4-BE49-F238E27FC236}">
              <a16:creationId xmlns:a16="http://schemas.microsoft.com/office/drawing/2014/main" id="{44B23379-5007-466D-B5DF-522AFBFC9B33}"/>
            </a:ext>
          </a:extLst>
        </xdr:cNvPr>
        <xdr:cNvSpPr/>
      </xdr:nvSpPr>
      <xdr:spPr>
        <a:xfrm>
          <a:off x="1968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89536</xdr:rowOff>
    </xdr:from>
    <xdr:to>
      <xdr:col>15</xdr:col>
      <xdr:colOff>50800</xdr:colOff>
      <xdr:row>82</xdr:row>
      <xdr:rowOff>150495</xdr:rowOff>
    </xdr:to>
    <xdr:cxnSp macro="">
      <xdr:nvCxnSpPr>
        <xdr:cNvPr id="311" name="直線コネクタ 310">
          <a:extLst>
            <a:ext uri="{FF2B5EF4-FFF2-40B4-BE49-F238E27FC236}">
              <a16:creationId xmlns:a16="http://schemas.microsoft.com/office/drawing/2014/main" id="{124256F8-FE12-44D9-B1A4-C37E5ABAFEBF}"/>
            </a:ext>
          </a:extLst>
        </xdr:cNvPr>
        <xdr:cNvCxnSpPr/>
      </xdr:nvCxnSpPr>
      <xdr:spPr>
        <a:xfrm>
          <a:off x="2019300" y="14148436"/>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27305</xdr:rowOff>
    </xdr:from>
    <xdr:to>
      <xdr:col>6</xdr:col>
      <xdr:colOff>38100</xdr:colOff>
      <xdr:row>82</xdr:row>
      <xdr:rowOff>128905</xdr:rowOff>
    </xdr:to>
    <xdr:sp macro="" textlink="">
      <xdr:nvSpPr>
        <xdr:cNvPr id="312" name="楕円 311">
          <a:extLst>
            <a:ext uri="{FF2B5EF4-FFF2-40B4-BE49-F238E27FC236}">
              <a16:creationId xmlns:a16="http://schemas.microsoft.com/office/drawing/2014/main" id="{8C495245-8DBF-4AEB-ACA4-F53D44F77710}"/>
            </a:ext>
          </a:extLst>
        </xdr:cNvPr>
        <xdr:cNvSpPr/>
      </xdr:nvSpPr>
      <xdr:spPr>
        <a:xfrm>
          <a:off x="1079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78105</xdr:rowOff>
    </xdr:from>
    <xdr:to>
      <xdr:col>10</xdr:col>
      <xdr:colOff>114300</xdr:colOff>
      <xdr:row>82</xdr:row>
      <xdr:rowOff>89536</xdr:rowOff>
    </xdr:to>
    <xdr:cxnSp macro="">
      <xdr:nvCxnSpPr>
        <xdr:cNvPr id="313" name="直線コネクタ 312">
          <a:extLst>
            <a:ext uri="{FF2B5EF4-FFF2-40B4-BE49-F238E27FC236}">
              <a16:creationId xmlns:a16="http://schemas.microsoft.com/office/drawing/2014/main" id="{95B07C10-2130-4A6D-AB8F-F36551DC8AAF}"/>
            </a:ext>
          </a:extLst>
        </xdr:cNvPr>
        <xdr:cNvCxnSpPr/>
      </xdr:nvCxnSpPr>
      <xdr:spPr>
        <a:xfrm>
          <a:off x="1130300" y="141370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4A37E846-D29B-4E0A-AACC-2C213261EC03}"/>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D25C13A4-794F-4E37-9523-3EF26810ED34}"/>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EF9AFFC9-705A-44F4-A23A-3B792FC6B69C}"/>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CF384018-D486-4A43-89DD-51AAF650B0FA}"/>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116857</xdr:rowOff>
    </xdr:from>
    <xdr:ext cx="405111" cy="259045"/>
    <xdr:sp macro="" textlink="">
      <xdr:nvSpPr>
        <xdr:cNvPr id="318" name="n_1mainValue【福祉施設】&#10;有形固定資産減価償却率">
          <a:extLst>
            <a:ext uri="{FF2B5EF4-FFF2-40B4-BE49-F238E27FC236}">
              <a16:creationId xmlns:a16="http://schemas.microsoft.com/office/drawing/2014/main" id="{B9740DE0-0DD1-40C4-9C5E-429252F35911}"/>
            </a:ext>
          </a:extLst>
        </xdr:cNvPr>
        <xdr:cNvSpPr txBox="1"/>
      </xdr:nvSpPr>
      <xdr:spPr>
        <a:xfrm>
          <a:off x="35820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20972</xdr:rowOff>
    </xdr:from>
    <xdr:ext cx="405111" cy="259045"/>
    <xdr:sp macro="" textlink="">
      <xdr:nvSpPr>
        <xdr:cNvPr id="319" name="n_2mainValue【福祉施設】&#10;有形固定資産減価償却率">
          <a:extLst>
            <a:ext uri="{FF2B5EF4-FFF2-40B4-BE49-F238E27FC236}">
              <a16:creationId xmlns:a16="http://schemas.microsoft.com/office/drawing/2014/main" id="{E9075560-7C5B-45BA-824D-58BB4BE73268}"/>
            </a:ext>
          </a:extLst>
        </xdr:cNvPr>
        <xdr:cNvSpPr txBox="1"/>
      </xdr:nvSpPr>
      <xdr:spPr>
        <a:xfrm>
          <a:off x="2705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131463</xdr:rowOff>
    </xdr:from>
    <xdr:ext cx="405111" cy="259045"/>
    <xdr:sp macro="" textlink="">
      <xdr:nvSpPr>
        <xdr:cNvPr id="320" name="n_3mainValue【福祉施設】&#10;有形固定資産減価償却率">
          <a:extLst>
            <a:ext uri="{FF2B5EF4-FFF2-40B4-BE49-F238E27FC236}">
              <a16:creationId xmlns:a16="http://schemas.microsoft.com/office/drawing/2014/main" id="{49D7E1AF-A4A1-4141-BB41-892DD41857E1}"/>
            </a:ext>
          </a:extLst>
        </xdr:cNvPr>
        <xdr:cNvSpPr txBox="1"/>
      </xdr:nvSpPr>
      <xdr:spPr>
        <a:xfrm>
          <a:off x="1816744"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120032</xdr:rowOff>
    </xdr:from>
    <xdr:ext cx="405111" cy="259045"/>
    <xdr:sp macro="" textlink="">
      <xdr:nvSpPr>
        <xdr:cNvPr id="321" name="n_4mainValue【福祉施設】&#10;有形固定資産減価償却率">
          <a:extLst>
            <a:ext uri="{FF2B5EF4-FFF2-40B4-BE49-F238E27FC236}">
              <a16:creationId xmlns:a16="http://schemas.microsoft.com/office/drawing/2014/main" id="{AE7E7A07-234A-4BF8-AAFB-51813F68A7B1}"/>
            </a:ext>
          </a:extLst>
        </xdr:cNvPr>
        <xdr:cNvSpPr txBox="1"/>
      </xdr:nvSpPr>
      <xdr:spPr>
        <a:xfrm>
          <a:off x="927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5B6CEDB-4B6D-4139-B5E3-81FD04EE975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3950EDE-91D6-4FEE-850F-A441252B118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98FCCD6-F11A-4E63-ACF7-6319F111940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977AC4B-64C0-44B5-99A2-1550AEBC9D8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E928F62-EFBC-4F78-AEEE-6BB55C6CF48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877EAA7-9752-4ED6-A3B7-BD820101D9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AA0DE84-03A1-440D-BDAB-8C0BB5459D5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4C017E3-C5C5-4AAA-8E04-80F3F0A409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9ACF2B1-DA5C-4A39-928A-BA8379318A1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E8E892C-4F33-4702-BE01-F10E5E39357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E1CD264-6CFA-4ED3-832F-C54A2346942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AFB5A7A-9151-480E-A7E2-C42F09A5074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D55FD32-F85A-4436-B5D5-4C05D53B337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2086CBE-B744-4EF8-B260-129AD37493D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688FDFB-314C-455D-8C33-33B15D3074F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5392039-B0E4-497F-B4FC-939B57A0CED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E5AF7ED-368C-4605-9336-390CBD1527D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4C889C42-6238-406D-BF2F-53FC5505F9B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2E265D0-9DF2-4464-B0B1-C125A11C4F3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39CFE90-E146-4361-AC53-B2485612655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75E0008-7816-41AE-815E-06410DE74B2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42001F9-E0BA-4054-8821-65A703772B9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7E78A461-D1B1-40DA-AD15-869C43EDE99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5CA13AE5-F055-4893-8AE5-BE4B1757970B}"/>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74139AAB-94A6-4A96-B8FC-D7C358E65C06}"/>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9C05DFC4-9D23-412E-81B2-B006AA69FA7B}"/>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FDB66EBE-722F-43CE-9E4F-EC9F80A49EA7}"/>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7E3B4B0-66F6-4D82-9AD5-EF82D743C52B}"/>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FE2FA2C4-12E4-46D1-B96B-BBFBF33785E1}"/>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44461CF8-3DEB-4477-A585-8BCB4B6B1C8D}"/>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A4202007-A224-49DC-B978-DEE0EA049545}"/>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D6D48BDE-1622-4712-A47C-AF2D64A28282}"/>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44ED4A17-E0B1-46D7-9AAA-A67AAA480435}"/>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3D6986EB-6844-4CE5-A851-B1791001DE58}"/>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539F82F-8EB7-4A25-9952-FE688EF6034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F204E99-2814-4D45-92CD-6327C83785C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65EC60C-760F-477E-9EDA-0E59F6C3A78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5796CE5-ED16-4F31-B026-9861D12A175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4EA19D7-25F3-47B8-BB44-F53ED2E6963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132080</xdr:rowOff>
    </xdr:from>
    <xdr:to>
      <xdr:col>55</xdr:col>
      <xdr:colOff>50800</xdr:colOff>
      <xdr:row>86</xdr:row>
      <xdr:rowOff>62230</xdr:rowOff>
    </xdr:to>
    <xdr:sp macro="" textlink="">
      <xdr:nvSpPr>
        <xdr:cNvPr id="361" name="楕円 360">
          <a:extLst>
            <a:ext uri="{FF2B5EF4-FFF2-40B4-BE49-F238E27FC236}">
              <a16:creationId xmlns:a16="http://schemas.microsoft.com/office/drawing/2014/main" id="{CA3EE44C-416F-44F1-AAAF-3C2B065B069F}"/>
            </a:ext>
          </a:extLst>
        </xdr:cNvPr>
        <xdr:cNvSpPr/>
      </xdr:nvSpPr>
      <xdr:spPr>
        <a:xfrm>
          <a:off x="10426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47007</xdr:rowOff>
    </xdr:from>
    <xdr:ext cx="469744" cy="259045"/>
    <xdr:sp macro="" textlink="">
      <xdr:nvSpPr>
        <xdr:cNvPr id="362" name="【福祉施設】&#10;一人当たり面積該当値テキスト">
          <a:extLst>
            <a:ext uri="{FF2B5EF4-FFF2-40B4-BE49-F238E27FC236}">
              <a16:creationId xmlns:a16="http://schemas.microsoft.com/office/drawing/2014/main" id="{A66C0F8B-EFD8-4193-9DAE-A690B920B05C}"/>
            </a:ext>
          </a:extLst>
        </xdr:cNvPr>
        <xdr:cNvSpPr txBox="1"/>
      </xdr:nvSpPr>
      <xdr:spPr>
        <a:xfrm>
          <a:off x="10515600" y="14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132080</xdr:rowOff>
    </xdr:from>
    <xdr:to>
      <xdr:col>50</xdr:col>
      <xdr:colOff>165100</xdr:colOff>
      <xdr:row>86</xdr:row>
      <xdr:rowOff>62230</xdr:rowOff>
    </xdr:to>
    <xdr:sp macro="" textlink="">
      <xdr:nvSpPr>
        <xdr:cNvPr id="363" name="楕円 362">
          <a:extLst>
            <a:ext uri="{FF2B5EF4-FFF2-40B4-BE49-F238E27FC236}">
              <a16:creationId xmlns:a16="http://schemas.microsoft.com/office/drawing/2014/main" id="{1FE71685-29B3-4CAA-970D-91EAC442DFAF}"/>
            </a:ext>
          </a:extLst>
        </xdr:cNvPr>
        <xdr:cNvSpPr/>
      </xdr:nvSpPr>
      <xdr:spPr>
        <a:xfrm>
          <a:off x="9588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xdr:rowOff>
    </xdr:from>
    <xdr:to>
      <xdr:col>55</xdr:col>
      <xdr:colOff>0</xdr:colOff>
      <xdr:row>86</xdr:row>
      <xdr:rowOff>11430</xdr:rowOff>
    </xdr:to>
    <xdr:cxnSp macro="">
      <xdr:nvCxnSpPr>
        <xdr:cNvPr id="364" name="直線コネクタ 363">
          <a:extLst>
            <a:ext uri="{FF2B5EF4-FFF2-40B4-BE49-F238E27FC236}">
              <a16:creationId xmlns:a16="http://schemas.microsoft.com/office/drawing/2014/main" id="{C4B9E835-CA64-4493-8645-95463F2DC226}"/>
            </a:ext>
          </a:extLst>
        </xdr:cNvPr>
        <xdr:cNvCxnSpPr/>
      </xdr:nvCxnSpPr>
      <xdr:spPr>
        <a:xfrm>
          <a:off x="9639300" y="1475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132080</xdr:rowOff>
    </xdr:from>
    <xdr:to>
      <xdr:col>46</xdr:col>
      <xdr:colOff>38100</xdr:colOff>
      <xdr:row>86</xdr:row>
      <xdr:rowOff>62230</xdr:rowOff>
    </xdr:to>
    <xdr:sp macro="" textlink="">
      <xdr:nvSpPr>
        <xdr:cNvPr id="365" name="楕円 364">
          <a:extLst>
            <a:ext uri="{FF2B5EF4-FFF2-40B4-BE49-F238E27FC236}">
              <a16:creationId xmlns:a16="http://schemas.microsoft.com/office/drawing/2014/main" id="{1A49F385-6768-4E16-8BFC-0A69050DB6CC}"/>
            </a:ext>
          </a:extLst>
        </xdr:cNvPr>
        <xdr:cNvSpPr/>
      </xdr:nvSpPr>
      <xdr:spPr>
        <a:xfrm>
          <a:off x="8699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11430</xdr:rowOff>
    </xdr:from>
    <xdr:to>
      <xdr:col>50</xdr:col>
      <xdr:colOff>114300</xdr:colOff>
      <xdr:row>86</xdr:row>
      <xdr:rowOff>11430</xdr:rowOff>
    </xdr:to>
    <xdr:cxnSp macro="">
      <xdr:nvCxnSpPr>
        <xdr:cNvPr id="366" name="直線コネクタ 365">
          <a:extLst>
            <a:ext uri="{FF2B5EF4-FFF2-40B4-BE49-F238E27FC236}">
              <a16:creationId xmlns:a16="http://schemas.microsoft.com/office/drawing/2014/main" id="{CFF5E941-2BCA-4EF4-96A9-6BD282DF8E53}"/>
            </a:ext>
          </a:extLst>
        </xdr:cNvPr>
        <xdr:cNvCxnSpPr/>
      </xdr:nvCxnSpPr>
      <xdr:spPr>
        <a:xfrm>
          <a:off x="8750300" y="1475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135889</xdr:rowOff>
    </xdr:from>
    <xdr:to>
      <xdr:col>41</xdr:col>
      <xdr:colOff>101600</xdr:colOff>
      <xdr:row>86</xdr:row>
      <xdr:rowOff>66039</xdr:rowOff>
    </xdr:to>
    <xdr:sp macro="" textlink="">
      <xdr:nvSpPr>
        <xdr:cNvPr id="367" name="楕円 366">
          <a:extLst>
            <a:ext uri="{FF2B5EF4-FFF2-40B4-BE49-F238E27FC236}">
              <a16:creationId xmlns:a16="http://schemas.microsoft.com/office/drawing/2014/main" id="{56F8B82B-A7C1-4749-82A0-83E9DBBF6F66}"/>
            </a:ext>
          </a:extLst>
        </xdr:cNvPr>
        <xdr:cNvSpPr/>
      </xdr:nvSpPr>
      <xdr:spPr>
        <a:xfrm>
          <a:off x="7810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11430</xdr:rowOff>
    </xdr:from>
    <xdr:to>
      <xdr:col>45</xdr:col>
      <xdr:colOff>177800</xdr:colOff>
      <xdr:row>86</xdr:row>
      <xdr:rowOff>15239</xdr:rowOff>
    </xdr:to>
    <xdr:cxnSp macro="">
      <xdr:nvCxnSpPr>
        <xdr:cNvPr id="368" name="直線コネクタ 367">
          <a:extLst>
            <a:ext uri="{FF2B5EF4-FFF2-40B4-BE49-F238E27FC236}">
              <a16:creationId xmlns:a16="http://schemas.microsoft.com/office/drawing/2014/main" id="{AF8BB4B8-A80E-4661-89EE-2D072C955638}"/>
            </a:ext>
          </a:extLst>
        </xdr:cNvPr>
        <xdr:cNvCxnSpPr/>
      </xdr:nvCxnSpPr>
      <xdr:spPr>
        <a:xfrm flipV="1">
          <a:off x="7861300" y="147561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166370</xdr:rowOff>
    </xdr:from>
    <xdr:to>
      <xdr:col>36</xdr:col>
      <xdr:colOff>165100</xdr:colOff>
      <xdr:row>86</xdr:row>
      <xdr:rowOff>96520</xdr:rowOff>
    </xdr:to>
    <xdr:sp macro="" textlink="">
      <xdr:nvSpPr>
        <xdr:cNvPr id="369" name="楕円 368">
          <a:extLst>
            <a:ext uri="{FF2B5EF4-FFF2-40B4-BE49-F238E27FC236}">
              <a16:creationId xmlns:a16="http://schemas.microsoft.com/office/drawing/2014/main" id="{F1AA0425-1F62-4F1D-A68E-7D240448BCB5}"/>
            </a:ext>
          </a:extLst>
        </xdr:cNvPr>
        <xdr:cNvSpPr/>
      </xdr:nvSpPr>
      <xdr:spPr>
        <a:xfrm>
          <a:off x="6921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15239</xdr:rowOff>
    </xdr:from>
    <xdr:to>
      <xdr:col>41</xdr:col>
      <xdr:colOff>50800</xdr:colOff>
      <xdr:row>86</xdr:row>
      <xdr:rowOff>45720</xdr:rowOff>
    </xdr:to>
    <xdr:cxnSp macro="">
      <xdr:nvCxnSpPr>
        <xdr:cNvPr id="370" name="直線コネクタ 369">
          <a:extLst>
            <a:ext uri="{FF2B5EF4-FFF2-40B4-BE49-F238E27FC236}">
              <a16:creationId xmlns:a16="http://schemas.microsoft.com/office/drawing/2014/main" id="{F36227F4-53DE-40A6-8EFE-B44F6C6437DB}"/>
            </a:ext>
          </a:extLst>
        </xdr:cNvPr>
        <xdr:cNvCxnSpPr/>
      </xdr:nvCxnSpPr>
      <xdr:spPr>
        <a:xfrm flipV="1">
          <a:off x="6972300" y="147599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2C8BFA47-D1D4-48F8-B784-886DCD58DCA6}"/>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FDA0FA47-3CAD-4899-AE34-02DE1F40AA78}"/>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6945E22C-369E-4E66-B94B-4B101479EE30}"/>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4" name="n_4aveValue【福祉施設】&#10;一人当たり面積">
          <a:extLst>
            <a:ext uri="{FF2B5EF4-FFF2-40B4-BE49-F238E27FC236}">
              <a16:creationId xmlns:a16="http://schemas.microsoft.com/office/drawing/2014/main" id="{E28483FB-4F8D-47F9-B6BA-A4090BA15601}"/>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53357</xdr:rowOff>
    </xdr:from>
    <xdr:ext cx="469744" cy="259045"/>
    <xdr:sp macro="" textlink="">
      <xdr:nvSpPr>
        <xdr:cNvPr id="375" name="n_1mainValue【福祉施設】&#10;一人当たり面積">
          <a:extLst>
            <a:ext uri="{FF2B5EF4-FFF2-40B4-BE49-F238E27FC236}">
              <a16:creationId xmlns:a16="http://schemas.microsoft.com/office/drawing/2014/main" id="{3BF1BAB8-4817-4931-912A-ED465D4B95B7}"/>
            </a:ext>
          </a:extLst>
        </xdr:cNvPr>
        <xdr:cNvSpPr txBox="1"/>
      </xdr:nvSpPr>
      <xdr:spPr>
        <a:xfrm>
          <a:off x="93917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53357</xdr:rowOff>
    </xdr:from>
    <xdr:ext cx="469744" cy="259045"/>
    <xdr:sp macro="" textlink="">
      <xdr:nvSpPr>
        <xdr:cNvPr id="376" name="n_2mainValue【福祉施設】&#10;一人当たり面積">
          <a:extLst>
            <a:ext uri="{FF2B5EF4-FFF2-40B4-BE49-F238E27FC236}">
              <a16:creationId xmlns:a16="http://schemas.microsoft.com/office/drawing/2014/main" id="{854A4ADF-FAC6-4C2A-A84F-3DD218E60466}"/>
            </a:ext>
          </a:extLst>
        </xdr:cNvPr>
        <xdr:cNvSpPr txBox="1"/>
      </xdr:nvSpPr>
      <xdr:spPr>
        <a:xfrm>
          <a:off x="8515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57166</xdr:rowOff>
    </xdr:from>
    <xdr:ext cx="469744" cy="259045"/>
    <xdr:sp macro="" textlink="">
      <xdr:nvSpPr>
        <xdr:cNvPr id="377" name="n_3mainValue【福祉施設】&#10;一人当たり面積">
          <a:extLst>
            <a:ext uri="{FF2B5EF4-FFF2-40B4-BE49-F238E27FC236}">
              <a16:creationId xmlns:a16="http://schemas.microsoft.com/office/drawing/2014/main" id="{FD00103D-580E-4F9B-A483-E108D4F72949}"/>
            </a:ext>
          </a:extLst>
        </xdr:cNvPr>
        <xdr:cNvSpPr txBox="1"/>
      </xdr:nvSpPr>
      <xdr:spPr>
        <a:xfrm>
          <a:off x="7626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87647</xdr:rowOff>
    </xdr:from>
    <xdr:ext cx="469744" cy="259045"/>
    <xdr:sp macro="" textlink="">
      <xdr:nvSpPr>
        <xdr:cNvPr id="378" name="n_4mainValue【福祉施設】&#10;一人当たり面積">
          <a:extLst>
            <a:ext uri="{FF2B5EF4-FFF2-40B4-BE49-F238E27FC236}">
              <a16:creationId xmlns:a16="http://schemas.microsoft.com/office/drawing/2014/main" id="{CE13F8BA-F5FF-42D6-8CCC-33C452822845}"/>
            </a:ext>
          </a:extLst>
        </xdr:cNvPr>
        <xdr:cNvSpPr txBox="1"/>
      </xdr:nvSpPr>
      <xdr:spPr>
        <a:xfrm>
          <a:off x="6737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CC243AA-DEBA-4C65-8BCB-04AA3138B7D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4FB8531-53C9-4FFA-B388-97B1418B6E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3B67FF3-D612-43C4-8D3D-32DCFB4D971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609512C-03B7-4900-8734-67005B2D4D1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AE286A5-A4E5-4C34-BE7A-D9AD393A1B4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40E8AAB-1B86-494A-A0E7-B442B4770E3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02A362B-F491-46B0-87D9-98611DE8A4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2E1C60A-4A42-49F1-922F-E4B203E3959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1F0E3C89-C212-4937-9178-6E3DE7DEBAC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5407CC5-69EF-4B23-8DD8-C0D93EE1AF3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182AFEFA-D8FF-4DA7-B7E1-A6F4D46841D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9492AC2E-8AD2-4617-ACA8-D0ACEBEA20A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2E3AABAF-D7DA-4EF4-8FC9-5B571D629B3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DF197BA6-BF8E-4950-B49A-E637A433975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D6AE24BB-7DE2-475F-A0B3-B20823C0042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FED2B005-F253-4EB2-B4F1-706864EB0BC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1E6C218C-15AE-40EA-BDFB-62262167CCB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817FA076-6A2B-42C4-AF63-6FED3C91466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60195C61-6383-4421-8DF0-ED366313DA3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EE18F44E-1B2A-42F2-ACE9-5A3DD7E3285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1338B43B-0696-4B4A-9C1D-AF4CF70D8FD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5F6185D-EDA2-44FC-B54A-1BA320699FC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FBFBF44D-2853-4FF0-AE83-76F829E5BC3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401BE5B2-2AFE-440F-BF34-B12893C7675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8FEFC7EB-2F77-4E13-B9BA-7AEEC35CAB34}"/>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8F43FF84-4D90-4893-8912-451B0894082C}"/>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722468A9-75C0-4D3C-9379-2BE7810DC135}"/>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61DE3F58-9A67-4765-90B6-0529D9C08EA2}"/>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B56C61A1-74AC-4DAB-B235-03E15A6C8A18}"/>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B2C2B07F-0958-42EB-9D18-EE34B0140991}"/>
            </a:ext>
          </a:extLst>
        </xdr:cNvPr>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6946CA0B-B0E0-4143-BCF1-08CF08F9EE0C}"/>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BF5937D4-2A09-493F-82F6-62267C879F81}"/>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E04E83D2-584B-4489-96CD-1B986E0BA6B2}"/>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92681A9C-0CEC-4A7B-9869-340F54202B43}"/>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7CD64383-9E29-4E10-A572-071E08296CB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308F67F-B973-4389-907A-6BF1330132E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150A135-FB69-4796-B581-A0B9C61F903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5752497-48AB-4431-98EF-7991465F65C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497266D-47A7-4CA4-8C53-1CE5CC99685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06F5D3D-B616-4874-9985-2072CC72EED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111125</xdr:rowOff>
    </xdr:from>
    <xdr:to>
      <xdr:col>24</xdr:col>
      <xdr:colOff>114300</xdr:colOff>
      <xdr:row>103</xdr:row>
      <xdr:rowOff>41275</xdr:rowOff>
    </xdr:to>
    <xdr:sp macro="" textlink="">
      <xdr:nvSpPr>
        <xdr:cNvPr id="419" name="楕円 418">
          <a:extLst>
            <a:ext uri="{FF2B5EF4-FFF2-40B4-BE49-F238E27FC236}">
              <a16:creationId xmlns:a16="http://schemas.microsoft.com/office/drawing/2014/main" id="{269BCF60-31BB-4B3F-A593-95FD1D4E9D1A}"/>
            </a:ext>
          </a:extLst>
        </xdr:cNvPr>
        <xdr:cNvSpPr/>
      </xdr:nvSpPr>
      <xdr:spPr>
        <a:xfrm>
          <a:off x="45847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134002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122EFD58-3C1D-440C-BA1E-651FAAC235CB}"/>
            </a:ext>
          </a:extLst>
        </xdr:cNvPr>
        <xdr:cNvSpPr txBox="1"/>
      </xdr:nvSpPr>
      <xdr:spPr>
        <a:xfrm>
          <a:off x="4673600"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67311</xdr:rowOff>
    </xdr:from>
    <xdr:to>
      <xdr:col>20</xdr:col>
      <xdr:colOff>38100</xdr:colOff>
      <xdr:row>102</xdr:row>
      <xdr:rowOff>168911</xdr:rowOff>
    </xdr:to>
    <xdr:sp macro="" textlink="">
      <xdr:nvSpPr>
        <xdr:cNvPr id="421" name="楕円 420">
          <a:extLst>
            <a:ext uri="{FF2B5EF4-FFF2-40B4-BE49-F238E27FC236}">
              <a16:creationId xmlns:a16="http://schemas.microsoft.com/office/drawing/2014/main" id="{6AEFB792-35FD-4800-B3BB-3CB01EFCFF5A}"/>
            </a:ext>
          </a:extLst>
        </xdr:cNvPr>
        <xdr:cNvSpPr/>
      </xdr:nvSpPr>
      <xdr:spPr>
        <a:xfrm>
          <a:off x="3746500" y="175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118111</xdr:rowOff>
    </xdr:from>
    <xdr:to>
      <xdr:col>24</xdr:col>
      <xdr:colOff>63500</xdr:colOff>
      <xdr:row>102</xdr:row>
      <xdr:rowOff>161925</xdr:rowOff>
    </xdr:to>
    <xdr:cxnSp macro="">
      <xdr:nvCxnSpPr>
        <xdr:cNvPr id="422" name="直線コネクタ 421">
          <a:extLst>
            <a:ext uri="{FF2B5EF4-FFF2-40B4-BE49-F238E27FC236}">
              <a16:creationId xmlns:a16="http://schemas.microsoft.com/office/drawing/2014/main" id="{3E78EC45-052E-45EE-9F46-80DB3B0CBFA9}"/>
            </a:ext>
          </a:extLst>
        </xdr:cNvPr>
        <xdr:cNvCxnSpPr/>
      </xdr:nvCxnSpPr>
      <xdr:spPr>
        <a:xfrm>
          <a:off x="3797300" y="17606011"/>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48261</xdr:rowOff>
    </xdr:from>
    <xdr:to>
      <xdr:col>15</xdr:col>
      <xdr:colOff>101600</xdr:colOff>
      <xdr:row>102</xdr:row>
      <xdr:rowOff>149861</xdr:rowOff>
    </xdr:to>
    <xdr:sp macro="" textlink="">
      <xdr:nvSpPr>
        <xdr:cNvPr id="423" name="楕円 422">
          <a:extLst>
            <a:ext uri="{FF2B5EF4-FFF2-40B4-BE49-F238E27FC236}">
              <a16:creationId xmlns:a16="http://schemas.microsoft.com/office/drawing/2014/main" id="{DBBFB6B1-8DA3-421A-9222-CB359BABB272}"/>
            </a:ext>
          </a:extLst>
        </xdr:cNvPr>
        <xdr:cNvSpPr/>
      </xdr:nvSpPr>
      <xdr:spPr>
        <a:xfrm>
          <a:off x="2857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99061</xdr:rowOff>
    </xdr:from>
    <xdr:to>
      <xdr:col>19</xdr:col>
      <xdr:colOff>177800</xdr:colOff>
      <xdr:row>102</xdr:row>
      <xdr:rowOff>118111</xdr:rowOff>
    </xdr:to>
    <xdr:cxnSp macro="">
      <xdr:nvCxnSpPr>
        <xdr:cNvPr id="424" name="直線コネクタ 423">
          <a:extLst>
            <a:ext uri="{FF2B5EF4-FFF2-40B4-BE49-F238E27FC236}">
              <a16:creationId xmlns:a16="http://schemas.microsoft.com/office/drawing/2014/main" id="{F0D2C167-1A31-4516-B754-8EBA7C3A2682}"/>
            </a:ext>
          </a:extLst>
        </xdr:cNvPr>
        <xdr:cNvCxnSpPr/>
      </xdr:nvCxnSpPr>
      <xdr:spPr>
        <a:xfrm>
          <a:off x="2908300" y="175869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636</xdr:rowOff>
    </xdr:from>
    <xdr:to>
      <xdr:col>10</xdr:col>
      <xdr:colOff>165100</xdr:colOff>
      <xdr:row>102</xdr:row>
      <xdr:rowOff>102236</xdr:rowOff>
    </xdr:to>
    <xdr:sp macro="" textlink="">
      <xdr:nvSpPr>
        <xdr:cNvPr id="425" name="楕円 424">
          <a:extLst>
            <a:ext uri="{FF2B5EF4-FFF2-40B4-BE49-F238E27FC236}">
              <a16:creationId xmlns:a16="http://schemas.microsoft.com/office/drawing/2014/main" id="{25B91AA5-E98B-49C6-A449-67A2BC5BFE7A}"/>
            </a:ext>
          </a:extLst>
        </xdr:cNvPr>
        <xdr:cNvSpPr/>
      </xdr:nvSpPr>
      <xdr:spPr>
        <a:xfrm>
          <a:off x="1968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51436</xdr:rowOff>
    </xdr:from>
    <xdr:to>
      <xdr:col>15</xdr:col>
      <xdr:colOff>50800</xdr:colOff>
      <xdr:row>102</xdr:row>
      <xdr:rowOff>99061</xdr:rowOff>
    </xdr:to>
    <xdr:cxnSp macro="">
      <xdr:nvCxnSpPr>
        <xdr:cNvPr id="426" name="直線コネクタ 425">
          <a:extLst>
            <a:ext uri="{FF2B5EF4-FFF2-40B4-BE49-F238E27FC236}">
              <a16:creationId xmlns:a16="http://schemas.microsoft.com/office/drawing/2014/main" id="{0F2F7B8D-1EC4-4757-AAAD-A26C5BFDD0F3}"/>
            </a:ext>
          </a:extLst>
        </xdr:cNvPr>
        <xdr:cNvCxnSpPr/>
      </xdr:nvCxnSpPr>
      <xdr:spPr>
        <a:xfrm>
          <a:off x="2019300" y="175393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120650</xdr:rowOff>
    </xdr:from>
    <xdr:to>
      <xdr:col>6</xdr:col>
      <xdr:colOff>38100</xdr:colOff>
      <xdr:row>102</xdr:row>
      <xdr:rowOff>50800</xdr:rowOff>
    </xdr:to>
    <xdr:sp macro="" textlink="">
      <xdr:nvSpPr>
        <xdr:cNvPr id="427" name="楕円 426">
          <a:extLst>
            <a:ext uri="{FF2B5EF4-FFF2-40B4-BE49-F238E27FC236}">
              <a16:creationId xmlns:a16="http://schemas.microsoft.com/office/drawing/2014/main" id="{B8C19F9C-BBCB-4685-BBE0-AE010782BEBC}"/>
            </a:ext>
          </a:extLst>
        </xdr:cNvPr>
        <xdr:cNvSpPr/>
      </xdr:nvSpPr>
      <xdr:spPr>
        <a:xfrm>
          <a:off x="1079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0</xdr:rowOff>
    </xdr:from>
    <xdr:to>
      <xdr:col>10</xdr:col>
      <xdr:colOff>114300</xdr:colOff>
      <xdr:row>102</xdr:row>
      <xdr:rowOff>51436</xdr:rowOff>
    </xdr:to>
    <xdr:cxnSp macro="">
      <xdr:nvCxnSpPr>
        <xdr:cNvPr id="428" name="直線コネクタ 427">
          <a:extLst>
            <a:ext uri="{FF2B5EF4-FFF2-40B4-BE49-F238E27FC236}">
              <a16:creationId xmlns:a16="http://schemas.microsoft.com/office/drawing/2014/main" id="{7E2DDA66-5B94-41A7-8D25-5F623A7A9153}"/>
            </a:ext>
          </a:extLst>
        </xdr:cNvPr>
        <xdr:cNvCxnSpPr/>
      </xdr:nvCxnSpPr>
      <xdr:spPr>
        <a:xfrm>
          <a:off x="1130300" y="1748790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78AA75AF-17F0-411B-A04D-1790D225795D}"/>
            </a:ext>
          </a:extLst>
        </xdr:cNvPr>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99E7FD81-7C5C-494D-A93E-E59E52D1D64D}"/>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ED57C726-3ADF-4C15-BE72-A1AA02A991B1}"/>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140988</xdr:rowOff>
    </xdr:from>
    <xdr:ext cx="405111" cy="259045"/>
    <xdr:sp macro="" textlink="">
      <xdr:nvSpPr>
        <xdr:cNvPr id="432" name="n_4aveValue【市民会館】&#10;有形固定資産減価償却率">
          <a:extLst>
            <a:ext uri="{FF2B5EF4-FFF2-40B4-BE49-F238E27FC236}">
              <a16:creationId xmlns:a16="http://schemas.microsoft.com/office/drawing/2014/main" id="{92DD3E72-D168-45D0-8C4C-508970301ADF}"/>
            </a:ext>
          </a:extLst>
        </xdr:cNvPr>
        <xdr:cNvSpPr txBox="1"/>
      </xdr:nvSpPr>
      <xdr:spPr>
        <a:xfrm>
          <a:off x="927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13988</xdr:rowOff>
    </xdr:from>
    <xdr:ext cx="405111" cy="259045"/>
    <xdr:sp macro="" textlink="">
      <xdr:nvSpPr>
        <xdr:cNvPr id="433" name="n_1mainValue【市民会館】&#10;有形固定資産減価償却率">
          <a:extLst>
            <a:ext uri="{FF2B5EF4-FFF2-40B4-BE49-F238E27FC236}">
              <a16:creationId xmlns:a16="http://schemas.microsoft.com/office/drawing/2014/main" id="{4BB26A7B-3235-4134-98F1-040DD84F349A}"/>
            </a:ext>
          </a:extLst>
        </xdr:cNvPr>
        <xdr:cNvSpPr txBox="1"/>
      </xdr:nvSpPr>
      <xdr:spPr>
        <a:xfrm>
          <a:off x="3582044" y="173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166388</xdr:rowOff>
    </xdr:from>
    <xdr:ext cx="405111" cy="259045"/>
    <xdr:sp macro="" textlink="">
      <xdr:nvSpPr>
        <xdr:cNvPr id="434" name="n_2mainValue【市民会館】&#10;有形固定資産減価償却率">
          <a:extLst>
            <a:ext uri="{FF2B5EF4-FFF2-40B4-BE49-F238E27FC236}">
              <a16:creationId xmlns:a16="http://schemas.microsoft.com/office/drawing/2014/main" id="{21E24C81-D80A-4141-8141-47DACA309F4D}"/>
            </a:ext>
          </a:extLst>
        </xdr:cNvPr>
        <xdr:cNvSpPr txBox="1"/>
      </xdr:nvSpPr>
      <xdr:spPr>
        <a:xfrm>
          <a:off x="2705744"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118763</xdr:rowOff>
    </xdr:from>
    <xdr:ext cx="405111" cy="259045"/>
    <xdr:sp macro="" textlink="">
      <xdr:nvSpPr>
        <xdr:cNvPr id="435" name="n_3mainValue【市民会館】&#10;有形固定資産減価償却率">
          <a:extLst>
            <a:ext uri="{FF2B5EF4-FFF2-40B4-BE49-F238E27FC236}">
              <a16:creationId xmlns:a16="http://schemas.microsoft.com/office/drawing/2014/main" id="{E8671C0D-7F43-4DE6-AF82-00920AE4079E}"/>
            </a:ext>
          </a:extLst>
        </xdr:cNvPr>
        <xdr:cNvSpPr txBox="1"/>
      </xdr:nvSpPr>
      <xdr:spPr>
        <a:xfrm>
          <a:off x="18167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67327</xdr:rowOff>
    </xdr:from>
    <xdr:ext cx="405111" cy="259045"/>
    <xdr:sp macro="" textlink="">
      <xdr:nvSpPr>
        <xdr:cNvPr id="436" name="n_4mainValue【市民会館】&#10;有形固定資産減価償却率">
          <a:extLst>
            <a:ext uri="{FF2B5EF4-FFF2-40B4-BE49-F238E27FC236}">
              <a16:creationId xmlns:a16="http://schemas.microsoft.com/office/drawing/2014/main" id="{0F19316E-627E-4B7C-9510-7D707C267138}"/>
            </a:ext>
          </a:extLst>
        </xdr:cNvPr>
        <xdr:cNvSpPr txBox="1"/>
      </xdr:nvSpPr>
      <xdr:spPr>
        <a:xfrm>
          <a:off x="9277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36F040E2-D47D-4DD7-808E-1C2ADB5D586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F2EB16F3-B81B-4C69-8998-705CE96CB9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C374107-3FB3-4B7D-B059-A2F95C82342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1F3DCA7F-107E-4C7A-9640-B43CD927B63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92D08740-81A5-4712-A72C-90AA6AB2D86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D909837-2E5B-4118-9F6E-66F88E358A6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FC8EA89-A170-442C-939C-71247D8E612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2777DCC-1600-470A-9FF6-725819ECEE7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76046F5-0BFF-4C28-85E3-920A29A765E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0C29199-24C8-46C8-B6F3-0432DD57082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EEA0446-708C-42A4-AF36-CA462EB483F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90A41274-E2B5-4D29-A78F-DD1E45F7924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FAEE480A-B5A3-4043-A6FF-3EA2950253B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3165CDFD-356F-400D-8ABB-6C64A73A918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BABCB777-9AFC-4883-B3D9-73E6E1CCA37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A4D39E9-2735-41C6-B85C-9AFB3443EEA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4484937-7CAD-4083-B4C0-A4B12E32791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84EE8AF6-4411-440B-ACA6-24A5EF2B304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41C8E1C4-6ABA-4B6D-9390-07C63CA09ED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4BB922E-B6F0-47C6-94D0-81A1FC7B17D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9F9B52E-3DDE-4BF4-87DD-5632B588208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7E5994BC-60B3-49AF-A55E-A9DDAE20400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99D8D1C-E094-409A-B289-14B7DF3AB5F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490EA3CE-BBA8-4BDE-8172-4BAD87A5B7F2}"/>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5DFB0F50-0E49-4C3F-A211-880BE90FA639}"/>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9449B8D7-952B-4FFE-A3E8-9C03948CABA8}"/>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DB887326-E9CE-41AE-854D-AE5449D1EF0C}"/>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8461126-C4DC-4FD4-875C-73BE758910E7}"/>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CA842C88-882E-454E-A290-14AED5ABBB95}"/>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E821797-DE68-403F-8D03-BA2E0D8D1AA2}"/>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2C420D19-820D-45B2-846F-9B73B025D0FE}"/>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4820BE3C-A138-4E40-A917-FFD1F8AC1EE1}"/>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C4EDC400-D5F9-46CB-88B3-C51EC7A1DD10}"/>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0D544482-EFFA-4577-9BC2-C05CFA197B4C}"/>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F9D2912-5F3E-490C-93E0-56B8A7BFC30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858CC14-53B0-49C1-B1B7-3C40A9922E3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033D205-C18F-451A-98A4-F058834E24B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88856E9-D227-49E1-89A9-475F2B2BC76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EFFC035-0344-4D54-8C20-B23F62167F5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128270</xdr:rowOff>
    </xdr:from>
    <xdr:to>
      <xdr:col>55</xdr:col>
      <xdr:colOff>50800</xdr:colOff>
      <xdr:row>105</xdr:row>
      <xdr:rowOff>58420</xdr:rowOff>
    </xdr:to>
    <xdr:sp macro="" textlink="">
      <xdr:nvSpPr>
        <xdr:cNvPr id="476" name="楕円 475">
          <a:extLst>
            <a:ext uri="{FF2B5EF4-FFF2-40B4-BE49-F238E27FC236}">
              <a16:creationId xmlns:a16="http://schemas.microsoft.com/office/drawing/2014/main" id="{6F3FE52F-4254-423D-92BC-3CFF6C98AB37}"/>
            </a:ext>
          </a:extLst>
        </xdr:cNvPr>
        <xdr:cNvSpPr/>
      </xdr:nvSpPr>
      <xdr:spPr>
        <a:xfrm>
          <a:off x="104267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151147</xdr:rowOff>
    </xdr:from>
    <xdr:ext cx="469744" cy="259045"/>
    <xdr:sp macro="" textlink="">
      <xdr:nvSpPr>
        <xdr:cNvPr id="477" name="【市民会館】&#10;一人当たり面積該当値テキスト">
          <a:extLst>
            <a:ext uri="{FF2B5EF4-FFF2-40B4-BE49-F238E27FC236}">
              <a16:creationId xmlns:a16="http://schemas.microsoft.com/office/drawing/2014/main" id="{44D720FD-DB3E-4284-A5E9-1D97C6819BE4}"/>
            </a:ext>
          </a:extLst>
        </xdr:cNvPr>
        <xdr:cNvSpPr txBox="1"/>
      </xdr:nvSpPr>
      <xdr:spPr>
        <a:xfrm>
          <a:off x="10515600"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132080</xdr:rowOff>
    </xdr:from>
    <xdr:to>
      <xdr:col>50</xdr:col>
      <xdr:colOff>165100</xdr:colOff>
      <xdr:row>105</xdr:row>
      <xdr:rowOff>62230</xdr:rowOff>
    </xdr:to>
    <xdr:sp macro="" textlink="">
      <xdr:nvSpPr>
        <xdr:cNvPr id="478" name="楕円 477">
          <a:extLst>
            <a:ext uri="{FF2B5EF4-FFF2-40B4-BE49-F238E27FC236}">
              <a16:creationId xmlns:a16="http://schemas.microsoft.com/office/drawing/2014/main" id="{77DFD5F9-44F0-4F2C-9B80-0948B09202E1}"/>
            </a:ext>
          </a:extLst>
        </xdr:cNvPr>
        <xdr:cNvSpPr/>
      </xdr:nvSpPr>
      <xdr:spPr>
        <a:xfrm>
          <a:off x="9588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7620</xdr:rowOff>
    </xdr:from>
    <xdr:to>
      <xdr:col>55</xdr:col>
      <xdr:colOff>0</xdr:colOff>
      <xdr:row>105</xdr:row>
      <xdr:rowOff>11430</xdr:rowOff>
    </xdr:to>
    <xdr:cxnSp macro="">
      <xdr:nvCxnSpPr>
        <xdr:cNvPr id="479" name="直線コネクタ 478">
          <a:extLst>
            <a:ext uri="{FF2B5EF4-FFF2-40B4-BE49-F238E27FC236}">
              <a16:creationId xmlns:a16="http://schemas.microsoft.com/office/drawing/2014/main" id="{DB440880-12F0-4471-9D15-089C3BDF61F9}"/>
            </a:ext>
          </a:extLst>
        </xdr:cNvPr>
        <xdr:cNvCxnSpPr/>
      </xdr:nvCxnSpPr>
      <xdr:spPr>
        <a:xfrm flipV="1">
          <a:off x="9639300" y="180098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80" name="楕円 479">
          <a:extLst>
            <a:ext uri="{FF2B5EF4-FFF2-40B4-BE49-F238E27FC236}">
              <a16:creationId xmlns:a16="http://schemas.microsoft.com/office/drawing/2014/main" id="{9216C5C4-10D1-47EF-A9F4-D8757BAF5B1C}"/>
            </a:ext>
          </a:extLst>
        </xdr:cNvPr>
        <xdr:cNvSpPr/>
      </xdr:nvSpPr>
      <xdr:spPr>
        <a:xfrm>
          <a:off x="8699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11430</xdr:rowOff>
    </xdr:from>
    <xdr:to>
      <xdr:col>50</xdr:col>
      <xdr:colOff>114300</xdr:colOff>
      <xdr:row>105</xdr:row>
      <xdr:rowOff>15239</xdr:rowOff>
    </xdr:to>
    <xdr:cxnSp macro="">
      <xdr:nvCxnSpPr>
        <xdr:cNvPr id="481" name="直線コネクタ 480">
          <a:extLst>
            <a:ext uri="{FF2B5EF4-FFF2-40B4-BE49-F238E27FC236}">
              <a16:creationId xmlns:a16="http://schemas.microsoft.com/office/drawing/2014/main" id="{54303F0A-A0FB-4869-9C1F-40E5F18F70F4}"/>
            </a:ext>
          </a:extLst>
        </xdr:cNvPr>
        <xdr:cNvCxnSpPr/>
      </xdr:nvCxnSpPr>
      <xdr:spPr>
        <a:xfrm flipV="1">
          <a:off x="8750300" y="18013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135889</xdr:rowOff>
    </xdr:from>
    <xdr:to>
      <xdr:col>41</xdr:col>
      <xdr:colOff>101600</xdr:colOff>
      <xdr:row>105</xdr:row>
      <xdr:rowOff>66039</xdr:rowOff>
    </xdr:to>
    <xdr:sp macro="" textlink="">
      <xdr:nvSpPr>
        <xdr:cNvPr id="482" name="楕円 481">
          <a:extLst>
            <a:ext uri="{FF2B5EF4-FFF2-40B4-BE49-F238E27FC236}">
              <a16:creationId xmlns:a16="http://schemas.microsoft.com/office/drawing/2014/main" id="{DCFC20B8-CDC2-407D-BE5E-F72A57D2B961}"/>
            </a:ext>
          </a:extLst>
        </xdr:cNvPr>
        <xdr:cNvSpPr/>
      </xdr:nvSpPr>
      <xdr:spPr>
        <a:xfrm>
          <a:off x="7810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15239</xdr:rowOff>
    </xdr:from>
    <xdr:to>
      <xdr:col>45</xdr:col>
      <xdr:colOff>177800</xdr:colOff>
      <xdr:row>105</xdr:row>
      <xdr:rowOff>15239</xdr:rowOff>
    </xdr:to>
    <xdr:cxnSp macro="">
      <xdr:nvCxnSpPr>
        <xdr:cNvPr id="483" name="直線コネクタ 482">
          <a:extLst>
            <a:ext uri="{FF2B5EF4-FFF2-40B4-BE49-F238E27FC236}">
              <a16:creationId xmlns:a16="http://schemas.microsoft.com/office/drawing/2014/main" id="{5A690C8B-9752-43BE-9C8F-D4ABA4A8D5C6}"/>
            </a:ext>
          </a:extLst>
        </xdr:cNvPr>
        <xdr:cNvCxnSpPr/>
      </xdr:nvCxnSpPr>
      <xdr:spPr>
        <a:xfrm>
          <a:off x="7861300" y="18017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139700</xdr:rowOff>
    </xdr:from>
    <xdr:to>
      <xdr:col>36</xdr:col>
      <xdr:colOff>165100</xdr:colOff>
      <xdr:row>105</xdr:row>
      <xdr:rowOff>69850</xdr:rowOff>
    </xdr:to>
    <xdr:sp macro="" textlink="">
      <xdr:nvSpPr>
        <xdr:cNvPr id="484" name="楕円 483">
          <a:extLst>
            <a:ext uri="{FF2B5EF4-FFF2-40B4-BE49-F238E27FC236}">
              <a16:creationId xmlns:a16="http://schemas.microsoft.com/office/drawing/2014/main" id="{7B61402D-57B8-4CAA-AFD8-F583C1783740}"/>
            </a:ext>
          </a:extLst>
        </xdr:cNvPr>
        <xdr:cNvSpPr/>
      </xdr:nvSpPr>
      <xdr:spPr>
        <a:xfrm>
          <a:off x="6921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15239</xdr:rowOff>
    </xdr:from>
    <xdr:to>
      <xdr:col>41</xdr:col>
      <xdr:colOff>50800</xdr:colOff>
      <xdr:row>105</xdr:row>
      <xdr:rowOff>19050</xdr:rowOff>
    </xdr:to>
    <xdr:cxnSp macro="">
      <xdr:nvCxnSpPr>
        <xdr:cNvPr id="485" name="直線コネクタ 484">
          <a:extLst>
            <a:ext uri="{FF2B5EF4-FFF2-40B4-BE49-F238E27FC236}">
              <a16:creationId xmlns:a16="http://schemas.microsoft.com/office/drawing/2014/main" id="{B077FEA5-EFC1-417A-9780-E5EDDFF26934}"/>
            </a:ext>
          </a:extLst>
        </xdr:cNvPr>
        <xdr:cNvCxnSpPr/>
      </xdr:nvCxnSpPr>
      <xdr:spPr>
        <a:xfrm flipV="1">
          <a:off x="6972300" y="18017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87CD1BA3-1324-46EE-A7E0-B92C541A5C7F}"/>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12BC87C3-9B89-46C4-9697-56F8A6B34434}"/>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602DA446-6F08-4A81-B43E-DF0424A66263}"/>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a:extLst>
            <a:ext uri="{FF2B5EF4-FFF2-40B4-BE49-F238E27FC236}">
              <a16:creationId xmlns:a16="http://schemas.microsoft.com/office/drawing/2014/main" id="{7979E6D3-81BC-4F9F-B68C-2534C6A7C7C8}"/>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78757</xdr:rowOff>
    </xdr:from>
    <xdr:ext cx="469744" cy="259045"/>
    <xdr:sp macro="" textlink="">
      <xdr:nvSpPr>
        <xdr:cNvPr id="490" name="n_1mainValue【市民会館】&#10;一人当たり面積">
          <a:extLst>
            <a:ext uri="{FF2B5EF4-FFF2-40B4-BE49-F238E27FC236}">
              <a16:creationId xmlns:a16="http://schemas.microsoft.com/office/drawing/2014/main" id="{B5F7C7EF-FDC1-40B4-A6E6-965C8364299A}"/>
            </a:ext>
          </a:extLst>
        </xdr:cNvPr>
        <xdr:cNvSpPr txBox="1"/>
      </xdr:nvSpPr>
      <xdr:spPr>
        <a:xfrm>
          <a:off x="9391727" y="1773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91" name="n_2mainValue【市民会館】&#10;一人当たり面積">
          <a:extLst>
            <a:ext uri="{FF2B5EF4-FFF2-40B4-BE49-F238E27FC236}">
              <a16:creationId xmlns:a16="http://schemas.microsoft.com/office/drawing/2014/main" id="{B1779D34-3E1C-465F-8451-3D1870B56D7A}"/>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82566</xdr:rowOff>
    </xdr:from>
    <xdr:ext cx="469744" cy="259045"/>
    <xdr:sp macro="" textlink="">
      <xdr:nvSpPr>
        <xdr:cNvPr id="492" name="n_3mainValue【市民会館】&#10;一人当たり面積">
          <a:extLst>
            <a:ext uri="{FF2B5EF4-FFF2-40B4-BE49-F238E27FC236}">
              <a16:creationId xmlns:a16="http://schemas.microsoft.com/office/drawing/2014/main" id="{B3E913FC-E20F-4421-A434-D1F25ADFB40C}"/>
            </a:ext>
          </a:extLst>
        </xdr:cNvPr>
        <xdr:cNvSpPr txBox="1"/>
      </xdr:nvSpPr>
      <xdr:spPr>
        <a:xfrm>
          <a:off x="7626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86377</xdr:rowOff>
    </xdr:from>
    <xdr:ext cx="469744" cy="259045"/>
    <xdr:sp macro="" textlink="">
      <xdr:nvSpPr>
        <xdr:cNvPr id="493" name="n_4mainValue【市民会館】&#10;一人当たり面積">
          <a:extLst>
            <a:ext uri="{FF2B5EF4-FFF2-40B4-BE49-F238E27FC236}">
              <a16:creationId xmlns:a16="http://schemas.microsoft.com/office/drawing/2014/main" id="{24B14AE7-B904-4D9E-B2A5-9AAF99AA2E90}"/>
            </a:ext>
          </a:extLst>
        </xdr:cNvPr>
        <xdr:cNvSpPr txBox="1"/>
      </xdr:nvSpPr>
      <xdr:spPr>
        <a:xfrm>
          <a:off x="6737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DC5A459-361F-4928-B481-B2E2AE17377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704732E-4AF8-4558-B544-57503628C68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3808DEA-788A-4519-AF61-0682F78F04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BFBB94BB-09AF-4791-8922-BF0B0E76A4D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114EAC6-F138-4DA3-B4BD-5B69CC5A04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E9D237E-D26C-4330-BC47-30B3B9A497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D8F0157-A7A4-4B58-9CAF-97D5DB8BAE0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2978D4B-0EA4-441A-95AA-E640141903B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4EF8B56-12FD-4D1E-B1F1-CF85A88B43F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344B6B57-DCE8-4C26-BD6C-D9CC4BC5A91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FC5656D-58BA-4A77-9C96-5642A68C167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3E24D6A5-0B8A-4885-AE1E-14578CB7730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EA56FB0B-05D1-49C3-BA0A-5C5D09294E6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FB0BC270-63DE-4E91-A262-F7B81E411C1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C1349D58-8319-4706-A469-3C7A7CBBEB4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2CDFB6F3-E2C3-4432-AE2C-EC5B5FD810F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93DA64A0-A731-4803-9D9A-069DC48C978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EADA6C1F-739B-4972-AE6B-AE3E4CCAA8E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D42125B5-D984-4CBF-9C7F-FC924441362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BFD7F83D-5ABC-48EC-B85D-C74CCF69F31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DC152255-9F61-4631-9968-59B2BF4E5AD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36CA67-BAA8-428A-B157-8C605C43D81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28748A88-8BA1-435B-8CAA-934AED42BE1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687D16C-5664-4714-B1B8-D4C0C1F8423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D85883A9-54D6-49EA-8B2A-9947DE9BF32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B5A59F59-460D-4D8B-A25D-5F007812CE4F}"/>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71AAF6A3-B9F2-4EE3-962D-DF41F16D8F07}"/>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9703C3F0-47F5-4893-9EC4-400C6ADF7C85}"/>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DE453BD6-FE44-481D-968B-DF0EF4AC0C57}"/>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B312F91F-D5A1-4CE0-93DD-E6974E1B146F}"/>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19F31169-BF5A-41BF-B781-D760C88F8746}"/>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7907F2CE-FD51-4ECF-90B5-217087DA181A}"/>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B5FFB120-F17D-48C1-B27B-3B3C62E824CD}"/>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5D0AC82A-9974-4C9B-8D29-30F9D3759385}"/>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B8457294-FCA7-430D-96A4-F00EC8584C84}"/>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8F0759B6-7CC6-4137-8E09-E051BE1B6E1C}"/>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51B5833-E2DB-4A1B-9B0F-23D1BDF98A0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879ED94-BD31-4A97-A882-09D9D1B4598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F13A113-A1D7-4CB8-B262-AC9F296D6CE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F1956E9-594B-4340-8BF9-6E1CBA16CDB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224307D-531B-4E01-AE0D-164098E06C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92347</xdr:rowOff>
    </xdr:from>
    <xdr:to>
      <xdr:col>85</xdr:col>
      <xdr:colOff>177800</xdr:colOff>
      <xdr:row>40</xdr:row>
      <xdr:rowOff>22497</xdr:rowOff>
    </xdr:to>
    <xdr:sp macro="" textlink="">
      <xdr:nvSpPr>
        <xdr:cNvPr id="535" name="楕円 534">
          <a:extLst>
            <a:ext uri="{FF2B5EF4-FFF2-40B4-BE49-F238E27FC236}">
              <a16:creationId xmlns:a16="http://schemas.microsoft.com/office/drawing/2014/main" id="{9A5235C4-072B-46A6-B3ED-9614D63EAAE9}"/>
            </a:ext>
          </a:extLst>
        </xdr:cNvPr>
        <xdr:cNvSpPr/>
      </xdr:nvSpPr>
      <xdr:spPr>
        <a:xfrm>
          <a:off x="162687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70774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6F1C1A8C-397B-4A9B-A500-C2EAED1F27DE}"/>
            </a:ext>
          </a:extLst>
        </xdr:cNvPr>
        <xdr:cNvSpPr txBox="1"/>
      </xdr:nvSpPr>
      <xdr:spPr>
        <a:xfrm>
          <a:off x="16357600"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37" name="楕円 536">
          <a:extLst>
            <a:ext uri="{FF2B5EF4-FFF2-40B4-BE49-F238E27FC236}">
              <a16:creationId xmlns:a16="http://schemas.microsoft.com/office/drawing/2014/main" id="{A235D893-D714-4780-AAE7-0B1C07EAD696}"/>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99060</xdr:rowOff>
    </xdr:from>
    <xdr:to>
      <xdr:col>85</xdr:col>
      <xdr:colOff>127000</xdr:colOff>
      <xdr:row>39</xdr:row>
      <xdr:rowOff>143147</xdr:rowOff>
    </xdr:to>
    <xdr:cxnSp macro="">
      <xdr:nvCxnSpPr>
        <xdr:cNvPr id="538" name="直線コネクタ 537">
          <a:extLst>
            <a:ext uri="{FF2B5EF4-FFF2-40B4-BE49-F238E27FC236}">
              <a16:creationId xmlns:a16="http://schemas.microsoft.com/office/drawing/2014/main" id="{53036502-F915-4329-8342-3C6A57C3C275}"/>
            </a:ext>
          </a:extLst>
        </xdr:cNvPr>
        <xdr:cNvCxnSpPr/>
      </xdr:nvCxnSpPr>
      <xdr:spPr>
        <a:xfrm>
          <a:off x="15481300" y="678561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4173</xdr:rowOff>
    </xdr:from>
    <xdr:to>
      <xdr:col>76</xdr:col>
      <xdr:colOff>165100</xdr:colOff>
      <xdr:row>39</xdr:row>
      <xdr:rowOff>105773</xdr:rowOff>
    </xdr:to>
    <xdr:sp macro="" textlink="">
      <xdr:nvSpPr>
        <xdr:cNvPr id="539" name="楕円 538">
          <a:extLst>
            <a:ext uri="{FF2B5EF4-FFF2-40B4-BE49-F238E27FC236}">
              <a16:creationId xmlns:a16="http://schemas.microsoft.com/office/drawing/2014/main" id="{ECCC91E2-3647-4242-BDB3-835F588CF524}"/>
            </a:ext>
          </a:extLst>
        </xdr:cNvPr>
        <xdr:cNvSpPr/>
      </xdr:nvSpPr>
      <xdr:spPr>
        <a:xfrm>
          <a:off x="14541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54973</xdr:rowOff>
    </xdr:from>
    <xdr:to>
      <xdr:col>81</xdr:col>
      <xdr:colOff>50800</xdr:colOff>
      <xdr:row>39</xdr:row>
      <xdr:rowOff>99060</xdr:rowOff>
    </xdr:to>
    <xdr:cxnSp macro="">
      <xdr:nvCxnSpPr>
        <xdr:cNvPr id="540" name="直線コネクタ 539">
          <a:extLst>
            <a:ext uri="{FF2B5EF4-FFF2-40B4-BE49-F238E27FC236}">
              <a16:creationId xmlns:a16="http://schemas.microsoft.com/office/drawing/2014/main" id="{DFE29B89-2A55-4498-B177-696A7902F5C9}"/>
            </a:ext>
          </a:extLst>
        </xdr:cNvPr>
        <xdr:cNvCxnSpPr/>
      </xdr:nvCxnSpPr>
      <xdr:spPr>
        <a:xfrm>
          <a:off x="14592300" y="674152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41" name="楕円 540">
          <a:extLst>
            <a:ext uri="{FF2B5EF4-FFF2-40B4-BE49-F238E27FC236}">
              <a16:creationId xmlns:a16="http://schemas.microsoft.com/office/drawing/2014/main" id="{0B195CC6-0301-4708-BB76-4643F3F01663}"/>
            </a:ext>
          </a:extLst>
        </xdr:cNvPr>
        <xdr:cNvSpPr/>
      </xdr:nvSpPr>
      <xdr:spPr>
        <a:xfrm>
          <a:off x="13652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xdr:rowOff>
    </xdr:from>
    <xdr:to>
      <xdr:col>76</xdr:col>
      <xdr:colOff>114300</xdr:colOff>
      <xdr:row>39</xdr:row>
      <xdr:rowOff>54973</xdr:rowOff>
    </xdr:to>
    <xdr:cxnSp macro="">
      <xdr:nvCxnSpPr>
        <xdr:cNvPr id="542" name="直線コネクタ 541">
          <a:extLst>
            <a:ext uri="{FF2B5EF4-FFF2-40B4-BE49-F238E27FC236}">
              <a16:creationId xmlns:a16="http://schemas.microsoft.com/office/drawing/2014/main" id="{752BE3DB-229F-4F5D-981F-1B8789E9463A}"/>
            </a:ext>
          </a:extLst>
        </xdr:cNvPr>
        <xdr:cNvCxnSpPr/>
      </xdr:nvCxnSpPr>
      <xdr:spPr>
        <a:xfrm>
          <a:off x="13703300" y="669743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87449</xdr:rowOff>
    </xdr:from>
    <xdr:to>
      <xdr:col>67</xdr:col>
      <xdr:colOff>101600</xdr:colOff>
      <xdr:row>39</xdr:row>
      <xdr:rowOff>17599</xdr:rowOff>
    </xdr:to>
    <xdr:sp macro="" textlink="">
      <xdr:nvSpPr>
        <xdr:cNvPr id="543" name="楕円 542">
          <a:extLst>
            <a:ext uri="{FF2B5EF4-FFF2-40B4-BE49-F238E27FC236}">
              <a16:creationId xmlns:a16="http://schemas.microsoft.com/office/drawing/2014/main" id="{202B32A6-4D2D-4A88-B2A0-2D05BA836554}"/>
            </a:ext>
          </a:extLst>
        </xdr:cNvPr>
        <xdr:cNvSpPr/>
      </xdr:nvSpPr>
      <xdr:spPr>
        <a:xfrm>
          <a:off x="12763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138249</xdr:rowOff>
    </xdr:from>
    <xdr:to>
      <xdr:col>71</xdr:col>
      <xdr:colOff>177800</xdr:colOff>
      <xdr:row>39</xdr:row>
      <xdr:rowOff>10885</xdr:rowOff>
    </xdr:to>
    <xdr:cxnSp macro="">
      <xdr:nvCxnSpPr>
        <xdr:cNvPr id="544" name="直線コネクタ 543">
          <a:extLst>
            <a:ext uri="{FF2B5EF4-FFF2-40B4-BE49-F238E27FC236}">
              <a16:creationId xmlns:a16="http://schemas.microsoft.com/office/drawing/2014/main" id="{A7253391-4CD2-4338-BDEA-77F721C4124E}"/>
            </a:ext>
          </a:extLst>
        </xdr:cNvPr>
        <xdr:cNvCxnSpPr/>
      </xdr:nvCxnSpPr>
      <xdr:spPr>
        <a:xfrm>
          <a:off x="12814300" y="6653349"/>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7AEC7EC8-42B3-4CEE-B76F-36B0B620C705}"/>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A3EF8B73-DCA7-43A6-B86D-2526EA2C525F}"/>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E9BCAFA5-4DD0-46EC-B283-960437EB16FD}"/>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E09CDA9D-95DF-4BE9-9F56-367FFAAF65A0}"/>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140987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62884BB-1B5E-4A74-88B4-C251D6083032}"/>
            </a:ext>
          </a:extLst>
        </xdr:cNvPr>
        <xdr:cNvSpPr txBox="1"/>
      </xdr:nvSpPr>
      <xdr:spPr>
        <a:xfrm>
          <a:off x="152660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96900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990A4473-AF65-4F9F-ADC6-84332C18B3B2}"/>
            </a:ext>
          </a:extLst>
        </xdr:cNvPr>
        <xdr:cNvSpPr txBox="1"/>
      </xdr:nvSpPr>
      <xdr:spPr>
        <a:xfrm>
          <a:off x="14389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107C106E-32C2-4EC2-AC71-FB86966B3E95}"/>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8726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182D2D8E-3C5B-47DF-887B-6F66AAEA3B2D}"/>
            </a:ext>
          </a:extLst>
        </xdr:cNvPr>
        <xdr:cNvSpPr txBox="1"/>
      </xdr:nvSpPr>
      <xdr:spPr>
        <a:xfrm>
          <a:off x="12611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7110BF4D-B20E-4A40-8812-C904C486AF6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A5CE0087-B5CE-4D99-BC04-B7E92D6A97D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74807DE2-65C4-49C5-B9F9-C65AA9BE088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265E4CCE-9DDB-45AC-8DE6-80C362C724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54A094FE-4332-4E7F-A241-ED31CBA4CA6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D2CCF7EF-4593-4018-B7F9-FCC53495CFF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30A1BE97-AE29-49C7-8509-FC3FDC0145C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F34B999-787B-40D7-92EC-1308D90C832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301C35-4D8A-4412-A68E-B63AEA20BE1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A3EB06F2-870F-4C66-9BF6-2089AB534AA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F8904D70-AFA9-4D7F-A310-06262CA3398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EE48094E-8915-4F1F-BC2A-16474E52B34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2D08286A-98BB-4F04-9A10-E3D3DCE6B8B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E4B440E4-342E-4F93-8A9A-26FA4F27764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55845420-8E67-4DF8-B2EE-F8F885B23E6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A7B5278E-05FC-420D-9EB2-A7509870D81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3F21E4D6-826B-4B8E-846F-5D3CA4D8889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7BCF8FB6-4330-4951-8F26-2B83A615C13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7EAE081-21B4-4E9C-A285-8055867CBE9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ABA00A43-434B-4A9C-876F-3643F2F2BE5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BA6768F-6C7E-4D6C-AA68-BA4F35E9535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5307441-D65C-4F87-A50D-BACE15C198E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D844E823-8B6D-4E8B-8D65-E1436544D05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4EB6A4C5-6931-4085-852E-A4F7A7EBB43B}"/>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E7095903-9AC8-49E6-A1AD-5F495FC28C3C}"/>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2C6DF521-9EC2-415F-BCD0-D2A98AC0DEBF}"/>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B3D407DB-DAE0-4A57-8D6E-DA91AFD1CABB}"/>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A0733505-B787-4EAA-91CC-8F604268696C}"/>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DA284130-5F29-4F65-B4D1-5ACF530EA807}"/>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7427A946-8D06-4A86-8767-507BD949F0B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F72BE7E2-57B0-43EC-A47F-65DA559BB19D}"/>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811A17E-7A7A-489B-9FDF-C87046C4CAE4}"/>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A3A18F78-D08A-42B8-BDED-61DFD4F8A9CF}"/>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39EEA24D-C98A-4737-A92E-0993C5091647}"/>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7846DEA-B703-4BA2-8666-5EE3D8709F7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E60575A-B1F4-4DD5-A280-C67C2B14355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751872E-3F28-48C0-95CD-C0A4C31C236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56E8374-4E1B-4F71-A423-44EFEA4FD6A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8AB66373-EF30-4C37-96C7-50E707E7B6E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72792</xdr:rowOff>
    </xdr:from>
    <xdr:to>
      <xdr:col>116</xdr:col>
      <xdr:colOff>114300</xdr:colOff>
      <xdr:row>40</xdr:row>
      <xdr:rowOff>2942</xdr:rowOff>
    </xdr:to>
    <xdr:sp macro="" textlink="">
      <xdr:nvSpPr>
        <xdr:cNvPr id="592" name="楕円 591">
          <a:extLst>
            <a:ext uri="{FF2B5EF4-FFF2-40B4-BE49-F238E27FC236}">
              <a16:creationId xmlns:a16="http://schemas.microsoft.com/office/drawing/2014/main" id="{E3A77C82-161E-4BC5-A891-5683EB6467F1}"/>
            </a:ext>
          </a:extLst>
        </xdr:cNvPr>
        <xdr:cNvSpPr/>
      </xdr:nvSpPr>
      <xdr:spPr>
        <a:xfrm>
          <a:off x="22110700" y="675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95669</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4ACBAD81-EF5F-497A-A99C-514FBC1BF2A3}"/>
            </a:ext>
          </a:extLst>
        </xdr:cNvPr>
        <xdr:cNvSpPr txBox="1"/>
      </xdr:nvSpPr>
      <xdr:spPr>
        <a:xfrm>
          <a:off x="22199600" y="6610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74949</xdr:rowOff>
    </xdr:from>
    <xdr:to>
      <xdr:col>112</xdr:col>
      <xdr:colOff>38100</xdr:colOff>
      <xdr:row>40</xdr:row>
      <xdr:rowOff>5099</xdr:rowOff>
    </xdr:to>
    <xdr:sp macro="" textlink="">
      <xdr:nvSpPr>
        <xdr:cNvPr id="594" name="楕円 593">
          <a:extLst>
            <a:ext uri="{FF2B5EF4-FFF2-40B4-BE49-F238E27FC236}">
              <a16:creationId xmlns:a16="http://schemas.microsoft.com/office/drawing/2014/main" id="{78759782-B60A-4756-83B2-1BCDCE9D618D}"/>
            </a:ext>
          </a:extLst>
        </xdr:cNvPr>
        <xdr:cNvSpPr/>
      </xdr:nvSpPr>
      <xdr:spPr>
        <a:xfrm>
          <a:off x="21272500" y="676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123592</xdr:rowOff>
    </xdr:from>
    <xdr:to>
      <xdr:col>116</xdr:col>
      <xdr:colOff>63500</xdr:colOff>
      <xdr:row>39</xdr:row>
      <xdr:rowOff>125749</xdr:rowOff>
    </xdr:to>
    <xdr:cxnSp macro="">
      <xdr:nvCxnSpPr>
        <xdr:cNvPr id="595" name="直線コネクタ 594">
          <a:extLst>
            <a:ext uri="{FF2B5EF4-FFF2-40B4-BE49-F238E27FC236}">
              <a16:creationId xmlns:a16="http://schemas.microsoft.com/office/drawing/2014/main" id="{9E0B37EB-4EBE-4247-965D-FFE4BCE8E7EE}"/>
            </a:ext>
          </a:extLst>
        </xdr:cNvPr>
        <xdr:cNvCxnSpPr/>
      </xdr:nvCxnSpPr>
      <xdr:spPr>
        <a:xfrm flipV="1">
          <a:off x="21323300" y="6810142"/>
          <a:ext cx="838200" cy="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75844</xdr:rowOff>
    </xdr:from>
    <xdr:to>
      <xdr:col>107</xdr:col>
      <xdr:colOff>101600</xdr:colOff>
      <xdr:row>40</xdr:row>
      <xdr:rowOff>5994</xdr:rowOff>
    </xdr:to>
    <xdr:sp macro="" textlink="">
      <xdr:nvSpPr>
        <xdr:cNvPr id="596" name="楕円 595">
          <a:extLst>
            <a:ext uri="{FF2B5EF4-FFF2-40B4-BE49-F238E27FC236}">
              <a16:creationId xmlns:a16="http://schemas.microsoft.com/office/drawing/2014/main" id="{9C429625-BFA3-4EEA-A335-10057C12706A}"/>
            </a:ext>
          </a:extLst>
        </xdr:cNvPr>
        <xdr:cNvSpPr/>
      </xdr:nvSpPr>
      <xdr:spPr>
        <a:xfrm>
          <a:off x="20383500" y="676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125749</xdr:rowOff>
    </xdr:from>
    <xdr:to>
      <xdr:col>111</xdr:col>
      <xdr:colOff>177800</xdr:colOff>
      <xdr:row>39</xdr:row>
      <xdr:rowOff>126644</xdr:rowOff>
    </xdr:to>
    <xdr:cxnSp macro="">
      <xdr:nvCxnSpPr>
        <xdr:cNvPr id="597" name="直線コネクタ 596">
          <a:extLst>
            <a:ext uri="{FF2B5EF4-FFF2-40B4-BE49-F238E27FC236}">
              <a16:creationId xmlns:a16="http://schemas.microsoft.com/office/drawing/2014/main" id="{2371D7EE-5963-4274-A81B-24209950CE88}"/>
            </a:ext>
          </a:extLst>
        </xdr:cNvPr>
        <xdr:cNvCxnSpPr/>
      </xdr:nvCxnSpPr>
      <xdr:spPr>
        <a:xfrm flipV="1">
          <a:off x="20434300" y="6812299"/>
          <a:ext cx="88900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77185</xdr:rowOff>
    </xdr:from>
    <xdr:to>
      <xdr:col>102</xdr:col>
      <xdr:colOff>165100</xdr:colOff>
      <xdr:row>40</xdr:row>
      <xdr:rowOff>7335</xdr:rowOff>
    </xdr:to>
    <xdr:sp macro="" textlink="">
      <xdr:nvSpPr>
        <xdr:cNvPr id="598" name="楕円 597">
          <a:extLst>
            <a:ext uri="{FF2B5EF4-FFF2-40B4-BE49-F238E27FC236}">
              <a16:creationId xmlns:a16="http://schemas.microsoft.com/office/drawing/2014/main" id="{C78150A2-119D-4F52-B80E-0AD03A935BBE}"/>
            </a:ext>
          </a:extLst>
        </xdr:cNvPr>
        <xdr:cNvSpPr/>
      </xdr:nvSpPr>
      <xdr:spPr>
        <a:xfrm>
          <a:off x="19494500" y="676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126644</xdr:rowOff>
    </xdr:from>
    <xdr:to>
      <xdr:col>107</xdr:col>
      <xdr:colOff>50800</xdr:colOff>
      <xdr:row>39</xdr:row>
      <xdr:rowOff>127985</xdr:rowOff>
    </xdr:to>
    <xdr:cxnSp macro="">
      <xdr:nvCxnSpPr>
        <xdr:cNvPr id="599" name="直線コネクタ 598">
          <a:extLst>
            <a:ext uri="{FF2B5EF4-FFF2-40B4-BE49-F238E27FC236}">
              <a16:creationId xmlns:a16="http://schemas.microsoft.com/office/drawing/2014/main" id="{655DB6C9-BD1D-4E8B-8432-8C768FF80A8F}"/>
            </a:ext>
          </a:extLst>
        </xdr:cNvPr>
        <xdr:cNvCxnSpPr/>
      </xdr:nvCxnSpPr>
      <xdr:spPr>
        <a:xfrm flipV="1">
          <a:off x="19545300" y="6813194"/>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78321</xdr:rowOff>
    </xdr:from>
    <xdr:to>
      <xdr:col>98</xdr:col>
      <xdr:colOff>38100</xdr:colOff>
      <xdr:row>40</xdr:row>
      <xdr:rowOff>8471</xdr:rowOff>
    </xdr:to>
    <xdr:sp macro="" textlink="">
      <xdr:nvSpPr>
        <xdr:cNvPr id="600" name="楕円 599">
          <a:extLst>
            <a:ext uri="{FF2B5EF4-FFF2-40B4-BE49-F238E27FC236}">
              <a16:creationId xmlns:a16="http://schemas.microsoft.com/office/drawing/2014/main" id="{775DEABC-DE81-4DBC-B6E5-7E8E4FBE4D66}"/>
            </a:ext>
          </a:extLst>
        </xdr:cNvPr>
        <xdr:cNvSpPr/>
      </xdr:nvSpPr>
      <xdr:spPr>
        <a:xfrm>
          <a:off x="18605500" y="676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127985</xdr:rowOff>
    </xdr:from>
    <xdr:to>
      <xdr:col>102</xdr:col>
      <xdr:colOff>114300</xdr:colOff>
      <xdr:row>39</xdr:row>
      <xdr:rowOff>129121</xdr:rowOff>
    </xdr:to>
    <xdr:cxnSp macro="">
      <xdr:nvCxnSpPr>
        <xdr:cNvPr id="601" name="直線コネクタ 600">
          <a:extLst>
            <a:ext uri="{FF2B5EF4-FFF2-40B4-BE49-F238E27FC236}">
              <a16:creationId xmlns:a16="http://schemas.microsoft.com/office/drawing/2014/main" id="{70F2593C-D377-46D6-B0B4-D9374C88BBAC}"/>
            </a:ext>
          </a:extLst>
        </xdr:cNvPr>
        <xdr:cNvCxnSpPr/>
      </xdr:nvCxnSpPr>
      <xdr:spPr>
        <a:xfrm flipV="1">
          <a:off x="18656300" y="6814535"/>
          <a:ext cx="889000" cy="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DE33F04D-1236-46D8-93BF-3C1D60AC87AD}"/>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8EC9E5B7-D109-4656-9293-4A5904413405}"/>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776E07CD-DC0E-4581-A306-942C0019DC78}"/>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64856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C593029F-76C3-4228-9C5B-4DB2641407F2}"/>
            </a:ext>
          </a:extLst>
        </xdr:cNvPr>
        <xdr:cNvSpPr txBox="1"/>
      </xdr:nvSpPr>
      <xdr:spPr>
        <a:xfrm>
          <a:off x="18389111" y="69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21626</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0F5BF624-7A38-49E8-840F-02784CC5EDE0}"/>
            </a:ext>
          </a:extLst>
        </xdr:cNvPr>
        <xdr:cNvSpPr txBox="1"/>
      </xdr:nvSpPr>
      <xdr:spPr>
        <a:xfrm>
          <a:off x="21011095" y="65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22521</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8A06936-AEAF-49A3-B37E-6FF6FBFC04CA}"/>
            </a:ext>
          </a:extLst>
        </xdr:cNvPr>
        <xdr:cNvSpPr txBox="1"/>
      </xdr:nvSpPr>
      <xdr:spPr>
        <a:xfrm>
          <a:off x="20134795" y="653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23862</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BFDEEAF7-E66C-4170-80C6-685131286338}"/>
            </a:ext>
          </a:extLst>
        </xdr:cNvPr>
        <xdr:cNvSpPr txBox="1"/>
      </xdr:nvSpPr>
      <xdr:spPr>
        <a:xfrm>
          <a:off x="19245795" y="6538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24998</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167275A8-9987-4622-8387-563AA448E5E4}"/>
            </a:ext>
          </a:extLst>
        </xdr:cNvPr>
        <xdr:cNvSpPr txBox="1"/>
      </xdr:nvSpPr>
      <xdr:spPr>
        <a:xfrm>
          <a:off x="18356795" y="6540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9D4F7E00-718A-4DA3-929B-A5E1181D73B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5E68005A-6033-4E0D-AFE5-73C0C9DA26E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DEDD466-8BE6-4BDC-ABAD-51A95400AB0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2264EAAF-EAD8-471E-96B6-9CFD07ACD5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A5E06F7-0F4A-4B70-BE8E-BB9DF863F8D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6E2E38D-DD94-4DF4-88F7-7ADE128684E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F3A1E491-0E7A-4E3F-BDE4-C26FC18BB4B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45AB3F0F-9C57-4A3C-96CB-1599B5D8387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A47A0E52-AF3D-4064-9BE1-A31DDBF44D7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348223CC-817C-44F8-AE07-23864B7937D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DF0DB4AC-288C-473D-AB9C-18E1EC96A18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66030B98-FB27-4CC7-81E8-168EC95CE46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6720BBD6-D8AE-4107-8B95-B7BC61E0225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738C120C-F86A-4D5C-ADCA-6B2DB398D69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A0670FF8-D1B9-4547-BF3B-94403FD126C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FB2E563-16DA-43E2-B3E6-F63C786EC7A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70C55094-4D66-42D2-868E-3101C606546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6D7F64C-2347-4747-A215-CA3C9D4314B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F2DDE9ED-C5D6-4934-BF20-6A9706E5FBD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ADF4EF41-54F1-4692-87AA-2020937C39D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C60C40E-55ED-4E48-BADF-98CC75E9215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53B1F252-488B-44AF-84AE-2F92B9B6BF4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C9E6BEE3-86C9-4C2B-9294-92D3C4DFE46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5B229AF4-9A5E-4FDD-862F-1B343105FB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E8429FD1-C63B-496F-9451-817D1087EA5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E8A06CC-D531-4DB3-97D6-EE8EBAFC19CC}"/>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A5D3A3DE-C760-4EDA-B450-FB415B7A76E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116A4845-DA9B-42F1-B974-661C25A4265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EB16AC77-634F-49BD-9346-1604FB39CAFA}"/>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E6F097CC-3167-4E48-99D7-557047873D97}"/>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2AA6F8C4-E069-4ADB-AB34-818F47361341}"/>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3C085E2B-EA98-482A-BD00-6F04F3E6B89F}"/>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6323FD94-1CBC-43FD-8853-58FDA15EECC5}"/>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C7181C0D-6599-41D7-8312-9590D33FD037}"/>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81C7BDDC-2526-4912-8208-F8F5DD6C451B}"/>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9D5A148C-7A9E-4E7E-B81B-B00150C2FD9E}"/>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F2CB554-80D9-4730-8EBB-91001B9F82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5629AE3-A905-4A2E-9922-A7E4E7B0DF8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D190D6F-8644-48A1-A73E-78AEA159C92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BDA82B6-DC62-471D-8AD7-D93EEC0B381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8BCCD595-D920-412E-A554-4254FD2CA77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105954</xdr:rowOff>
    </xdr:from>
    <xdr:to>
      <xdr:col>85</xdr:col>
      <xdr:colOff>177800</xdr:colOff>
      <xdr:row>58</xdr:row>
      <xdr:rowOff>36104</xdr:rowOff>
    </xdr:to>
    <xdr:sp macro="" textlink="">
      <xdr:nvSpPr>
        <xdr:cNvPr id="651" name="楕円 650">
          <a:extLst>
            <a:ext uri="{FF2B5EF4-FFF2-40B4-BE49-F238E27FC236}">
              <a16:creationId xmlns:a16="http://schemas.microsoft.com/office/drawing/2014/main" id="{F00D15D3-8876-4AAD-B913-DED55B4ECC61}"/>
            </a:ext>
          </a:extLst>
        </xdr:cNvPr>
        <xdr:cNvSpPr/>
      </xdr:nvSpPr>
      <xdr:spPr>
        <a:xfrm>
          <a:off x="16268700" y="987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128831</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84560E50-F70D-4D48-85A3-EED99D885DB1}"/>
            </a:ext>
          </a:extLst>
        </xdr:cNvPr>
        <xdr:cNvSpPr txBox="1"/>
      </xdr:nvSpPr>
      <xdr:spPr>
        <a:xfrm>
          <a:off x="16357600" y="973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47172</xdr:rowOff>
    </xdr:from>
    <xdr:to>
      <xdr:col>81</xdr:col>
      <xdr:colOff>101600</xdr:colOff>
      <xdr:row>57</xdr:row>
      <xdr:rowOff>148772</xdr:rowOff>
    </xdr:to>
    <xdr:sp macro="" textlink="">
      <xdr:nvSpPr>
        <xdr:cNvPr id="653" name="楕円 652">
          <a:extLst>
            <a:ext uri="{FF2B5EF4-FFF2-40B4-BE49-F238E27FC236}">
              <a16:creationId xmlns:a16="http://schemas.microsoft.com/office/drawing/2014/main" id="{3212A152-AD0C-401E-8538-1ED8726D3A50}"/>
            </a:ext>
          </a:extLst>
        </xdr:cNvPr>
        <xdr:cNvSpPr/>
      </xdr:nvSpPr>
      <xdr:spPr>
        <a:xfrm>
          <a:off x="15430500" y="981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97972</xdr:rowOff>
    </xdr:from>
    <xdr:to>
      <xdr:col>85</xdr:col>
      <xdr:colOff>127000</xdr:colOff>
      <xdr:row>57</xdr:row>
      <xdr:rowOff>156754</xdr:rowOff>
    </xdr:to>
    <xdr:cxnSp macro="">
      <xdr:nvCxnSpPr>
        <xdr:cNvPr id="654" name="直線コネクタ 653">
          <a:extLst>
            <a:ext uri="{FF2B5EF4-FFF2-40B4-BE49-F238E27FC236}">
              <a16:creationId xmlns:a16="http://schemas.microsoft.com/office/drawing/2014/main" id="{1C5D6B2C-0060-4845-9FAC-E5361F888CB5}"/>
            </a:ext>
          </a:extLst>
        </xdr:cNvPr>
        <xdr:cNvCxnSpPr/>
      </xdr:nvCxnSpPr>
      <xdr:spPr>
        <a:xfrm>
          <a:off x="15481300" y="9870622"/>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161472</xdr:rowOff>
    </xdr:from>
    <xdr:to>
      <xdr:col>76</xdr:col>
      <xdr:colOff>165100</xdr:colOff>
      <xdr:row>57</xdr:row>
      <xdr:rowOff>91622</xdr:rowOff>
    </xdr:to>
    <xdr:sp macro="" textlink="">
      <xdr:nvSpPr>
        <xdr:cNvPr id="655" name="楕円 654">
          <a:extLst>
            <a:ext uri="{FF2B5EF4-FFF2-40B4-BE49-F238E27FC236}">
              <a16:creationId xmlns:a16="http://schemas.microsoft.com/office/drawing/2014/main" id="{BCA42BBC-D773-4364-B628-9794BDBC6FD0}"/>
            </a:ext>
          </a:extLst>
        </xdr:cNvPr>
        <xdr:cNvSpPr/>
      </xdr:nvSpPr>
      <xdr:spPr>
        <a:xfrm>
          <a:off x="14541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40822</xdr:rowOff>
    </xdr:from>
    <xdr:to>
      <xdr:col>81</xdr:col>
      <xdr:colOff>50800</xdr:colOff>
      <xdr:row>57</xdr:row>
      <xdr:rowOff>97972</xdr:rowOff>
    </xdr:to>
    <xdr:cxnSp macro="">
      <xdr:nvCxnSpPr>
        <xdr:cNvPr id="656" name="直線コネクタ 655">
          <a:extLst>
            <a:ext uri="{FF2B5EF4-FFF2-40B4-BE49-F238E27FC236}">
              <a16:creationId xmlns:a16="http://schemas.microsoft.com/office/drawing/2014/main" id="{7A93D1F2-8734-4972-BE0A-D6321CE844A2}"/>
            </a:ext>
          </a:extLst>
        </xdr:cNvPr>
        <xdr:cNvCxnSpPr/>
      </xdr:nvCxnSpPr>
      <xdr:spPr>
        <a:xfrm>
          <a:off x="14592300" y="981347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102688</xdr:rowOff>
    </xdr:from>
    <xdr:to>
      <xdr:col>72</xdr:col>
      <xdr:colOff>38100</xdr:colOff>
      <xdr:row>57</xdr:row>
      <xdr:rowOff>32838</xdr:rowOff>
    </xdr:to>
    <xdr:sp macro="" textlink="">
      <xdr:nvSpPr>
        <xdr:cNvPr id="657" name="楕円 656">
          <a:extLst>
            <a:ext uri="{FF2B5EF4-FFF2-40B4-BE49-F238E27FC236}">
              <a16:creationId xmlns:a16="http://schemas.microsoft.com/office/drawing/2014/main" id="{DAE94793-6E64-4D47-9C6D-81F021F34A86}"/>
            </a:ext>
          </a:extLst>
        </xdr:cNvPr>
        <xdr:cNvSpPr/>
      </xdr:nvSpPr>
      <xdr:spPr>
        <a:xfrm>
          <a:off x="136525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153488</xdr:rowOff>
    </xdr:from>
    <xdr:to>
      <xdr:col>76</xdr:col>
      <xdr:colOff>114300</xdr:colOff>
      <xdr:row>57</xdr:row>
      <xdr:rowOff>40822</xdr:rowOff>
    </xdr:to>
    <xdr:cxnSp macro="">
      <xdr:nvCxnSpPr>
        <xdr:cNvPr id="658" name="直線コネクタ 657">
          <a:extLst>
            <a:ext uri="{FF2B5EF4-FFF2-40B4-BE49-F238E27FC236}">
              <a16:creationId xmlns:a16="http://schemas.microsoft.com/office/drawing/2014/main" id="{4EAA03BB-2D8C-4721-875D-B215F7739DDC}"/>
            </a:ext>
          </a:extLst>
        </xdr:cNvPr>
        <xdr:cNvCxnSpPr/>
      </xdr:nvCxnSpPr>
      <xdr:spPr>
        <a:xfrm>
          <a:off x="13703300" y="9754688"/>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45538</xdr:rowOff>
    </xdr:from>
    <xdr:to>
      <xdr:col>67</xdr:col>
      <xdr:colOff>101600</xdr:colOff>
      <xdr:row>56</xdr:row>
      <xdr:rowOff>147138</xdr:rowOff>
    </xdr:to>
    <xdr:sp macro="" textlink="">
      <xdr:nvSpPr>
        <xdr:cNvPr id="659" name="楕円 658">
          <a:extLst>
            <a:ext uri="{FF2B5EF4-FFF2-40B4-BE49-F238E27FC236}">
              <a16:creationId xmlns:a16="http://schemas.microsoft.com/office/drawing/2014/main" id="{9D5D3119-517B-41A1-906D-DD9E6977571D}"/>
            </a:ext>
          </a:extLst>
        </xdr:cNvPr>
        <xdr:cNvSpPr/>
      </xdr:nvSpPr>
      <xdr:spPr>
        <a:xfrm>
          <a:off x="12763500" y="96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96338</xdr:rowOff>
    </xdr:from>
    <xdr:to>
      <xdr:col>71</xdr:col>
      <xdr:colOff>177800</xdr:colOff>
      <xdr:row>56</xdr:row>
      <xdr:rowOff>153488</xdr:rowOff>
    </xdr:to>
    <xdr:cxnSp macro="">
      <xdr:nvCxnSpPr>
        <xdr:cNvPr id="660" name="直線コネクタ 659">
          <a:extLst>
            <a:ext uri="{FF2B5EF4-FFF2-40B4-BE49-F238E27FC236}">
              <a16:creationId xmlns:a16="http://schemas.microsoft.com/office/drawing/2014/main" id="{42FDE2F5-7798-46E7-84A4-4A75319FB303}"/>
            </a:ext>
          </a:extLst>
        </xdr:cNvPr>
        <xdr:cNvCxnSpPr/>
      </xdr:nvCxnSpPr>
      <xdr:spPr>
        <a:xfrm>
          <a:off x="12814300" y="969753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69652CC1-E963-4374-85A9-FAB8A68FC853}"/>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E07ECAA-CF48-4B31-AFE7-F7EA0F03760D}"/>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D78107FB-C37C-425E-8AA5-44F3A9FAF2F9}"/>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BDE5AA50-FBC5-46CA-AEAE-404AE6543FF1}"/>
            </a:ext>
          </a:extLst>
        </xdr:cNvPr>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165299</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7402DC5B-1583-4EB5-893E-740617407922}"/>
            </a:ext>
          </a:extLst>
        </xdr:cNvPr>
        <xdr:cNvSpPr txBox="1"/>
      </xdr:nvSpPr>
      <xdr:spPr>
        <a:xfrm>
          <a:off x="15266044" y="959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108149</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70EAF3BD-29E1-4C01-B3E7-B88EF7597DB2}"/>
            </a:ext>
          </a:extLst>
        </xdr:cNvPr>
        <xdr:cNvSpPr txBox="1"/>
      </xdr:nvSpPr>
      <xdr:spPr>
        <a:xfrm>
          <a:off x="143897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49365</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7FDFBE6D-55A6-4EB1-9799-B1A5743CBC68}"/>
            </a:ext>
          </a:extLst>
        </xdr:cNvPr>
        <xdr:cNvSpPr txBox="1"/>
      </xdr:nvSpPr>
      <xdr:spPr>
        <a:xfrm>
          <a:off x="13500744" y="947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163665</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8B4FCA9C-BCED-45A3-A0FF-652E581FF074}"/>
            </a:ext>
          </a:extLst>
        </xdr:cNvPr>
        <xdr:cNvSpPr txBox="1"/>
      </xdr:nvSpPr>
      <xdr:spPr>
        <a:xfrm>
          <a:off x="12611744" y="942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35C4644-DF07-40EF-98E1-4FA4F88CDD9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C954EAA3-4A8B-4800-8101-E941246CB02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37AC5547-53E5-42AF-AF2B-136DE35FA57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2CED93E5-56A9-4FF6-8C84-7997068A620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4B4EAA7A-B064-4A26-8A00-627CC5DA93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A8AE10B5-7417-4F59-A939-BD77C73C48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3150B726-1482-452A-B90A-4FAE407327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4D75FE6C-3FF5-412F-91DF-BEDDC82ECBD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5F9A5B9-0BDA-43A2-B6AF-968AF2232A6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A61E1C81-6B08-45F0-9CF2-08915ACC8FC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BD148A8A-4DD3-4FEA-A62A-7507C54AAC8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69833714-3887-464D-984C-48C9FD524AB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2E1FA1E8-FBA9-436B-88AF-C2CC73CF1DD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34428F26-D801-45F0-A30D-D0AE786D201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0BEB7AC7-E504-48AC-AABE-D142D7BE3A2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C3BFC7EB-5810-4084-9290-BF39F181365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166DD138-0C2E-4B5B-BA7A-6B108C0F00C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59B4F79C-FB63-4E7E-8833-B1116355BF2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82B5DAD2-E37C-4D7B-9DC8-4A3C14624E5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26725BC2-6917-4657-915C-7CA43929EFA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1481D974-9817-4C8E-942B-71B7AF24449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40FBEA64-BC0E-4F63-809E-C661D702A9D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1EE12041-C8FB-48F0-9960-6CB120C4536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D3E979B5-CED0-465C-857D-F77545B2CE6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5741175E-065F-4694-9E90-5717AD3D1D5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9CAC159-A551-4C57-9A36-00E7C8C28907}"/>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72E4E1BF-698F-422B-B927-67B32901541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21A37502-121B-447D-B095-C40D481AA92D}"/>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5D2DD5F6-2269-410A-B7A3-E27916649653}"/>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A746E2E2-8106-4B99-803E-A16014BA02CE}"/>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BE68BEA6-5B4B-43EB-AB1F-A5CAA170205C}"/>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9BBE40F5-5115-437D-A6B1-E81C4377678D}"/>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535278D1-5AFC-456D-BD74-8DA3933FDE52}"/>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EC885E3A-8323-45B5-9CA7-7FAE209F565A}"/>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415337B3-5526-4368-9BC6-F0C983F7D68F}"/>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D2DB1C54-82DF-4830-A6A1-766D3AEB3706}"/>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7EAE397-2BC4-43F3-9538-7547E58663D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08F2050-9E17-4256-8C22-CA77F7682C7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8403A449-59F0-4FF8-82A1-7AFEDFE8BAC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F8447F2-CD26-4641-B0B1-D3BED4C95C1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B9B4729-8BF9-4C35-8D36-5FADBDEBB8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19957</xdr:rowOff>
    </xdr:from>
    <xdr:to>
      <xdr:col>116</xdr:col>
      <xdr:colOff>114300</xdr:colOff>
      <xdr:row>62</xdr:row>
      <xdr:rowOff>121557</xdr:rowOff>
    </xdr:to>
    <xdr:sp macro="" textlink="">
      <xdr:nvSpPr>
        <xdr:cNvPr id="710" name="楕円 709">
          <a:extLst>
            <a:ext uri="{FF2B5EF4-FFF2-40B4-BE49-F238E27FC236}">
              <a16:creationId xmlns:a16="http://schemas.microsoft.com/office/drawing/2014/main" id="{3767EBCB-AE47-48A2-AA30-4995A59C3DEB}"/>
            </a:ext>
          </a:extLst>
        </xdr:cNvPr>
        <xdr:cNvSpPr/>
      </xdr:nvSpPr>
      <xdr:spPr>
        <a:xfrm>
          <a:off x="221107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169834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A3E8021E-0EF0-40C2-8A09-8BB795C21535}"/>
            </a:ext>
          </a:extLst>
        </xdr:cNvPr>
        <xdr:cNvSpPr txBox="1"/>
      </xdr:nvSpPr>
      <xdr:spPr>
        <a:xfrm>
          <a:off x="22199600" y="1062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19957</xdr:rowOff>
    </xdr:from>
    <xdr:to>
      <xdr:col>112</xdr:col>
      <xdr:colOff>38100</xdr:colOff>
      <xdr:row>62</xdr:row>
      <xdr:rowOff>121557</xdr:rowOff>
    </xdr:to>
    <xdr:sp macro="" textlink="">
      <xdr:nvSpPr>
        <xdr:cNvPr id="712" name="楕円 711">
          <a:extLst>
            <a:ext uri="{FF2B5EF4-FFF2-40B4-BE49-F238E27FC236}">
              <a16:creationId xmlns:a16="http://schemas.microsoft.com/office/drawing/2014/main" id="{8CF5E87D-4A22-435A-96DA-743BFC49B252}"/>
            </a:ext>
          </a:extLst>
        </xdr:cNvPr>
        <xdr:cNvSpPr/>
      </xdr:nvSpPr>
      <xdr:spPr>
        <a:xfrm>
          <a:off x="21272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70757</xdr:rowOff>
    </xdr:from>
    <xdr:to>
      <xdr:col>116</xdr:col>
      <xdr:colOff>63500</xdr:colOff>
      <xdr:row>62</xdr:row>
      <xdr:rowOff>70757</xdr:rowOff>
    </xdr:to>
    <xdr:cxnSp macro="">
      <xdr:nvCxnSpPr>
        <xdr:cNvPr id="713" name="直線コネクタ 712">
          <a:extLst>
            <a:ext uri="{FF2B5EF4-FFF2-40B4-BE49-F238E27FC236}">
              <a16:creationId xmlns:a16="http://schemas.microsoft.com/office/drawing/2014/main" id="{63C91E8A-2C68-4199-A59B-86D8DA0CF753}"/>
            </a:ext>
          </a:extLst>
        </xdr:cNvPr>
        <xdr:cNvCxnSpPr/>
      </xdr:nvCxnSpPr>
      <xdr:spPr>
        <a:xfrm>
          <a:off x="21323300" y="1070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19957</xdr:rowOff>
    </xdr:from>
    <xdr:to>
      <xdr:col>107</xdr:col>
      <xdr:colOff>101600</xdr:colOff>
      <xdr:row>62</xdr:row>
      <xdr:rowOff>121557</xdr:rowOff>
    </xdr:to>
    <xdr:sp macro="" textlink="">
      <xdr:nvSpPr>
        <xdr:cNvPr id="714" name="楕円 713">
          <a:extLst>
            <a:ext uri="{FF2B5EF4-FFF2-40B4-BE49-F238E27FC236}">
              <a16:creationId xmlns:a16="http://schemas.microsoft.com/office/drawing/2014/main" id="{BB27461D-5FD7-4E06-A402-4D0E28C859B0}"/>
            </a:ext>
          </a:extLst>
        </xdr:cNvPr>
        <xdr:cNvSpPr/>
      </xdr:nvSpPr>
      <xdr:spPr>
        <a:xfrm>
          <a:off x="20383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70757</xdr:rowOff>
    </xdr:from>
    <xdr:to>
      <xdr:col>111</xdr:col>
      <xdr:colOff>177800</xdr:colOff>
      <xdr:row>62</xdr:row>
      <xdr:rowOff>70757</xdr:rowOff>
    </xdr:to>
    <xdr:cxnSp macro="">
      <xdr:nvCxnSpPr>
        <xdr:cNvPr id="715" name="直線コネクタ 714">
          <a:extLst>
            <a:ext uri="{FF2B5EF4-FFF2-40B4-BE49-F238E27FC236}">
              <a16:creationId xmlns:a16="http://schemas.microsoft.com/office/drawing/2014/main" id="{95EEC64E-1B55-4373-A13B-2881279682B5}"/>
            </a:ext>
          </a:extLst>
        </xdr:cNvPr>
        <xdr:cNvCxnSpPr/>
      </xdr:nvCxnSpPr>
      <xdr:spPr>
        <a:xfrm>
          <a:off x="20434300" y="1070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19957</xdr:rowOff>
    </xdr:from>
    <xdr:to>
      <xdr:col>102</xdr:col>
      <xdr:colOff>165100</xdr:colOff>
      <xdr:row>62</xdr:row>
      <xdr:rowOff>121557</xdr:rowOff>
    </xdr:to>
    <xdr:sp macro="" textlink="">
      <xdr:nvSpPr>
        <xdr:cNvPr id="716" name="楕円 715">
          <a:extLst>
            <a:ext uri="{FF2B5EF4-FFF2-40B4-BE49-F238E27FC236}">
              <a16:creationId xmlns:a16="http://schemas.microsoft.com/office/drawing/2014/main" id="{5A038D06-7A01-4015-8094-04FEF816BBEA}"/>
            </a:ext>
          </a:extLst>
        </xdr:cNvPr>
        <xdr:cNvSpPr/>
      </xdr:nvSpPr>
      <xdr:spPr>
        <a:xfrm>
          <a:off x="19494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70757</xdr:rowOff>
    </xdr:from>
    <xdr:to>
      <xdr:col>107</xdr:col>
      <xdr:colOff>50800</xdr:colOff>
      <xdr:row>62</xdr:row>
      <xdr:rowOff>70757</xdr:rowOff>
    </xdr:to>
    <xdr:cxnSp macro="">
      <xdr:nvCxnSpPr>
        <xdr:cNvPr id="717" name="直線コネクタ 716">
          <a:extLst>
            <a:ext uri="{FF2B5EF4-FFF2-40B4-BE49-F238E27FC236}">
              <a16:creationId xmlns:a16="http://schemas.microsoft.com/office/drawing/2014/main" id="{0CEDF844-5F46-46DD-84F6-8DC887F663C1}"/>
            </a:ext>
          </a:extLst>
        </xdr:cNvPr>
        <xdr:cNvCxnSpPr/>
      </xdr:nvCxnSpPr>
      <xdr:spPr>
        <a:xfrm>
          <a:off x="19545300" y="1070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30843</xdr:rowOff>
    </xdr:from>
    <xdr:to>
      <xdr:col>98</xdr:col>
      <xdr:colOff>38100</xdr:colOff>
      <xdr:row>62</xdr:row>
      <xdr:rowOff>132443</xdr:rowOff>
    </xdr:to>
    <xdr:sp macro="" textlink="">
      <xdr:nvSpPr>
        <xdr:cNvPr id="718" name="楕円 717">
          <a:extLst>
            <a:ext uri="{FF2B5EF4-FFF2-40B4-BE49-F238E27FC236}">
              <a16:creationId xmlns:a16="http://schemas.microsoft.com/office/drawing/2014/main" id="{C30D8A9C-B68E-4FD3-948B-3D9F2B65D962}"/>
            </a:ext>
          </a:extLst>
        </xdr:cNvPr>
        <xdr:cNvSpPr/>
      </xdr:nvSpPr>
      <xdr:spPr>
        <a:xfrm>
          <a:off x="18605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70757</xdr:rowOff>
    </xdr:from>
    <xdr:to>
      <xdr:col>102</xdr:col>
      <xdr:colOff>114300</xdr:colOff>
      <xdr:row>62</xdr:row>
      <xdr:rowOff>81643</xdr:rowOff>
    </xdr:to>
    <xdr:cxnSp macro="">
      <xdr:nvCxnSpPr>
        <xdr:cNvPr id="719" name="直線コネクタ 718">
          <a:extLst>
            <a:ext uri="{FF2B5EF4-FFF2-40B4-BE49-F238E27FC236}">
              <a16:creationId xmlns:a16="http://schemas.microsoft.com/office/drawing/2014/main" id="{33200FBD-7356-4EAA-8927-544D313AF0FE}"/>
            </a:ext>
          </a:extLst>
        </xdr:cNvPr>
        <xdr:cNvCxnSpPr/>
      </xdr:nvCxnSpPr>
      <xdr:spPr>
        <a:xfrm flipV="1">
          <a:off x="18656300" y="1070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BD007F35-A330-43EB-B55D-F1E3B839014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6964834C-85AE-4079-BD52-A1E1D7128DEC}"/>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B216A221-3278-4439-9896-985340B73691}"/>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3E81E161-A953-443D-ABC1-9C73EB8DB6C9}"/>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112684</xdr:rowOff>
    </xdr:from>
    <xdr:ext cx="469744" cy="259045"/>
    <xdr:sp macro="" textlink="">
      <xdr:nvSpPr>
        <xdr:cNvPr id="724" name="n_1mainValue【保健センター・保健所】&#10;一人当たり面積">
          <a:extLst>
            <a:ext uri="{FF2B5EF4-FFF2-40B4-BE49-F238E27FC236}">
              <a16:creationId xmlns:a16="http://schemas.microsoft.com/office/drawing/2014/main" id="{6305D89B-1B7A-4562-B414-23635AD0C38A}"/>
            </a:ext>
          </a:extLst>
        </xdr:cNvPr>
        <xdr:cNvSpPr txBox="1"/>
      </xdr:nvSpPr>
      <xdr:spPr>
        <a:xfrm>
          <a:off x="210757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112684</xdr:rowOff>
    </xdr:from>
    <xdr:ext cx="469744" cy="259045"/>
    <xdr:sp macro="" textlink="">
      <xdr:nvSpPr>
        <xdr:cNvPr id="725" name="n_2mainValue【保健センター・保健所】&#10;一人当たり面積">
          <a:extLst>
            <a:ext uri="{FF2B5EF4-FFF2-40B4-BE49-F238E27FC236}">
              <a16:creationId xmlns:a16="http://schemas.microsoft.com/office/drawing/2014/main" id="{C9AA426A-8FCF-4932-936F-19FE5B2D5495}"/>
            </a:ext>
          </a:extLst>
        </xdr:cNvPr>
        <xdr:cNvSpPr txBox="1"/>
      </xdr:nvSpPr>
      <xdr:spPr>
        <a:xfrm>
          <a:off x="20199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112684</xdr:rowOff>
    </xdr:from>
    <xdr:ext cx="469744" cy="259045"/>
    <xdr:sp macro="" textlink="">
      <xdr:nvSpPr>
        <xdr:cNvPr id="726" name="n_3mainValue【保健センター・保健所】&#10;一人当たり面積">
          <a:extLst>
            <a:ext uri="{FF2B5EF4-FFF2-40B4-BE49-F238E27FC236}">
              <a16:creationId xmlns:a16="http://schemas.microsoft.com/office/drawing/2014/main" id="{5E3E5686-B835-46AA-B9F1-6D3886ED6A2A}"/>
            </a:ext>
          </a:extLst>
        </xdr:cNvPr>
        <xdr:cNvSpPr txBox="1"/>
      </xdr:nvSpPr>
      <xdr:spPr>
        <a:xfrm>
          <a:off x="19310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123570</xdr:rowOff>
    </xdr:from>
    <xdr:ext cx="469744" cy="259045"/>
    <xdr:sp macro="" textlink="">
      <xdr:nvSpPr>
        <xdr:cNvPr id="727" name="n_4mainValue【保健センター・保健所】&#10;一人当たり面積">
          <a:extLst>
            <a:ext uri="{FF2B5EF4-FFF2-40B4-BE49-F238E27FC236}">
              <a16:creationId xmlns:a16="http://schemas.microsoft.com/office/drawing/2014/main" id="{2C8B43AB-4D5D-4C4E-ACFD-3AA1DAE7EF2A}"/>
            </a:ext>
          </a:extLst>
        </xdr:cNvPr>
        <xdr:cNvSpPr txBox="1"/>
      </xdr:nvSpPr>
      <xdr:spPr>
        <a:xfrm>
          <a:off x="18421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ACF3583E-5F07-4E43-B9D1-16E14C806B7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36265D14-AA00-4828-B73A-B4173F1D535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5BA69491-3A5D-4854-AF9E-86652B72E6F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D368A4F0-2C4B-4F8C-BD49-55CA3BB2122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20583983-C580-4D83-967C-09BD455D62B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62675589-B7EA-454F-A129-A8972EEE0DF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FB8ADFD7-27CC-41AB-9659-B0E4BB4935F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2DEABCFC-A6A1-4F47-9F5C-238674FD39F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1EAFD2A8-A82E-4252-B0F6-87AAC7E8012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6D1D231A-61B0-49FC-9AAE-5383A50436C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3F4D1B20-8C79-4653-894E-C6C76286A20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A76EEB2E-91D9-451B-A3AD-32EDADDB9B4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A316C1E1-B220-4A77-9347-A25700260C6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59A86385-29D7-46C8-92DD-A687090EC37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B74090FC-1426-4385-A8F5-0749EDD9785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5BFD851-58E8-4894-A9EB-5059CEAED10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312EF01D-7F46-4C5B-8821-8BCCD6BDFA3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B149EC5F-D47E-457A-B361-2ECC58414C7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EA23810-80B9-413E-8E94-7BAA14D1A63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4684E4C2-26D4-4634-8490-498A69F35B1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4D32E4AF-E8BA-4DD5-9C34-F6BC2DD6FA5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C8A9A673-5071-4832-B0B8-54CFF6D244B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AA36514A-0F1F-49DD-89A7-2D34D942EFF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8BE221CC-972D-413E-AD4F-58248919CE9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92101BA3-9CD4-460A-996E-4FE691948499}"/>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2ADA7CC3-0D1C-430F-81D3-7F2075C281F1}"/>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B75D0D3A-2B3F-426E-A756-7A25628B26E1}"/>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DD56A86D-F78B-4AD3-A32E-567ACF2C7523}"/>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1CAF0E21-1C98-49DE-AE7A-CE18A3B62F9E}"/>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CBE8EDBF-977B-40D0-A16B-7B4E7DFE72C9}"/>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60524985-97AE-4D24-9737-FFD2860E21A7}"/>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41F59AE9-CEDA-4FEC-8E42-AA9A0F66B0E0}"/>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68F5E429-9EC3-4F17-8C40-62D0E3D41031}"/>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A1180F78-DB6E-41CB-AF4E-8858044B0ABE}"/>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2E8E5AF9-B0C4-41A1-BED3-FDCC25796449}"/>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09BE04D-CA64-43A6-A5BB-2B1B7ADDFF4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2C4BF89-B0B6-4784-B34B-70217F7D03E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78390AC-0A03-487E-BF73-8A21FF6B258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2F43088B-3F3B-405B-8EB6-5F67FF2CF8C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E370F5CD-7DF6-4C22-BA51-792ECF5F00C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48261</xdr:rowOff>
    </xdr:from>
    <xdr:to>
      <xdr:col>85</xdr:col>
      <xdr:colOff>177800</xdr:colOff>
      <xdr:row>82</xdr:row>
      <xdr:rowOff>149861</xdr:rowOff>
    </xdr:to>
    <xdr:sp macro="" textlink="">
      <xdr:nvSpPr>
        <xdr:cNvPr id="768" name="楕円 767">
          <a:extLst>
            <a:ext uri="{FF2B5EF4-FFF2-40B4-BE49-F238E27FC236}">
              <a16:creationId xmlns:a16="http://schemas.microsoft.com/office/drawing/2014/main" id="{A65F9E05-3B47-4853-81FA-094BCA7D5B9C}"/>
            </a:ext>
          </a:extLst>
        </xdr:cNvPr>
        <xdr:cNvSpPr/>
      </xdr:nvSpPr>
      <xdr:spPr>
        <a:xfrm>
          <a:off x="162687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71138</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F61E82C2-0F9E-4EF2-9EB2-2D792ACF49CD}"/>
            </a:ext>
          </a:extLst>
        </xdr:cNvPr>
        <xdr:cNvSpPr txBox="1"/>
      </xdr:nvSpPr>
      <xdr:spPr>
        <a:xfrm>
          <a:off x="16357600"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29211</xdr:rowOff>
    </xdr:from>
    <xdr:to>
      <xdr:col>81</xdr:col>
      <xdr:colOff>101600</xdr:colOff>
      <xdr:row>82</xdr:row>
      <xdr:rowOff>130811</xdr:rowOff>
    </xdr:to>
    <xdr:sp macro="" textlink="">
      <xdr:nvSpPr>
        <xdr:cNvPr id="770" name="楕円 769">
          <a:extLst>
            <a:ext uri="{FF2B5EF4-FFF2-40B4-BE49-F238E27FC236}">
              <a16:creationId xmlns:a16="http://schemas.microsoft.com/office/drawing/2014/main" id="{82B14BD9-B8B7-4F74-AA71-0458F7A43D8E}"/>
            </a:ext>
          </a:extLst>
        </xdr:cNvPr>
        <xdr:cNvSpPr/>
      </xdr:nvSpPr>
      <xdr:spPr>
        <a:xfrm>
          <a:off x="15430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80011</xdr:rowOff>
    </xdr:from>
    <xdr:to>
      <xdr:col>85</xdr:col>
      <xdr:colOff>127000</xdr:colOff>
      <xdr:row>82</xdr:row>
      <xdr:rowOff>99061</xdr:rowOff>
    </xdr:to>
    <xdr:cxnSp macro="">
      <xdr:nvCxnSpPr>
        <xdr:cNvPr id="771" name="直線コネクタ 770">
          <a:extLst>
            <a:ext uri="{FF2B5EF4-FFF2-40B4-BE49-F238E27FC236}">
              <a16:creationId xmlns:a16="http://schemas.microsoft.com/office/drawing/2014/main" id="{16CC4606-0EFE-4B26-8388-A86200844561}"/>
            </a:ext>
          </a:extLst>
        </xdr:cNvPr>
        <xdr:cNvCxnSpPr/>
      </xdr:nvCxnSpPr>
      <xdr:spPr>
        <a:xfrm>
          <a:off x="15481300" y="141389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42545</xdr:rowOff>
    </xdr:from>
    <xdr:to>
      <xdr:col>76</xdr:col>
      <xdr:colOff>165100</xdr:colOff>
      <xdr:row>82</xdr:row>
      <xdr:rowOff>144145</xdr:rowOff>
    </xdr:to>
    <xdr:sp macro="" textlink="">
      <xdr:nvSpPr>
        <xdr:cNvPr id="772" name="楕円 771">
          <a:extLst>
            <a:ext uri="{FF2B5EF4-FFF2-40B4-BE49-F238E27FC236}">
              <a16:creationId xmlns:a16="http://schemas.microsoft.com/office/drawing/2014/main" id="{3552C9DF-EA00-474C-93D4-9D04EC3ED713}"/>
            </a:ext>
          </a:extLst>
        </xdr:cNvPr>
        <xdr:cNvSpPr/>
      </xdr:nvSpPr>
      <xdr:spPr>
        <a:xfrm>
          <a:off x="14541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80011</xdr:rowOff>
    </xdr:from>
    <xdr:to>
      <xdr:col>81</xdr:col>
      <xdr:colOff>50800</xdr:colOff>
      <xdr:row>82</xdr:row>
      <xdr:rowOff>93345</xdr:rowOff>
    </xdr:to>
    <xdr:cxnSp macro="">
      <xdr:nvCxnSpPr>
        <xdr:cNvPr id="773" name="直線コネクタ 772">
          <a:extLst>
            <a:ext uri="{FF2B5EF4-FFF2-40B4-BE49-F238E27FC236}">
              <a16:creationId xmlns:a16="http://schemas.microsoft.com/office/drawing/2014/main" id="{746E3FC1-B8E0-4252-97B6-411823E8AB1B}"/>
            </a:ext>
          </a:extLst>
        </xdr:cNvPr>
        <xdr:cNvCxnSpPr/>
      </xdr:nvCxnSpPr>
      <xdr:spPr>
        <a:xfrm flipV="1">
          <a:off x="14592300" y="1413891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2539</xdr:rowOff>
    </xdr:from>
    <xdr:to>
      <xdr:col>72</xdr:col>
      <xdr:colOff>38100</xdr:colOff>
      <xdr:row>82</xdr:row>
      <xdr:rowOff>104139</xdr:rowOff>
    </xdr:to>
    <xdr:sp macro="" textlink="">
      <xdr:nvSpPr>
        <xdr:cNvPr id="774" name="楕円 773">
          <a:extLst>
            <a:ext uri="{FF2B5EF4-FFF2-40B4-BE49-F238E27FC236}">
              <a16:creationId xmlns:a16="http://schemas.microsoft.com/office/drawing/2014/main" id="{481E9F2D-31BB-4C3A-A249-47C653F89E25}"/>
            </a:ext>
          </a:extLst>
        </xdr:cNvPr>
        <xdr:cNvSpPr/>
      </xdr:nvSpPr>
      <xdr:spPr>
        <a:xfrm>
          <a:off x="13652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53339</xdr:rowOff>
    </xdr:from>
    <xdr:to>
      <xdr:col>76</xdr:col>
      <xdr:colOff>114300</xdr:colOff>
      <xdr:row>82</xdr:row>
      <xdr:rowOff>93345</xdr:rowOff>
    </xdr:to>
    <xdr:cxnSp macro="">
      <xdr:nvCxnSpPr>
        <xdr:cNvPr id="775" name="直線コネクタ 774">
          <a:extLst>
            <a:ext uri="{FF2B5EF4-FFF2-40B4-BE49-F238E27FC236}">
              <a16:creationId xmlns:a16="http://schemas.microsoft.com/office/drawing/2014/main" id="{869022A4-2DF3-4802-B2DF-6A7C6DE6E2B2}"/>
            </a:ext>
          </a:extLst>
        </xdr:cNvPr>
        <xdr:cNvCxnSpPr/>
      </xdr:nvCxnSpPr>
      <xdr:spPr>
        <a:xfrm>
          <a:off x="13703300" y="141122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2539</xdr:rowOff>
    </xdr:from>
    <xdr:to>
      <xdr:col>67</xdr:col>
      <xdr:colOff>101600</xdr:colOff>
      <xdr:row>82</xdr:row>
      <xdr:rowOff>104139</xdr:rowOff>
    </xdr:to>
    <xdr:sp macro="" textlink="">
      <xdr:nvSpPr>
        <xdr:cNvPr id="776" name="楕円 775">
          <a:extLst>
            <a:ext uri="{FF2B5EF4-FFF2-40B4-BE49-F238E27FC236}">
              <a16:creationId xmlns:a16="http://schemas.microsoft.com/office/drawing/2014/main" id="{2A9BE20E-12F5-4A79-B20E-1DC665FFBE3E}"/>
            </a:ext>
          </a:extLst>
        </xdr:cNvPr>
        <xdr:cNvSpPr/>
      </xdr:nvSpPr>
      <xdr:spPr>
        <a:xfrm>
          <a:off x="12763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53339</xdr:rowOff>
    </xdr:from>
    <xdr:to>
      <xdr:col>71</xdr:col>
      <xdr:colOff>177800</xdr:colOff>
      <xdr:row>82</xdr:row>
      <xdr:rowOff>53339</xdr:rowOff>
    </xdr:to>
    <xdr:cxnSp macro="">
      <xdr:nvCxnSpPr>
        <xdr:cNvPr id="777" name="直線コネクタ 776">
          <a:extLst>
            <a:ext uri="{FF2B5EF4-FFF2-40B4-BE49-F238E27FC236}">
              <a16:creationId xmlns:a16="http://schemas.microsoft.com/office/drawing/2014/main" id="{BC37042A-7040-46A0-AEE8-DC74BC7543A2}"/>
            </a:ext>
          </a:extLst>
        </xdr:cNvPr>
        <xdr:cNvCxnSpPr/>
      </xdr:nvCxnSpPr>
      <xdr:spPr>
        <a:xfrm>
          <a:off x="12814300" y="14112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FBA126B3-2289-4BDD-89DA-D3D7E765371F}"/>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827696EA-AAD5-44BE-BAEE-ED40E8A3A8D6}"/>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BC80BD10-BFC3-41F2-ACBF-493C0B3053FD}"/>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81" name="n_4aveValue【消防施設】&#10;有形固定資産減価償却率">
          <a:extLst>
            <a:ext uri="{FF2B5EF4-FFF2-40B4-BE49-F238E27FC236}">
              <a16:creationId xmlns:a16="http://schemas.microsoft.com/office/drawing/2014/main" id="{E0A9B101-D9B4-497C-8DFF-B80FFFCE19D7}"/>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147338</xdr:rowOff>
    </xdr:from>
    <xdr:ext cx="405111" cy="259045"/>
    <xdr:sp macro="" textlink="">
      <xdr:nvSpPr>
        <xdr:cNvPr id="782" name="n_1mainValue【消防施設】&#10;有形固定資産減価償却率">
          <a:extLst>
            <a:ext uri="{FF2B5EF4-FFF2-40B4-BE49-F238E27FC236}">
              <a16:creationId xmlns:a16="http://schemas.microsoft.com/office/drawing/2014/main" id="{A07E5511-8256-4292-850C-BDF3EA88874D}"/>
            </a:ext>
          </a:extLst>
        </xdr:cNvPr>
        <xdr:cNvSpPr txBox="1"/>
      </xdr:nvSpPr>
      <xdr:spPr>
        <a:xfrm>
          <a:off x="152660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160672</xdr:rowOff>
    </xdr:from>
    <xdr:ext cx="405111" cy="259045"/>
    <xdr:sp macro="" textlink="">
      <xdr:nvSpPr>
        <xdr:cNvPr id="783" name="n_2mainValue【消防施設】&#10;有形固定資産減価償却率">
          <a:extLst>
            <a:ext uri="{FF2B5EF4-FFF2-40B4-BE49-F238E27FC236}">
              <a16:creationId xmlns:a16="http://schemas.microsoft.com/office/drawing/2014/main" id="{04D00036-3A94-470B-8501-676603C283D2}"/>
            </a:ext>
          </a:extLst>
        </xdr:cNvPr>
        <xdr:cNvSpPr txBox="1"/>
      </xdr:nvSpPr>
      <xdr:spPr>
        <a:xfrm>
          <a:off x="143897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84" name="n_3mainValue【消防施設】&#10;有形固定資産減価償却率">
          <a:extLst>
            <a:ext uri="{FF2B5EF4-FFF2-40B4-BE49-F238E27FC236}">
              <a16:creationId xmlns:a16="http://schemas.microsoft.com/office/drawing/2014/main" id="{3655B4C9-3B1A-4465-92A2-74BAC9C3825D}"/>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95266</xdr:rowOff>
    </xdr:from>
    <xdr:ext cx="405111" cy="259045"/>
    <xdr:sp macro="" textlink="">
      <xdr:nvSpPr>
        <xdr:cNvPr id="785" name="n_4mainValue【消防施設】&#10;有形固定資産減価償却率">
          <a:extLst>
            <a:ext uri="{FF2B5EF4-FFF2-40B4-BE49-F238E27FC236}">
              <a16:creationId xmlns:a16="http://schemas.microsoft.com/office/drawing/2014/main" id="{8A535DFE-A8A0-4E1D-8F11-15AAE5C38F26}"/>
            </a:ext>
          </a:extLst>
        </xdr:cNvPr>
        <xdr:cNvSpPr txBox="1"/>
      </xdr:nvSpPr>
      <xdr:spPr>
        <a:xfrm>
          <a:off x="12611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AB9184DF-7BA2-4301-93C8-4BF4B5E35C6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AE6EE25A-C5D0-49AE-9658-6AA38AFBF40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D15E3B81-6B1D-4842-A4E1-766101937C8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DA6B6F44-5452-428F-BAE9-34AAC836499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D436BE0-083F-4A6D-8875-733EBD20274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9796AAE8-C3B0-4F5D-A296-A47A4373AC6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599F1014-D450-4EB2-BA5F-6DB040FB650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4A7A91BA-EAA9-4728-B22A-12596C85D98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7DC2A5B3-BA49-4AD1-805B-0A334CDEA87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88A3FB35-11AE-49F7-A14F-22F1D268481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274480AB-A604-4F1E-BE12-40A3FE0D486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9E01DCDE-D901-4264-9BB6-F2B4DE2A2B0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E0FAC7F-D1F8-4578-9747-C43FF9754DF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8D7B3BC9-FB46-4613-9317-8E7CCDA0E16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3AF5CAB6-AD13-4393-BCB4-0A611C4641A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89062C00-759A-4046-B87C-E306D858E1E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0A42C269-E6DE-462B-B082-526063C200D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61617B3B-3823-4825-A012-05048761C23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2978D99-C3B4-4CF5-8D21-A242F269037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3F981256-ADD2-438B-98B0-8BA2A830DAC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77AABD83-1072-4D4F-90CF-73F6C0C3B0A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7F613470-F6E9-4C78-BA96-7A62E26818B6}"/>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079978C3-4BFD-4822-A204-746372CAA067}"/>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9DF76E1B-9DAA-4118-824F-08D5BCFE4875}"/>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67AF0072-62CB-4AA8-A7B6-3292D16BF19C}"/>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A194DA0F-BD87-43DB-A113-5F87F88F9BBF}"/>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14453828-BA2F-41D3-862C-09CEBD2519A6}"/>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E70CB69C-D6C4-48BC-9611-D1336E4EDD6A}"/>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4E4B24DA-793B-49AE-9DF0-2EFB19F94E18}"/>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A1FFE073-DE62-4DF8-8258-1B2F1A644A05}"/>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8A7E671E-3719-4DA8-ACB6-9ED9DD13F0C7}"/>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DA03B2D7-210C-4C21-AC3F-EF08B36E916A}"/>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EFCA6A1-83DA-4CF3-8F35-45C8C9DC1B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7BDB541-2AE9-4577-A50C-A8F2A3604DA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8CB33E8-DB00-45A7-BB0A-E75EABD2258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6CBAAB0-141C-41E3-98B1-C6B6B3C4C3C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1C4A783-C7E2-4353-9828-E8D5C24A619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823" name="楕円 822">
          <a:extLst>
            <a:ext uri="{FF2B5EF4-FFF2-40B4-BE49-F238E27FC236}">
              <a16:creationId xmlns:a16="http://schemas.microsoft.com/office/drawing/2014/main" id="{9F5FC36B-F1C1-46F5-837A-DFE2BDE707BE}"/>
            </a:ext>
          </a:extLst>
        </xdr:cNvPr>
        <xdr:cNvSpPr/>
      </xdr:nvSpPr>
      <xdr:spPr>
        <a:xfrm>
          <a:off x="22110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155464</xdr:rowOff>
    </xdr:from>
    <xdr:ext cx="469744" cy="259045"/>
    <xdr:sp macro="" textlink="">
      <xdr:nvSpPr>
        <xdr:cNvPr id="824" name="【消防施設】&#10;一人当たり面積該当値テキスト">
          <a:extLst>
            <a:ext uri="{FF2B5EF4-FFF2-40B4-BE49-F238E27FC236}">
              <a16:creationId xmlns:a16="http://schemas.microsoft.com/office/drawing/2014/main" id="{794BCFA2-51C3-469E-B188-3DB7D0E5F13B}"/>
            </a:ext>
          </a:extLst>
        </xdr:cNvPr>
        <xdr:cNvSpPr txBox="1"/>
      </xdr:nvSpPr>
      <xdr:spPr>
        <a:xfrm>
          <a:off x="22199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macro="" textlink="">
      <xdr:nvSpPr>
        <xdr:cNvPr id="825" name="楕円 824">
          <a:extLst>
            <a:ext uri="{FF2B5EF4-FFF2-40B4-BE49-F238E27FC236}">
              <a16:creationId xmlns:a16="http://schemas.microsoft.com/office/drawing/2014/main" id="{1C0C029B-B8B2-4D47-83CF-4AB01A22D730}"/>
            </a:ext>
          </a:extLst>
        </xdr:cNvPr>
        <xdr:cNvSpPr/>
      </xdr:nvSpPr>
      <xdr:spPr>
        <a:xfrm>
          <a:off x="21272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56387</xdr:rowOff>
    </xdr:to>
    <xdr:cxnSp macro="">
      <xdr:nvCxnSpPr>
        <xdr:cNvPr id="826" name="直線コネクタ 825">
          <a:extLst>
            <a:ext uri="{FF2B5EF4-FFF2-40B4-BE49-F238E27FC236}">
              <a16:creationId xmlns:a16="http://schemas.microsoft.com/office/drawing/2014/main" id="{6ED7A185-42A4-4095-98D7-FD5C556F0D48}"/>
            </a:ext>
          </a:extLst>
        </xdr:cNvPr>
        <xdr:cNvCxnSpPr/>
      </xdr:nvCxnSpPr>
      <xdr:spPr>
        <a:xfrm>
          <a:off x="21323300" y="1445361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macro="" textlink="">
      <xdr:nvSpPr>
        <xdr:cNvPr id="827" name="楕円 826">
          <a:extLst>
            <a:ext uri="{FF2B5EF4-FFF2-40B4-BE49-F238E27FC236}">
              <a16:creationId xmlns:a16="http://schemas.microsoft.com/office/drawing/2014/main" id="{2A855748-F220-42E5-804F-2E589C32A26C}"/>
            </a:ext>
          </a:extLst>
        </xdr:cNvPr>
        <xdr:cNvSpPr/>
      </xdr:nvSpPr>
      <xdr:spPr>
        <a:xfrm>
          <a:off x="20383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828" name="直線コネクタ 827">
          <a:extLst>
            <a:ext uri="{FF2B5EF4-FFF2-40B4-BE49-F238E27FC236}">
              <a16:creationId xmlns:a16="http://schemas.microsoft.com/office/drawing/2014/main" id="{66CA271A-6102-42B4-AE5C-88B07BD0F44F}"/>
            </a:ext>
          </a:extLst>
        </xdr:cNvPr>
        <xdr:cNvCxnSpPr/>
      </xdr:nvCxnSpPr>
      <xdr:spPr>
        <a:xfrm flipV="1">
          <a:off x="20434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829" name="楕円 828">
          <a:extLst>
            <a:ext uri="{FF2B5EF4-FFF2-40B4-BE49-F238E27FC236}">
              <a16:creationId xmlns:a16="http://schemas.microsoft.com/office/drawing/2014/main" id="{C4F42992-2576-40C0-8191-FBFF701F4C29}"/>
            </a:ext>
          </a:extLst>
        </xdr:cNvPr>
        <xdr:cNvSpPr/>
      </xdr:nvSpPr>
      <xdr:spPr>
        <a:xfrm>
          <a:off x="19494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56387</xdr:rowOff>
    </xdr:from>
    <xdr:to>
      <xdr:col>107</xdr:col>
      <xdr:colOff>50800</xdr:colOff>
      <xdr:row>84</xdr:row>
      <xdr:rowOff>56387</xdr:rowOff>
    </xdr:to>
    <xdr:cxnSp macro="">
      <xdr:nvCxnSpPr>
        <xdr:cNvPr id="830" name="直線コネクタ 829">
          <a:extLst>
            <a:ext uri="{FF2B5EF4-FFF2-40B4-BE49-F238E27FC236}">
              <a16:creationId xmlns:a16="http://schemas.microsoft.com/office/drawing/2014/main" id="{EEA2F42B-D249-4EFB-9A01-8775DC4490D5}"/>
            </a:ext>
          </a:extLst>
        </xdr:cNvPr>
        <xdr:cNvCxnSpPr/>
      </xdr:nvCxnSpPr>
      <xdr:spPr>
        <a:xfrm>
          <a:off x="19545300" y="144581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831" name="楕円 830">
          <a:extLst>
            <a:ext uri="{FF2B5EF4-FFF2-40B4-BE49-F238E27FC236}">
              <a16:creationId xmlns:a16="http://schemas.microsoft.com/office/drawing/2014/main" id="{46164708-E01B-490F-AEFA-5F33444B3C26}"/>
            </a:ext>
          </a:extLst>
        </xdr:cNvPr>
        <xdr:cNvSpPr/>
      </xdr:nvSpPr>
      <xdr:spPr>
        <a:xfrm>
          <a:off x="18605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56387</xdr:rowOff>
    </xdr:from>
    <xdr:to>
      <xdr:col>102</xdr:col>
      <xdr:colOff>114300</xdr:colOff>
      <xdr:row>84</xdr:row>
      <xdr:rowOff>60961</xdr:rowOff>
    </xdr:to>
    <xdr:cxnSp macro="">
      <xdr:nvCxnSpPr>
        <xdr:cNvPr id="832" name="直線コネクタ 831">
          <a:extLst>
            <a:ext uri="{FF2B5EF4-FFF2-40B4-BE49-F238E27FC236}">
              <a16:creationId xmlns:a16="http://schemas.microsoft.com/office/drawing/2014/main" id="{023C2033-1A7B-4011-8990-07FC4F83E280}"/>
            </a:ext>
          </a:extLst>
        </xdr:cNvPr>
        <xdr:cNvCxnSpPr/>
      </xdr:nvCxnSpPr>
      <xdr:spPr>
        <a:xfrm flipV="1">
          <a:off x="18656300" y="144581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E229831C-F12F-4014-8E59-2707EE686E6A}"/>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2CF2A540-A83A-4E28-A75B-4084F2361892}"/>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F57929AD-ECE8-4A8C-BA6C-48CE5C905020}"/>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36" name="n_4aveValue【消防施設】&#10;一人当たり面積">
          <a:extLst>
            <a:ext uri="{FF2B5EF4-FFF2-40B4-BE49-F238E27FC236}">
              <a16:creationId xmlns:a16="http://schemas.microsoft.com/office/drawing/2014/main" id="{74A71729-01B8-4774-BDDD-418EAD8FC03E}"/>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93742</xdr:rowOff>
    </xdr:from>
    <xdr:ext cx="469744" cy="259045"/>
    <xdr:sp macro="" textlink="">
      <xdr:nvSpPr>
        <xdr:cNvPr id="837" name="n_1mainValue【消防施設】&#10;一人当たり面積">
          <a:extLst>
            <a:ext uri="{FF2B5EF4-FFF2-40B4-BE49-F238E27FC236}">
              <a16:creationId xmlns:a16="http://schemas.microsoft.com/office/drawing/2014/main" id="{7294AA10-E584-433D-98C3-7F361E01849A}"/>
            </a:ext>
          </a:extLst>
        </xdr:cNvPr>
        <xdr:cNvSpPr txBox="1"/>
      </xdr:nvSpPr>
      <xdr:spPr>
        <a:xfrm>
          <a:off x="210757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98314</xdr:rowOff>
    </xdr:from>
    <xdr:ext cx="469744" cy="259045"/>
    <xdr:sp macro="" textlink="">
      <xdr:nvSpPr>
        <xdr:cNvPr id="838" name="n_2mainValue【消防施設】&#10;一人当たり面積">
          <a:extLst>
            <a:ext uri="{FF2B5EF4-FFF2-40B4-BE49-F238E27FC236}">
              <a16:creationId xmlns:a16="http://schemas.microsoft.com/office/drawing/2014/main" id="{67A0665B-DF98-4A7D-8A18-3A23AFB19D46}"/>
            </a:ext>
          </a:extLst>
        </xdr:cNvPr>
        <xdr:cNvSpPr txBox="1"/>
      </xdr:nvSpPr>
      <xdr:spPr>
        <a:xfrm>
          <a:off x="20199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98314</xdr:rowOff>
    </xdr:from>
    <xdr:ext cx="469744" cy="259045"/>
    <xdr:sp macro="" textlink="">
      <xdr:nvSpPr>
        <xdr:cNvPr id="839" name="n_3mainValue【消防施設】&#10;一人当たり面積">
          <a:extLst>
            <a:ext uri="{FF2B5EF4-FFF2-40B4-BE49-F238E27FC236}">
              <a16:creationId xmlns:a16="http://schemas.microsoft.com/office/drawing/2014/main" id="{112A4DFB-E8ED-40D9-A00A-5D963876D6C4}"/>
            </a:ext>
          </a:extLst>
        </xdr:cNvPr>
        <xdr:cNvSpPr txBox="1"/>
      </xdr:nvSpPr>
      <xdr:spPr>
        <a:xfrm>
          <a:off x="19310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102888</xdr:rowOff>
    </xdr:from>
    <xdr:ext cx="469744" cy="259045"/>
    <xdr:sp macro="" textlink="">
      <xdr:nvSpPr>
        <xdr:cNvPr id="840" name="n_4mainValue【消防施設】&#10;一人当たり面積">
          <a:extLst>
            <a:ext uri="{FF2B5EF4-FFF2-40B4-BE49-F238E27FC236}">
              <a16:creationId xmlns:a16="http://schemas.microsoft.com/office/drawing/2014/main" id="{EB406BC8-3677-4E2E-9EB3-DE1DB9BF5AC2}"/>
            </a:ext>
          </a:extLst>
        </xdr:cNvPr>
        <xdr:cNvSpPr txBox="1"/>
      </xdr:nvSpPr>
      <xdr:spPr>
        <a:xfrm>
          <a:off x="18421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547E5BA-8CC6-40C7-B06E-0851655C3DB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22FB8E2-2E21-4218-96F4-090E5EE151D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AF86337F-D34F-482D-B6EE-D412D803B1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7FA681D-067D-45E4-BC36-37D327C803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98319D6-BCE1-4A95-A568-20B31C6A061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F8B9633-F357-40C0-AA2A-AF4C667526D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9970686E-FF97-479D-9F0E-6B0E11D3B74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86E124BB-5B04-4DAB-A071-F3F02AB9FB0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44F4BA9-0D75-4380-B6C9-B62B6BF1F4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8C1EF701-2758-4B4C-A6CB-9EEB5C5C3D6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BF221BB9-65BD-4177-8125-2E6B6589C96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A06F5B25-5118-4C99-BCBC-4166CF7FA14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28DAD33C-E03A-4E83-A9E4-848EA57E8E3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60DB3F78-AE0C-497B-88E8-38E6C63E984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BCF45E3C-7529-42C9-A831-0E8932C726E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D36E0F6-65CB-419E-89E3-DAD646EC5E5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B9C9B271-C28F-4C2E-A647-2380CE31A3E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F7F0B7BD-64A0-4977-B1B5-396C4B7B90F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AE784DBD-AA21-4371-9D4C-7FE86C86BD4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D67165E-2A01-4C44-967F-009B7435CE9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2BD29A4-9316-44A3-A495-F79D17BD491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BE7BF2E-A3B7-4FB4-AE2A-C1A4C1913AE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B93F247-2134-4A36-8044-7BB8F30F4D9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B745593-A082-4BCA-B368-C8A759EF28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C0EDB92E-A4A9-4FEE-AB88-015767289C5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10F47B95-E553-4858-8A96-BBF596D8FE5A}"/>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E7589698-ACEC-49DD-8303-4F74B820C63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15E91FE5-ED9E-471A-ADCB-B4033E6E33E4}"/>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C31BC76F-DEE3-4B6D-9B2B-10C3434B39F5}"/>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D8F1C29C-AF46-4CCF-B87D-9EAD1F6E7C47}"/>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50BD63C4-BDC8-4B66-9B6C-62CFF8CCE7E6}"/>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C467D598-2021-4882-BD11-311052798781}"/>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A9D8ADD4-A3D0-4D8C-A921-CD55021002B2}"/>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68A526B3-6264-4866-933D-5A5B02196B68}"/>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A50FE770-5913-4A41-B28C-39388F078B96}"/>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487C84AA-BE2A-418B-A51A-AB73F2A2F022}"/>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695B63E-8AC3-419E-ADD2-C0F391501A9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7F4F067-8033-4A72-86E2-F05CCA26D22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13350BA-A818-4E16-AAD9-720F2CFF5D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28ADC14-C054-41B2-B417-F1E46753B5C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A881EB3-5E7B-439E-B921-A0CB6332B6C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111942</xdr:rowOff>
    </xdr:from>
    <xdr:to>
      <xdr:col>85</xdr:col>
      <xdr:colOff>177800</xdr:colOff>
      <xdr:row>105</xdr:row>
      <xdr:rowOff>42092</xdr:rowOff>
    </xdr:to>
    <xdr:sp macro="" textlink="">
      <xdr:nvSpPr>
        <xdr:cNvPr id="882" name="楕円 881">
          <a:extLst>
            <a:ext uri="{FF2B5EF4-FFF2-40B4-BE49-F238E27FC236}">
              <a16:creationId xmlns:a16="http://schemas.microsoft.com/office/drawing/2014/main" id="{1A747694-3AEB-47DD-91CB-53ABFDEC149C}"/>
            </a:ext>
          </a:extLst>
        </xdr:cNvPr>
        <xdr:cNvSpPr/>
      </xdr:nvSpPr>
      <xdr:spPr>
        <a:xfrm>
          <a:off x="162687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90369</xdr:rowOff>
    </xdr:from>
    <xdr:ext cx="405111" cy="259045"/>
    <xdr:sp macro="" textlink="">
      <xdr:nvSpPr>
        <xdr:cNvPr id="883" name="【庁舎】&#10;有形固定資産減価償却率該当値テキスト">
          <a:extLst>
            <a:ext uri="{FF2B5EF4-FFF2-40B4-BE49-F238E27FC236}">
              <a16:creationId xmlns:a16="http://schemas.microsoft.com/office/drawing/2014/main" id="{EA92B98F-3D61-43E0-8F17-6C7D7C0975A9}"/>
            </a:ext>
          </a:extLst>
        </xdr:cNvPr>
        <xdr:cNvSpPr txBox="1"/>
      </xdr:nvSpPr>
      <xdr:spPr>
        <a:xfrm>
          <a:off x="16357600"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56424</xdr:rowOff>
    </xdr:from>
    <xdr:to>
      <xdr:col>81</xdr:col>
      <xdr:colOff>101600</xdr:colOff>
      <xdr:row>104</xdr:row>
      <xdr:rowOff>158024</xdr:rowOff>
    </xdr:to>
    <xdr:sp macro="" textlink="">
      <xdr:nvSpPr>
        <xdr:cNvPr id="884" name="楕円 883">
          <a:extLst>
            <a:ext uri="{FF2B5EF4-FFF2-40B4-BE49-F238E27FC236}">
              <a16:creationId xmlns:a16="http://schemas.microsoft.com/office/drawing/2014/main" id="{8144E727-05DB-46F0-9DD5-9318FA39FD58}"/>
            </a:ext>
          </a:extLst>
        </xdr:cNvPr>
        <xdr:cNvSpPr/>
      </xdr:nvSpPr>
      <xdr:spPr>
        <a:xfrm>
          <a:off x="15430500" y="178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107224</xdr:rowOff>
    </xdr:from>
    <xdr:to>
      <xdr:col>85</xdr:col>
      <xdr:colOff>127000</xdr:colOff>
      <xdr:row>104</xdr:row>
      <xdr:rowOff>162742</xdr:rowOff>
    </xdr:to>
    <xdr:cxnSp macro="">
      <xdr:nvCxnSpPr>
        <xdr:cNvPr id="885" name="直線コネクタ 884">
          <a:extLst>
            <a:ext uri="{FF2B5EF4-FFF2-40B4-BE49-F238E27FC236}">
              <a16:creationId xmlns:a16="http://schemas.microsoft.com/office/drawing/2014/main" id="{74C6E2F2-EB5C-4B9E-AF9E-B1A8CEB04AFC}"/>
            </a:ext>
          </a:extLst>
        </xdr:cNvPr>
        <xdr:cNvCxnSpPr/>
      </xdr:nvCxnSpPr>
      <xdr:spPr>
        <a:xfrm>
          <a:off x="15481300" y="17938024"/>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80918</xdr:rowOff>
    </xdr:from>
    <xdr:to>
      <xdr:col>76</xdr:col>
      <xdr:colOff>165100</xdr:colOff>
      <xdr:row>105</xdr:row>
      <xdr:rowOff>11068</xdr:rowOff>
    </xdr:to>
    <xdr:sp macro="" textlink="">
      <xdr:nvSpPr>
        <xdr:cNvPr id="886" name="楕円 885">
          <a:extLst>
            <a:ext uri="{FF2B5EF4-FFF2-40B4-BE49-F238E27FC236}">
              <a16:creationId xmlns:a16="http://schemas.microsoft.com/office/drawing/2014/main" id="{264CA3EB-7FF4-4B72-80AA-4F283A3E1F06}"/>
            </a:ext>
          </a:extLst>
        </xdr:cNvPr>
        <xdr:cNvSpPr/>
      </xdr:nvSpPr>
      <xdr:spPr>
        <a:xfrm>
          <a:off x="14541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107224</xdr:rowOff>
    </xdr:from>
    <xdr:to>
      <xdr:col>81</xdr:col>
      <xdr:colOff>50800</xdr:colOff>
      <xdr:row>104</xdr:row>
      <xdr:rowOff>131718</xdr:rowOff>
    </xdr:to>
    <xdr:cxnSp macro="">
      <xdr:nvCxnSpPr>
        <xdr:cNvPr id="887" name="直線コネクタ 886">
          <a:extLst>
            <a:ext uri="{FF2B5EF4-FFF2-40B4-BE49-F238E27FC236}">
              <a16:creationId xmlns:a16="http://schemas.microsoft.com/office/drawing/2014/main" id="{85530412-A9B1-49C9-84D6-5B320203A8E5}"/>
            </a:ext>
          </a:extLst>
        </xdr:cNvPr>
        <xdr:cNvCxnSpPr/>
      </xdr:nvCxnSpPr>
      <xdr:spPr>
        <a:xfrm flipV="1">
          <a:off x="14592300" y="1793802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888" name="楕円 887">
          <a:extLst>
            <a:ext uri="{FF2B5EF4-FFF2-40B4-BE49-F238E27FC236}">
              <a16:creationId xmlns:a16="http://schemas.microsoft.com/office/drawing/2014/main" id="{DB25405F-4A12-4D6F-A40D-25D71ECCE0B4}"/>
            </a:ext>
          </a:extLst>
        </xdr:cNvPr>
        <xdr:cNvSpPr/>
      </xdr:nvSpPr>
      <xdr:spPr>
        <a:xfrm>
          <a:off x="1365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104</xdr:row>
      <xdr:rowOff>131718</xdr:rowOff>
    </xdr:to>
    <xdr:cxnSp macro="">
      <xdr:nvCxnSpPr>
        <xdr:cNvPr id="889" name="直線コネクタ 888">
          <a:extLst>
            <a:ext uri="{FF2B5EF4-FFF2-40B4-BE49-F238E27FC236}">
              <a16:creationId xmlns:a16="http://schemas.microsoft.com/office/drawing/2014/main" id="{E916D527-0979-419E-AA5A-202F0ABB7BFC}"/>
            </a:ext>
          </a:extLst>
        </xdr:cNvPr>
        <xdr:cNvCxnSpPr/>
      </xdr:nvCxnSpPr>
      <xdr:spPr>
        <a:xfrm>
          <a:off x="13703300" y="17918430"/>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165826</xdr:rowOff>
    </xdr:from>
    <xdr:to>
      <xdr:col>67</xdr:col>
      <xdr:colOff>101600</xdr:colOff>
      <xdr:row>104</xdr:row>
      <xdr:rowOff>95976</xdr:rowOff>
    </xdr:to>
    <xdr:sp macro="" textlink="">
      <xdr:nvSpPr>
        <xdr:cNvPr id="890" name="楕円 889">
          <a:extLst>
            <a:ext uri="{FF2B5EF4-FFF2-40B4-BE49-F238E27FC236}">
              <a16:creationId xmlns:a16="http://schemas.microsoft.com/office/drawing/2014/main" id="{B84C8DC0-F7A5-4B3F-9638-E0DA776C9921}"/>
            </a:ext>
          </a:extLst>
        </xdr:cNvPr>
        <xdr:cNvSpPr/>
      </xdr:nvSpPr>
      <xdr:spPr>
        <a:xfrm>
          <a:off x="12763500" y="178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45176</xdr:rowOff>
    </xdr:from>
    <xdr:to>
      <xdr:col>71</xdr:col>
      <xdr:colOff>177800</xdr:colOff>
      <xdr:row>104</xdr:row>
      <xdr:rowOff>87630</xdr:rowOff>
    </xdr:to>
    <xdr:cxnSp macro="">
      <xdr:nvCxnSpPr>
        <xdr:cNvPr id="891" name="直線コネクタ 890">
          <a:extLst>
            <a:ext uri="{FF2B5EF4-FFF2-40B4-BE49-F238E27FC236}">
              <a16:creationId xmlns:a16="http://schemas.microsoft.com/office/drawing/2014/main" id="{275A25C2-2D24-42DC-86A6-9370EE0CDDD0}"/>
            </a:ext>
          </a:extLst>
        </xdr:cNvPr>
        <xdr:cNvCxnSpPr/>
      </xdr:nvCxnSpPr>
      <xdr:spPr>
        <a:xfrm>
          <a:off x="12814300" y="1787597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211A9A37-00D1-4DAC-B43B-4268563C62C4}"/>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67EE3A94-8733-47FA-945A-646A23C77079}"/>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AE530870-781B-499F-A734-F5ACF7A14DF3}"/>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a:extLst>
            <a:ext uri="{FF2B5EF4-FFF2-40B4-BE49-F238E27FC236}">
              <a16:creationId xmlns:a16="http://schemas.microsoft.com/office/drawing/2014/main" id="{3076B8B9-47E4-4F28-BF21-44D597B1EC9C}"/>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149151</xdr:rowOff>
    </xdr:from>
    <xdr:ext cx="405111" cy="259045"/>
    <xdr:sp macro="" textlink="">
      <xdr:nvSpPr>
        <xdr:cNvPr id="896" name="n_1mainValue【庁舎】&#10;有形固定資産減価償却率">
          <a:extLst>
            <a:ext uri="{FF2B5EF4-FFF2-40B4-BE49-F238E27FC236}">
              <a16:creationId xmlns:a16="http://schemas.microsoft.com/office/drawing/2014/main" id="{812F0C3D-3433-4EA0-97AF-26DE34091A9E}"/>
            </a:ext>
          </a:extLst>
        </xdr:cNvPr>
        <xdr:cNvSpPr txBox="1"/>
      </xdr:nvSpPr>
      <xdr:spPr>
        <a:xfrm>
          <a:off x="15266044" y="1797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2195</xdr:rowOff>
    </xdr:from>
    <xdr:ext cx="405111" cy="259045"/>
    <xdr:sp macro="" textlink="">
      <xdr:nvSpPr>
        <xdr:cNvPr id="897" name="n_2mainValue【庁舎】&#10;有形固定資産減価償却率">
          <a:extLst>
            <a:ext uri="{FF2B5EF4-FFF2-40B4-BE49-F238E27FC236}">
              <a16:creationId xmlns:a16="http://schemas.microsoft.com/office/drawing/2014/main" id="{C80FF882-0947-4403-83C1-9476EF12E22A}"/>
            </a:ext>
          </a:extLst>
        </xdr:cNvPr>
        <xdr:cNvSpPr txBox="1"/>
      </xdr:nvSpPr>
      <xdr:spPr>
        <a:xfrm>
          <a:off x="14389744"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129557</xdr:rowOff>
    </xdr:from>
    <xdr:ext cx="405111" cy="259045"/>
    <xdr:sp macro="" textlink="">
      <xdr:nvSpPr>
        <xdr:cNvPr id="898" name="n_3mainValue【庁舎】&#10;有形固定資産減価償却率">
          <a:extLst>
            <a:ext uri="{FF2B5EF4-FFF2-40B4-BE49-F238E27FC236}">
              <a16:creationId xmlns:a16="http://schemas.microsoft.com/office/drawing/2014/main" id="{71F3B343-6374-441D-81E0-5890D8D80991}"/>
            </a:ext>
          </a:extLst>
        </xdr:cNvPr>
        <xdr:cNvSpPr txBox="1"/>
      </xdr:nvSpPr>
      <xdr:spPr>
        <a:xfrm>
          <a:off x="13500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87103</xdr:rowOff>
    </xdr:from>
    <xdr:ext cx="405111" cy="259045"/>
    <xdr:sp macro="" textlink="">
      <xdr:nvSpPr>
        <xdr:cNvPr id="899" name="n_4mainValue【庁舎】&#10;有形固定資産減価償却率">
          <a:extLst>
            <a:ext uri="{FF2B5EF4-FFF2-40B4-BE49-F238E27FC236}">
              <a16:creationId xmlns:a16="http://schemas.microsoft.com/office/drawing/2014/main" id="{31530BDE-AE21-4190-BCF8-6502CD7339F9}"/>
            </a:ext>
          </a:extLst>
        </xdr:cNvPr>
        <xdr:cNvSpPr txBox="1"/>
      </xdr:nvSpPr>
      <xdr:spPr>
        <a:xfrm>
          <a:off x="126117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1707F82-646D-42EB-9089-CEBD6B0D0B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4763BDD-7AD6-41C5-B6D0-1A0383FB21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AB514C6-1C4C-4514-AA2F-D7C641228D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0A3D052-2234-479E-9EED-2AF80F6D661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D513378-9982-42F5-B7D9-2F77A0C242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D0E0462F-C430-4CC1-A750-8902E6DCEF7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08968E9-F0FE-4E27-AF20-8DC10E241E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2F2BF2CC-89EF-49C8-A43E-6489DF21624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F603878A-7CEB-4776-98CB-D91DDA91E4B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A947E455-9725-44FA-8C67-7C3BBC8F0F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82A59D9F-C204-4D7C-9379-4058BF147B0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908E5CA7-7452-4EBF-9BF4-7994DD10924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A14242A6-1506-4100-A1CF-BC91E1BBDD2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F03813D7-C1C1-4EA7-AAF8-31003F43372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2FE96F75-4B68-44DA-94E1-F72E541862B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43976ED8-390E-4EF5-B534-1F342E01B8A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63DC8BCE-F394-47EA-AA83-5C23519C3C3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2E939674-3537-40C7-BB94-899BC980575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A18E230B-E323-463B-A1F8-BA8FAA64091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12735EFE-FA80-4F17-9E13-9D472F15562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FA9F5DB6-F15B-4B82-88F8-C70C554EBCB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6B9B1162-E11F-44F3-9BAE-3247C693B1E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6EEBF22B-192B-42A2-BCAD-D3D02F89881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23CB08F-0E3E-4087-A015-3C425DCCC34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F6FB9CCC-D4CD-474D-ACA6-1C4F257BE9F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CC7F6396-7F8C-4A93-9B65-51D88FEBD90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55288CEA-511F-4BAB-9903-24BCCF4A2B0D}"/>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55B577E7-BC35-48F6-89A8-0CF800A01784}"/>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A388BDA4-BA1A-4123-8FC2-B8286C5BE6AA}"/>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B32BD318-54B6-4E37-AB17-6146561F1A2C}"/>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B45EC666-85E2-47A4-B9A6-1E9E5E2AA54E}"/>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20EBB22E-5E81-4DF5-8AE4-101E436BBBA1}"/>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DE40CB4C-F593-4605-AD0B-D2F20F24564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76CE0B43-02DA-4092-9283-43DD734441FB}"/>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F7EAD554-9B8D-41AB-91EA-ABFB8FEFE258}"/>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9AEF3504-6438-440E-A344-D762429232F4}"/>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27D658D2-B97C-4856-919C-CEE8CACF8838}"/>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EB0EAE2-71B7-44C9-BFD0-07591F8815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8BBE966-3FD0-4099-8FE8-17F07C23738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AD9364A-BFFB-4FF9-8C68-8E93FE60898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B465656D-6E81-46A4-939E-6BD89FEE919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C0FA49E8-6A01-4A9B-B019-FAB7F70E466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23768</xdr:rowOff>
    </xdr:from>
    <xdr:to>
      <xdr:col>116</xdr:col>
      <xdr:colOff>114300</xdr:colOff>
      <xdr:row>107</xdr:row>
      <xdr:rowOff>125368</xdr:rowOff>
    </xdr:to>
    <xdr:sp macro="" textlink="">
      <xdr:nvSpPr>
        <xdr:cNvPr id="942" name="楕円 941">
          <a:extLst>
            <a:ext uri="{FF2B5EF4-FFF2-40B4-BE49-F238E27FC236}">
              <a16:creationId xmlns:a16="http://schemas.microsoft.com/office/drawing/2014/main" id="{12337277-E0D2-4289-AE17-63B19A553EFD}"/>
            </a:ext>
          </a:extLst>
        </xdr:cNvPr>
        <xdr:cNvSpPr/>
      </xdr:nvSpPr>
      <xdr:spPr>
        <a:xfrm>
          <a:off x="221107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2195</xdr:rowOff>
    </xdr:from>
    <xdr:ext cx="469744" cy="259045"/>
    <xdr:sp macro="" textlink="">
      <xdr:nvSpPr>
        <xdr:cNvPr id="943" name="【庁舎】&#10;一人当たり面積該当値テキスト">
          <a:extLst>
            <a:ext uri="{FF2B5EF4-FFF2-40B4-BE49-F238E27FC236}">
              <a16:creationId xmlns:a16="http://schemas.microsoft.com/office/drawing/2014/main" id="{670AFDC3-B23A-42D0-A9D7-CFA143539410}"/>
            </a:ext>
          </a:extLst>
        </xdr:cNvPr>
        <xdr:cNvSpPr txBox="1"/>
      </xdr:nvSpPr>
      <xdr:spPr>
        <a:xfrm>
          <a:off x="22199600" y="183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27032</xdr:rowOff>
    </xdr:from>
    <xdr:to>
      <xdr:col>112</xdr:col>
      <xdr:colOff>38100</xdr:colOff>
      <xdr:row>107</xdr:row>
      <xdr:rowOff>128632</xdr:rowOff>
    </xdr:to>
    <xdr:sp macro="" textlink="">
      <xdr:nvSpPr>
        <xdr:cNvPr id="944" name="楕円 943">
          <a:extLst>
            <a:ext uri="{FF2B5EF4-FFF2-40B4-BE49-F238E27FC236}">
              <a16:creationId xmlns:a16="http://schemas.microsoft.com/office/drawing/2014/main" id="{B3EAD0C3-8E7F-4C83-B0DB-C627977387B3}"/>
            </a:ext>
          </a:extLst>
        </xdr:cNvPr>
        <xdr:cNvSpPr/>
      </xdr:nvSpPr>
      <xdr:spPr>
        <a:xfrm>
          <a:off x="21272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74568</xdr:rowOff>
    </xdr:from>
    <xdr:to>
      <xdr:col>116</xdr:col>
      <xdr:colOff>63500</xdr:colOff>
      <xdr:row>107</xdr:row>
      <xdr:rowOff>77832</xdr:rowOff>
    </xdr:to>
    <xdr:cxnSp macro="">
      <xdr:nvCxnSpPr>
        <xdr:cNvPr id="945" name="直線コネクタ 944">
          <a:extLst>
            <a:ext uri="{FF2B5EF4-FFF2-40B4-BE49-F238E27FC236}">
              <a16:creationId xmlns:a16="http://schemas.microsoft.com/office/drawing/2014/main" id="{2E969676-BD1C-4EA5-BF52-606C9536BC4A}"/>
            </a:ext>
          </a:extLst>
        </xdr:cNvPr>
        <xdr:cNvCxnSpPr/>
      </xdr:nvCxnSpPr>
      <xdr:spPr>
        <a:xfrm flipV="1">
          <a:off x="21323300" y="1841971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49893</xdr:rowOff>
    </xdr:from>
    <xdr:to>
      <xdr:col>107</xdr:col>
      <xdr:colOff>101600</xdr:colOff>
      <xdr:row>107</xdr:row>
      <xdr:rowOff>151493</xdr:rowOff>
    </xdr:to>
    <xdr:sp macro="" textlink="">
      <xdr:nvSpPr>
        <xdr:cNvPr id="946" name="楕円 945">
          <a:extLst>
            <a:ext uri="{FF2B5EF4-FFF2-40B4-BE49-F238E27FC236}">
              <a16:creationId xmlns:a16="http://schemas.microsoft.com/office/drawing/2014/main" id="{F0D11130-1105-4FA4-8712-56BE76FD8FAE}"/>
            </a:ext>
          </a:extLst>
        </xdr:cNvPr>
        <xdr:cNvSpPr/>
      </xdr:nvSpPr>
      <xdr:spPr>
        <a:xfrm>
          <a:off x="20383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77832</xdr:rowOff>
    </xdr:from>
    <xdr:to>
      <xdr:col>111</xdr:col>
      <xdr:colOff>177800</xdr:colOff>
      <xdr:row>107</xdr:row>
      <xdr:rowOff>100693</xdr:rowOff>
    </xdr:to>
    <xdr:cxnSp macro="">
      <xdr:nvCxnSpPr>
        <xdr:cNvPr id="947" name="直線コネクタ 946">
          <a:extLst>
            <a:ext uri="{FF2B5EF4-FFF2-40B4-BE49-F238E27FC236}">
              <a16:creationId xmlns:a16="http://schemas.microsoft.com/office/drawing/2014/main" id="{E100C75C-190F-482A-B386-B40683500533}"/>
            </a:ext>
          </a:extLst>
        </xdr:cNvPr>
        <xdr:cNvCxnSpPr/>
      </xdr:nvCxnSpPr>
      <xdr:spPr>
        <a:xfrm flipV="1">
          <a:off x="20434300" y="184229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49893</xdr:rowOff>
    </xdr:from>
    <xdr:to>
      <xdr:col>102</xdr:col>
      <xdr:colOff>165100</xdr:colOff>
      <xdr:row>107</xdr:row>
      <xdr:rowOff>151493</xdr:rowOff>
    </xdr:to>
    <xdr:sp macro="" textlink="">
      <xdr:nvSpPr>
        <xdr:cNvPr id="948" name="楕円 947">
          <a:extLst>
            <a:ext uri="{FF2B5EF4-FFF2-40B4-BE49-F238E27FC236}">
              <a16:creationId xmlns:a16="http://schemas.microsoft.com/office/drawing/2014/main" id="{75B5B82A-9347-44CC-8519-75AABD7EF4D3}"/>
            </a:ext>
          </a:extLst>
        </xdr:cNvPr>
        <xdr:cNvSpPr/>
      </xdr:nvSpPr>
      <xdr:spPr>
        <a:xfrm>
          <a:off x="19494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100693</xdr:rowOff>
    </xdr:from>
    <xdr:to>
      <xdr:col>107</xdr:col>
      <xdr:colOff>50800</xdr:colOff>
      <xdr:row>107</xdr:row>
      <xdr:rowOff>100693</xdr:rowOff>
    </xdr:to>
    <xdr:cxnSp macro="">
      <xdr:nvCxnSpPr>
        <xdr:cNvPr id="949" name="直線コネクタ 948">
          <a:extLst>
            <a:ext uri="{FF2B5EF4-FFF2-40B4-BE49-F238E27FC236}">
              <a16:creationId xmlns:a16="http://schemas.microsoft.com/office/drawing/2014/main" id="{1AD87572-FD47-4E9A-B160-EBD468BA175E}"/>
            </a:ext>
          </a:extLst>
        </xdr:cNvPr>
        <xdr:cNvCxnSpPr/>
      </xdr:nvCxnSpPr>
      <xdr:spPr>
        <a:xfrm>
          <a:off x="19545300" y="1844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53158</xdr:rowOff>
    </xdr:from>
    <xdr:to>
      <xdr:col>98</xdr:col>
      <xdr:colOff>38100</xdr:colOff>
      <xdr:row>107</xdr:row>
      <xdr:rowOff>154758</xdr:rowOff>
    </xdr:to>
    <xdr:sp macro="" textlink="">
      <xdr:nvSpPr>
        <xdr:cNvPr id="950" name="楕円 949">
          <a:extLst>
            <a:ext uri="{FF2B5EF4-FFF2-40B4-BE49-F238E27FC236}">
              <a16:creationId xmlns:a16="http://schemas.microsoft.com/office/drawing/2014/main" id="{E897E6AD-8F09-4CF3-A977-2BF4E97690EF}"/>
            </a:ext>
          </a:extLst>
        </xdr:cNvPr>
        <xdr:cNvSpPr/>
      </xdr:nvSpPr>
      <xdr:spPr>
        <a:xfrm>
          <a:off x="18605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100693</xdr:rowOff>
    </xdr:from>
    <xdr:to>
      <xdr:col>102</xdr:col>
      <xdr:colOff>114300</xdr:colOff>
      <xdr:row>107</xdr:row>
      <xdr:rowOff>103958</xdr:rowOff>
    </xdr:to>
    <xdr:cxnSp macro="">
      <xdr:nvCxnSpPr>
        <xdr:cNvPr id="951" name="直線コネクタ 950">
          <a:extLst>
            <a:ext uri="{FF2B5EF4-FFF2-40B4-BE49-F238E27FC236}">
              <a16:creationId xmlns:a16="http://schemas.microsoft.com/office/drawing/2014/main" id="{C505D8B7-9D23-4AA7-B645-AA84FC9BEF86}"/>
            </a:ext>
          </a:extLst>
        </xdr:cNvPr>
        <xdr:cNvCxnSpPr/>
      </xdr:nvCxnSpPr>
      <xdr:spPr>
        <a:xfrm flipV="1">
          <a:off x="18656300" y="184458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51CFC5E5-294A-4253-A8DE-A0A69078BA10}"/>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98BE5286-003F-4F08-8679-EEF37EA69754}"/>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D3235A24-92B8-4BA3-AB2A-9FA28DE5F776}"/>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955" name="n_4aveValue【庁舎】&#10;一人当たり面積">
          <a:extLst>
            <a:ext uri="{FF2B5EF4-FFF2-40B4-BE49-F238E27FC236}">
              <a16:creationId xmlns:a16="http://schemas.microsoft.com/office/drawing/2014/main" id="{72410A74-1E8C-4249-A673-6BA01A7489CA}"/>
            </a:ext>
          </a:extLst>
        </xdr:cNvPr>
        <xdr:cNvSpPr txBox="1"/>
      </xdr:nvSpPr>
      <xdr:spPr>
        <a:xfrm>
          <a:off x="18421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119759</xdr:rowOff>
    </xdr:from>
    <xdr:ext cx="469744" cy="259045"/>
    <xdr:sp macro="" textlink="">
      <xdr:nvSpPr>
        <xdr:cNvPr id="956" name="n_1mainValue【庁舎】&#10;一人当たり面積">
          <a:extLst>
            <a:ext uri="{FF2B5EF4-FFF2-40B4-BE49-F238E27FC236}">
              <a16:creationId xmlns:a16="http://schemas.microsoft.com/office/drawing/2014/main" id="{59C15E7B-6B4E-467C-9934-39010CA7E884}"/>
            </a:ext>
          </a:extLst>
        </xdr:cNvPr>
        <xdr:cNvSpPr txBox="1"/>
      </xdr:nvSpPr>
      <xdr:spPr>
        <a:xfrm>
          <a:off x="210757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142620</xdr:rowOff>
    </xdr:from>
    <xdr:ext cx="469744" cy="259045"/>
    <xdr:sp macro="" textlink="">
      <xdr:nvSpPr>
        <xdr:cNvPr id="957" name="n_2mainValue【庁舎】&#10;一人当たり面積">
          <a:extLst>
            <a:ext uri="{FF2B5EF4-FFF2-40B4-BE49-F238E27FC236}">
              <a16:creationId xmlns:a16="http://schemas.microsoft.com/office/drawing/2014/main" id="{B8AEF402-2CDA-4B5A-A2CC-6F903DECB8F0}"/>
            </a:ext>
          </a:extLst>
        </xdr:cNvPr>
        <xdr:cNvSpPr txBox="1"/>
      </xdr:nvSpPr>
      <xdr:spPr>
        <a:xfrm>
          <a:off x="20199427" y="1848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142620</xdr:rowOff>
    </xdr:from>
    <xdr:ext cx="469744" cy="259045"/>
    <xdr:sp macro="" textlink="">
      <xdr:nvSpPr>
        <xdr:cNvPr id="958" name="n_3mainValue【庁舎】&#10;一人当たり面積">
          <a:extLst>
            <a:ext uri="{FF2B5EF4-FFF2-40B4-BE49-F238E27FC236}">
              <a16:creationId xmlns:a16="http://schemas.microsoft.com/office/drawing/2014/main" id="{177D2670-61E5-4D3C-90B6-28B80F9051EC}"/>
            </a:ext>
          </a:extLst>
        </xdr:cNvPr>
        <xdr:cNvSpPr txBox="1"/>
      </xdr:nvSpPr>
      <xdr:spPr>
        <a:xfrm>
          <a:off x="19310427" y="1848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145885</xdr:rowOff>
    </xdr:from>
    <xdr:ext cx="469744" cy="259045"/>
    <xdr:sp macro="" textlink="">
      <xdr:nvSpPr>
        <xdr:cNvPr id="959" name="n_4mainValue【庁舎】&#10;一人当たり面積">
          <a:extLst>
            <a:ext uri="{FF2B5EF4-FFF2-40B4-BE49-F238E27FC236}">
              <a16:creationId xmlns:a16="http://schemas.microsoft.com/office/drawing/2014/main" id="{F5762B75-80E0-44CA-8350-4FBCDCCB9205}"/>
            </a:ext>
          </a:extLst>
        </xdr:cNvPr>
        <xdr:cNvSpPr txBox="1"/>
      </xdr:nvSpPr>
      <xdr:spPr>
        <a:xfrm>
          <a:off x="18421427" y="1849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210FABAC-E85A-4BF6-BB3C-5D15347F6D8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B62F2A3F-1172-4D58-83D0-68F52AA402A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332208BB-7DBD-4194-AD90-2AB51B1E65E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類似団体と比較して有形固定資産減価償却率が高くなっている施設は、図書館、一般廃棄物処理施設及び庁舎である。</a:t>
          </a:r>
          <a:endParaRPr lang="ja-JP" altLang="ja-JP" sz="1400">
            <a:effectLst/>
          </a:endParaRPr>
        </a:p>
        <a:p>
          <a:r>
            <a:rPr kumimoji="1" lang="ja-JP" altLang="ja-JP" sz="1100">
              <a:solidFill>
                <a:schemeClr val="dk1"/>
              </a:solidFill>
              <a:effectLst/>
              <a:latin typeface="+mn-lt"/>
              <a:ea typeface="+mn-ea"/>
              <a:cs typeface="+mn-cs"/>
            </a:rPr>
            <a:t>　図書館は、昭和</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年の開館以来</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年以上を経過しているが、平成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年度にかけて図書館改修事業として耐震化をはじめとした大規模改修を実施した。</a:t>
          </a:r>
          <a:endParaRPr lang="ja-JP" altLang="ja-JP" sz="1400">
            <a:effectLst/>
          </a:endParaRPr>
        </a:p>
        <a:p>
          <a:r>
            <a:rPr kumimoji="1" lang="ja-JP" altLang="ja-JP" sz="1100">
              <a:solidFill>
                <a:schemeClr val="dk1"/>
              </a:solidFill>
              <a:effectLst/>
              <a:latin typeface="+mn-lt"/>
              <a:ea typeface="+mn-ea"/>
              <a:cs typeface="+mn-cs"/>
            </a:rPr>
            <a:t>　また、類似団体と比較して有形固定資産減価償却率が低くなっている施設は、体育館・プール、保健センター・保健所</a:t>
          </a:r>
          <a:r>
            <a:rPr kumimoji="1" lang="ja-JP" altLang="en-US" sz="1100">
              <a:solidFill>
                <a:schemeClr val="dk1"/>
              </a:solidFill>
              <a:effectLst/>
              <a:latin typeface="+mn-lt"/>
              <a:ea typeface="+mn-ea"/>
              <a:cs typeface="+mn-cs"/>
            </a:rPr>
            <a:t>、福祉施設、消防施設</a:t>
          </a:r>
          <a:r>
            <a:rPr kumimoji="1" lang="ja-JP" altLang="ja-JP" sz="1100">
              <a:solidFill>
                <a:schemeClr val="dk1"/>
              </a:solidFill>
              <a:effectLst/>
              <a:latin typeface="+mn-lt"/>
              <a:ea typeface="+mn-ea"/>
              <a:cs typeface="+mn-cs"/>
            </a:rPr>
            <a:t>及び市民会館である。</a:t>
          </a:r>
          <a:endParaRPr lang="ja-JP" altLang="ja-JP" sz="1400">
            <a:effectLst/>
          </a:endParaRPr>
        </a:p>
        <a:p>
          <a:r>
            <a:rPr kumimoji="1" lang="ja-JP" altLang="ja-JP" sz="1100">
              <a:solidFill>
                <a:schemeClr val="dk1"/>
              </a:solidFill>
              <a:effectLst/>
              <a:latin typeface="+mn-lt"/>
              <a:ea typeface="+mn-ea"/>
              <a:cs typeface="+mn-cs"/>
            </a:rPr>
            <a:t>　体育館・プールは市所有のプールが無いこと及び比較的築年数も浅いこと、保健センター・保健所は平成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年度に保健センターの建替えを行ったことにより、それぞれ類似団体平均を大幅に下回っている。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lang="ja-JP" altLang="en-US" sz="1100" b="0" i="0" u="none" strike="noStrike" baseline="0">
              <a:solidFill>
                <a:schemeClr val="dk1"/>
              </a:solidFill>
              <a:latin typeface="+mn-lt"/>
              <a:ea typeface="+mn-ea"/>
              <a:cs typeface="+mn-cs"/>
            </a:rPr>
            <a:t>維持管理にかかる経費の増加に留意しつつ</a:t>
          </a:r>
          <a:r>
            <a:rPr kumimoji="1" lang="ja-JP" altLang="en-US" sz="1100">
              <a:solidFill>
                <a:schemeClr val="dk1"/>
              </a:solidFill>
              <a:effectLst/>
              <a:latin typeface="+mn-lt"/>
              <a:ea typeface="+mn-ea"/>
              <a:cs typeface="+mn-cs"/>
            </a:rPr>
            <a:t>、本庄市公共施設等総合管理計画等に基づき、施設の適切な維持管理に取り組んでいく。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32068;&#32340;&#12501;&#12457;&#12523;&#12480;\010%20&#20225;&#30011;&#36001;&#25919;&#37096;\040%20&#36001;&#25919;&#35506;\&#36001;&#25919;&#20418;\&#36001;&#25919;&#29366;&#27841;&#36039;&#26009;&#38598;\&#36001;&#25919;&#29366;&#27841;&#36039;&#26009;&#38598;(R6&#27770;&#31639;)\R8.8.21&#12288;&#12304;&#22524;&#29577;&#30476;&#24066;&#30010;&#26449;&#35506;&#12305;&#65288;918&#12294;&#65289;&#20196;&#21644;&#65302;&#24180;&#24230;&#36001;&#25919;&#29366;&#27841;&#36039;&#26009;&#38598;&#12398;&#20316;&#25104;&#12395;&#12388;&#12356;&#12390;&#65288;2&#22238;&#30446;&#12539;&#22320;&#26041;&#20844;&#20250;&#35336;&#38306;&#20418;&#65289;\&#12304;&#36001;&#25919;&#29366;&#27841;&#36039;&#26009;&#38598;&#12305;_112119_&#26412;&#24196;&#24066;_2024\&#12304;&#36001;&#25919;&#29366;&#27841;&#36039;&#26009;&#38598;&#12305;_112119_&#26412;&#24196;&#24066;_2024(2&#22238;&#30446;).xlsx" TargetMode="External"/><Relationship Id="rId1" Type="http://schemas.openxmlformats.org/officeDocument/2006/relationships/externalLinkPath" Target="&#12304;&#36001;&#25919;&#29366;&#27841;&#36039;&#26009;&#38598;&#12305;_112119_&#26412;&#24196;&#24066;_2024/&#12304;&#36001;&#25919;&#29366;&#27841;&#36039;&#26009;&#38598;&#12305;_112119_&#26412;&#2419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58.4</v>
          </cell>
          <cell r="BX53">
            <v>60.2</v>
          </cell>
          <cell r="CF53">
            <v>62.3</v>
          </cell>
          <cell r="CN53">
            <v>63.9</v>
          </cell>
          <cell r="CV53">
            <v>65.3</v>
          </cell>
        </row>
        <row r="55">
          <cell r="AN55" t="str">
            <v>類似団体内平均値</v>
          </cell>
          <cell r="BP55">
            <v>27.8</v>
          </cell>
          <cell r="BX55">
            <v>18</v>
          </cell>
          <cell r="CF55">
            <v>12.7</v>
          </cell>
          <cell r="CN55">
            <v>10</v>
          </cell>
          <cell r="CV55">
            <v>6</v>
          </cell>
        </row>
        <row r="57">
          <cell r="BP57">
            <v>62</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row>
        <row r="75">
          <cell r="BP75">
            <v>3.7</v>
          </cell>
          <cell r="BX75">
            <v>3.7</v>
          </cell>
          <cell r="CF75">
            <v>3.7</v>
          </cell>
          <cell r="CN75">
            <v>3.7</v>
          </cell>
          <cell r="CV75">
            <v>4</v>
          </cell>
        </row>
        <row r="77">
          <cell r="AN77" t="str">
            <v>類似団体内平均値</v>
          </cell>
          <cell r="BP77">
            <v>27.8</v>
          </cell>
          <cell r="BX77">
            <v>18</v>
          </cell>
          <cell r="CF77">
            <v>12.7</v>
          </cell>
          <cell r="CN77">
            <v>10</v>
          </cell>
          <cell r="CV77">
            <v>6</v>
          </cell>
        </row>
        <row r="79">
          <cell r="BP79">
            <v>7.5</v>
          </cell>
          <cell r="BX79">
            <v>6.6</v>
          </cell>
          <cell r="CF79">
            <v>6.6</v>
          </cell>
          <cell r="CN79">
            <v>6.7</v>
          </cell>
          <cell r="CV79">
            <v>6.5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90" zoomScaleNormal="90" workbookViewId="0">
      <selection activeCell="E29" sqref="E29:K29"/>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35767730</v>
      </c>
      <c r="BO4" s="371"/>
      <c r="BP4" s="371"/>
      <c r="BQ4" s="371"/>
      <c r="BR4" s="371"/>
      <c r="BS4" s="371"/>
      <c r="BT4" s="371"/>
      <c r="BU4" s="372"/>
      <c r="BV4" s="370">
        <v>34740230</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12.7</v>
      </c>
      <c r="CU4" s="377"/>
      <c r="CV4" s="377"/>
      <c r="CW4" s="377"/>
      <c r="CX4" s="377"/>
      <c r="CY4" s="377"/>
      <c r="CZ4" s="377"/>
      <c r="DA4" s="378"/>
      <c r="DB4" s="376">
        <v>11.8</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33173334</v>
      </c>
      <c r="BO5" s="408"/>
      <c r="BP5" s="408"/>
      <c r="BQ5" s="408"/>
      <c r="BR5" s="408"/>
      <c r="BS5" s="408"/>
      <c r="BT5" s="408"/>
      <c r="BU5" s="409"/>
      <c r="BV5" s="407">
        <v>32267568</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94.7</v>
      </c>
      <c r="CU5" s="405"/>
      <c r="CV5" s="405"/>
      <c r="CW5" s="405"/>
      <c r="CX5" s="405"/>
      <c r="CY5" s="405"/>
      <c r="CZ5" s="405"/>
      <c r="DA5" s="406"/>
      <c r="DB5" s="404">
        <v>94.7</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2594396</v>
      </c>
      <c r="BO6" s="408"/>
      <c r="BP6" s="408"/>
      <c r="BQ6" s="408"/>
      <c r="BR6" s="408"/>
      <c r="BS6" s="408"/>
      <c r="BT6" s="408"/>
      <c r="BU6" s="409"/>
      <c r="BV6" s="407">
        <v>2472662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95.2</v>
      </c>
      <c r="CU6" s="445"/>
      <c r="CV6" s="445"/>
      <c r="CW6" s="445"/>
      <c r="CX6" s="445"/>
      <c r="CY6" s="445"/>
      <c r="CZ6" s="445"/>
      <c r="DA6" s="446"/>
      <c r="DB6" s="444">
        <v>95.6</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101</v>
      </c>
      <c r="AV7" s="440"/>
      <c r="AW7" s="440"/>
      <c r="AX7" s="440"/>
      <c r="AY7" s="441" t="s">
        <v>102</v>
      </c>
      <c r="AZ7" s="442"/>
      <c r="BA7" s="442"/>
      <c r="BB7" s="442"/>
      <c r="BC7" s="442"/>
      <c r="BD7" s="442"/>
      <c r="BE7" s="442"/>
      <c r="BF7" s="442"/>
      <c r="BG7" s="442"/>
      <c r="BH7" s="442"/>
      <c r="BI7" s="442"/>
      <c r="BJ7" s="442"/>
      <c r="BK7" s="442"/>
      <c r="BL7" s="442"/>
      <c r="BM7" s="443"/>
      <c r="BN7" s="407">
        <v>208244</v>
      </c>
      <c r="BO7" s="408"/>
      <c r="BP7" s="408"/>
      <c r="BQ7" s="408"/>
      <c r="BR7" s="408"/>
      <c r="BS7" s="408"/>
      <c r="BT7" s="408"/>
      <c r="BU7" s="409"/>
      <c r="BV7" s="407">
        <v>292725</v>
      </c>
      <c r="BW7" s="408"/>
      <c r="BX7" s="408"/>
      <c r="BY7" s="408"/>
      <c r="BZ7" s="408"/>
      <c r="CA7" s="408"/>
      <c r="CB7" s="408"/>
      <c r="CC7" s="409"/>
      <c r="CD7" s="410" t="s">
        <v>103</v>
      </c>
      <c r="CE7" s="411"/>
      <c r="CF7" s="411"/>
      <c r="CG7" s="411"/>
      <c r="CH7" s="411"/>
      <c r="CI7" s="411"/>
      <c r="CJ7" s="411"/>
      <c r="CK7" s="411"/>
      <c r="CL7" s="411"/>
      <c r="CM7" s="411"/>
      <c r="CN7" s="411"/>
      <c r="CO7" s="411"/>
      <c r="CP7" s="411"/>
      <c r="CQ7" s="411"/>
      <c r="CR7" s="411"/>
      <c r="CS7" s="412"/>
      <c r="CT7" s="407">
        <v>18741318</v>
      </c>
      <c r="CU7" s="408"/>
      <c r="CV7" s="408"/>
      <c r="CW7" s="408"/>
      <c r="CX7" s="408"/>
      <c r="CY7" s="408"/>
      <c r="CZ7" s="408"/>
      <c r="DA7" s="409"/>
      <c r="DB7" s="407">
        <v>18414168</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104</v>
      </c>
      <c r="AN8" s="437"/>
      <c r="AO8" s="437"/>
      <c r="AP8" s="437"/>
      <c r="AQ8" s="437"/>
      <c r="AR8" s="437"/>
      <c r="AS8" s="437"/>
      <c r="AT8" s="438"/>
      <c r="AU8" s="439" t="s">
        <v>90</v>
      </c>
      <c r="AV8" s="440"/>
      <c r="AW8" s="440"/>
      <c r="AX8" s="440"/>
      <c r="AY8" s="441" t="s">
        <v>105</v>
      </c>
      <c r="AZ8" s="442"/>
      <c r="BA8" s="442"/>
      <c r="BB8" s="442"/>
      <c r="BC8" s="442"/>
      <c r="BD8" s="442"/>
      <c r="BE8" s="442"/>
      <c r="BF8" s="442"/>
      <c r="BG8" s="442"/>
      <c r="BH8" s="442"/>
      <c r="BI8" s="442"/>
      <c r="BJ8" s="442"/>
      <c r="BK8" s="442"/>
      <c r="BL8" s="442"/>
      <c r="BM8" s="443"/>
      <c r="BN8" s="407">
        <v>2386152</v>
      </c>
      <c r="BO8" s="408"/>
      <c r="BP8" s="408"/>
      <c r="BQ8" s="408"/>
      <c r="BR8" s="408"/>
      <c r="BS8" s="408"/>
      <c r="BT8" s="408"/>
      <c r="BU8" s="409"/>
      <c r="BV8" s="407">
        <v>2179937</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0.72</v>
      </c>
      <c r="CU8" s="448"/>
      <c r="CV8" s="448"/>
      <c r="CW8" s="448"/>
      <c r="CX8" s="448"/>
      <c r="CY8" s="448"/>
      <c r="CZ8" s="448"/>
      <c r="DA8" s="449"/>
      <c r="DB8" s="447">
        <v>0.72</v>
      </c>
      <c r="DC8" s="448"/>
      <c r="DD8" s="448"/>
      <c r="DE8" s="448"/>
      <c r="DF8" s="448"/>
      <c r="DG8" s="448"/>
      <c r="DH8" s="448"/>
      <c r="DI8" s="449"/>
    </row>
    <row r="9" spans="1:119" ht="18.75" customHeight="1" thickBot="1" x14ac:dyDescent="0.2">
      <c r="A9" s="169"/>
      <c r="B9" s="401" t="s">
        <v>107</v>
      </c>
      <c r="C9" s="402"/>
      <c r="D9" s="402"/>
      <c r="E9" s="402"/>
      <c r="F9" s="402"/>
      <c r="G9" s="402"/>
      <c r="H9" s="402"/>
      <c r="I9" s="402"/>
      <c r="J9" s="402"/>
      <c r="K9" s="450"/>
      <c r="L9" s="451" t="s">
        <v>108</v>
      </c>
      <c r="M9" s="452"/>
      <c r="N9" s="452"/>
      <c r="O9" s="452"/>
      <c r="P9" s="452"/>
      <c r="Q9" s="453"/>
      <c r="R9" s="454">
        <v>78569</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206215</v>
      </c>
      <c r="BO9" s="408"/>
      <c r="BP9" s="408"/>
      <c r="BQ9" s="408"/>
      <c r="BR9" s="408"/>
      <c r="BS9" s="408"/>
      <c r="BT9" s="408"/>
      <c r="BU9" s="409"/>
      <c r="BV9" s="407">
        <v>-309768</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11.6</v>
      </c>
      <c r="CU9" s="405"/>
      <c r="CV9" s="405"/>
      <c r="CW9" s="405"/>
      <c r="CX9" s="405"/>
      <c r="CY9" s="405"/>
      <c r="CZ9" s="405"/>
      <c r="DA9" s="406"/>
      <c r="DB9" s="404">
        <v>12.2</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77881</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641</v>
      </c>
      <c r="BO10" s="408"/>
      <c r="BP10" s="408"/>
      <c r="BQ10" s="408"/>
      <c r="BR10" s="408"/>
      <c r="BS10" s="408"/>
      <c r="BT10" s="408"/>
      <c r="BU10" s="409"/>
      <c r="BV10" s="407">
        <v>608</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101</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52699</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76783</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101557</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73504</v>
      </c>
      <c r="S13" s="492"/>
      <c r="T13" s="492"/>
      <c r="U13" s="492"/>
      <c r="V13" s="493"/>
      <c r="W13" s="423" t="s">
        <v>131</v>
      </c>
      <c r="X13" s="424"/>
      <c r="Y13" s="424"/>
      <c r="Z13" s="424"/>
      <c r="AA13" s="424"/>
      <c r="AB13" s="414"/>
      <c r="AC13" s="458">
        <v>1755</v>
      </c>
      <c r="AD13" s="459"/>
      <c r="AE13" s="459"/>
      <c r="AF13" s="459"/>
      <c r="AG13" s="501"/>
      <c r="AH13" s="458">
        <v>1836</v>
      </c>
      <c r="AI13" s="459"/>
      <c r="AJ13" s="459"/>
      <c r="AK13" s="459"/>
      <c r="AL13" s="460"/>
      <c r="AM13" s="436" t="s">
        <v>132</v>
      </c>
      <c r="AN13" s="437"/>
      <c r="AO13" s="437"/>
      <c r="AP13" s="437"/>
      <c r="AQ13" s="437"/>
      <c r="AR13" s="437"/>
      <c r="AS13" s="437"/>
      <c r="AT13" s="438"/>
      <c r="AU13" s="439" t="s">
        <v>101</v>
      </c>
      <c r="AV13" s="440"/>
      <c r="AW13" s="440"/>
      <c r="AX13" s="440"/>
      <c r="AY13" s="441" t="s">
        <v>133</v>
      </c>
      <c r="AZ13" s="442"/>
      <c r="BA13" s="442"/>
      <c r="BB13" s="442"/>
      <c r="BC13" s="442"/>
      <c r="BD13" s="442"/>
      <c r="BE13" s="442"/>
      <c r="BF13" s="442"/>
      <c r="BG13" s="442"/>
      <c r="BH13" s="442"/>
      <c r="BI13" s="442"/>
      <c r="BJ13" s="442"/>
      <c r="BK13" s="442"/>
      <c r="BL13" s="442"/>
      <c r="BM13" s="443"/>
      <c r="BN13" s="407">
        <v>105299</v>
      </c>
      <c r="BO13" s="408"/>
      <c r="BP13" s="408"/>
      <c r="BQ13" s="408"/>
      <c r="BR13" s="408"/>
      <c r="BS13" s="408"/>
      <c r="BT13" s="408"/>
      <c r="BU13" s="409"/>
      <c r="BV13" s="407">
        <v>-256461</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4</v>
      </c>
      <c r="CU13" s="405"/>
      <c r="CV13" s="405"/>
      <c r="CW13" s="405"/>
      <c r="CX13" s="405"/>
      <c r="CY13" s="405"/>
      <c r="CZ13" s="405"/>
      <c r="DA13" s="406"/>
      <c r="DB13" s="404">
        <v>3.7</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77285</v>
      </c>
      <c r="S14" s="492"/>
      <c r="T14" s="492"/>
      <c r="U14" s="492"/>
      <c r="V14" s="493"/>
      <c r="W14" s="397"/>
      <c r="X14" s="398"/>
      <c r="Y14" s="398"/>
      <c r="Z14" s="398"/>
      <c r="AA14" s="398"/>
      <c r="AB14" s="387"/>
      <c r="AC14" s="494">
        <v>4.8</v>
      </c>
      <c r="AD14" s="495"/>
      <c r="AE14" s="495"/>
      <c r="AF14" s="495"/>
      <c r="AG14" s="496"/>
      <c r="AH14" s="494">
        <v>5.2</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74207</v>
      </c>
      <c r="S15" s="492"/>
      <c r="T15" s="492"/>
      <c r="U15" s="492"/>
      <c r="V15" s="493"/>
      <c r="W15" s="423" t="s">
        <v>137</v>
      </c>
      <c r="X15" s="424"/>
      <c r="Y15" s="424"/>
      <c r="Z15" s="424"/>
      <c r="AA15" s="424"/>
      <c r="AB15" s="414"/>
      <c r="AC15" s="458">
        <v>12366</v>
      </c>
      <c r="AD15" s="459"/>
      <c r="AE15" s="459"/>
      <c r="AF15" s="459"/>
      <c r="AG15" s="501"/>
      <c r="AH15" s="458">
        <v>12258</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11049077</v>
      </c>
      <c r="BO15" s="371"/>
      <c r="BP15" s="371"/>
      <c r="BQ15" s="371"/>
      <c r="BR15" s="371"/>
      <c r="BS15" s="371"/>
      <c r="BT15" s="371"/>
      <c r="BU15" s="372"/>
      <c r="BV15" s="370">
        <v>11160553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33.799999999999997</v>
      </c>
      <c r="AD16" s="495"/>
      <c r="AE16" s="495"/>
      <c r="AF16" s="495"/>
      <c r="AG16" s="496"/>
      <c r="AH16" s="494">
        <v>34.6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15655019</v>
      </c>
      <c r="BO16" s="408"/>
      <c r="BP16" s="408"/>
      <c r="BQ16" s="408"/>
      <c r="BR16" s="408"/>
      <c r="BS16" s="408"/>
      <c r="BT16" s="408"/>
      <c r="BU16" s="409"/>
      <c r="BV16" s="407">
        <v>15220162</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22412</v>
      </c>
      <c r="AD17" s="459"/>
      <c r="AE17" s="459"/>
      <c r="AF17" s="459"/>
      <c r="AG17" s="501"/>
      <c r="AH17" s="458">
        <v>21374</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14046273</v>
      </c>
      <c r="BO17" s="408"/>
      <c r="BP17" s="408"/>
      <c r="BQ17" s="408"/>
      <c r="BR17" s="408"/>
      <c r="BS17" s="408"/>
      <c r="BT17" s="408"/>
      <c r="BU17" s="409"/>
      <c r="BV17" s="407">
        <v>14196736</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89.69</v>
      </c>
      <c r="M18" s="531"/>
      <c r="N18" s="531"/>
      <c r="O18" s="531"/>
      <c r="P18" s="531"/>
      <c r="Q18" s="531"/>
      <c r="R18" s="532"/>
      <c r="S18" s="532"/>
      <c r="T18" s="532"/>
      <c r="U18" s="532"/>
      <c r="V18" s="533"/>
      <c r="W18" s="425"/>
      <c r="X18" s="426"/>
      <c r="Y18" s="426"/>
      <c r="Z18" s="426"/>
      <c r="AA18" s="426"/>
      <c r="AB18" s="417"/>
      <c r="AC18" s="534">
        <v>61.3</v>
      </c>
      <c r="AD18" s="535"/>
      <c r="AE18" s="535"/>
      <c r="AF18" s="535"/>
      <c r="AG18" s="536"/>
      <c r="AH18" s="534">
        <v>60.3</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18127172</v>
      </c>
      <c r="BO18" s="408"/>
      <c r="BP18" s="408"/>
      <c r="BQ18" s="408"/>
      <c r="BR18" s="408"/>
      <c r="BS18" s="408"/>
      <c r="BT18" s="408"/>
      <c r="BU18" s="409"/>
      <c r="BV18" s="407">
        <v>17468174</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876</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24751367</v>
      </c>
      <c r="BO19" s="408"/>
      <c r="BP19" s="408"/>
      <c r="BQ19" s="408"/>
      <c r="BR19" s="408"/>
      <c r="BS19" s="408"/>
      <c r="BT19" s="408"/>
      <c r="BU19" s="409"/>
      <c r="BV19" s="407">
        <v>24258543</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33033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21689155</v>
      </c>
      <c r="BO22" s="371"/>
      <c r="BP22" s="371"/>
      <c r="BQ22" s="371"/>
      <c r="BR22" s="371"/>
      <c r="BS22" s="371"/>
      <c r="BT22" s="371"/>
      <c r="BU22" s="372"/>
      <c r="BV22" s="370">
        <v>23038131</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13943680</v>
      </c>
      <c r="BO23" s="408"/>
      <c r="BP23" s="408"/>
      <c r="BQ23" s="408"/>
      <c r="BR23" s="408"/>
      <c r="BS23" s="408"/>
      <c r="BT23" s="408"/>
      <c r="BU23" s="409"/>
      <c r="BV23" s="407">
        <v>14261754</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8010</v>
      </c>
      <c r="R24" s="459"/>
      <c r="S24" s="459"/>
      <c r="T24" s="459"/>
      <c r="U24" s="459"/>
      <c r="V24" s="501"/>
      <c r="W24" s="553"/>
      <c r="X24" s="554"/>
      <c r="Y24" s="555"/>
      <c r="Z24" s="457" t="s">
        <v>162</v>
      </c>
      <c r="AA24" s="437"/>
      <c r="AB24" s="437"/>
      <c r="AC24" s="437"/>
      <c r="AD24" s="437"/>
      <c r="AE24" s="437"/>
      <c r="AF24" s="437"/>
      <c r="AG24" s="438"/>
      <c r="AH24" s="458">
        <v>515</v>
      </c>
      <c r="AI24" s="459"/>
      <c r="AJ24" s="459"/>
      <c r="AK24" s="459"/>
      <c r="AL24" s="501"/>
      <c r="AM24" s="458">
        <v>1581565</v>
      </c>
      <c r="AN24" s="459"/>
      <c r="AO24" s="459"/>
      <c r="AP24" s="459"/>
      <c r="AQ24" s="459"/>
      <c r="AR24" s="501"/>
      <c r="AS24" s="458">
        <v>3071</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10886271</v>
      </c>
      <c r="BO24" s="408"/>
      <c r="BP24" s="408"/>
      <c r="BQ24" s="408"/>
      <c r="BR24" s="408"/>
      <c r="BS24" s="408"/>
      <c r="BT24" s="408"/>
      <c r="BU24" s="409"/>
      <c r="BV24" s="407">
        <v>11128689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7182</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3901989</v>
      </c>
      <c r="BO25" s="371"/>
      <c r="BP25" s="371"/>
      <c r="BQ25" s="371"/>
      <c r="BR25" s="371"/>
      <c r="BS25" s="371"/>
      <c r="BT25" s="371"/>
      <c r="BU25" s="372"/>
      <c r="BV25" s="370">
        <v>4048977</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6622</v>
      </c>
      <c r="R26" s="459"/>
      <c r="S26" s="459"/>
      <c r="T26" s="459"/>
      <c r="U26" s="459"/>
      <c r="V26" s="501"/>
      <c r="W26" s="553"/>
      <c r="X26" s="554"/>
      <c r="Y26" s="555"/>
      <c r="Z26" s="457" t="s">
        <v>168</v>
      </c>
      <c r="AA26" s="559"/>
      <c r="AB26" s="559"/>
      <c r="AC26" s="559"/>
      <c r="AD26" s="559"/>
      <c r="AE26" s="559"/>
      <c r="AF26" s="559"/>
      <c r="AG26" s="560"/>
      <c r="AH26" s="458">
        <v>6</v>
      </c>
      <c r="AI26" s="459"/>
      <c r="AJ26" s="459"/>
      <c r="AK26" s="459"/>
      <c r="AL26" s="501"/>
      <c r="AM26" s="458">
        <v>19260</v>
      </c>
      <c r="AN26" s="459"/>
      <c r="AO26" s="459"/>
      <c r="AP26" s="459"/>
      <c r="AQ26" s="459"/>
      <c r="AR26" s="501"/>
      <c r="AS26" s="458">
        <v>3210</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v>70000</v>
      </c>
      <c r="BO26" s="408"/>
      <c r="BP26" s="408"/>
      <c r="BQ26" s="408"/>
      <c r="BR26" s="408"/>
      <c r="BS26" s="408"/>
      <c r="BT26" s="408"/>
      <c r="BU26" s="409"/>
      <c r="BV26" s="407">
        <v>70000</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4250</v>
      </c>
      <c r="R27" s="459"/>
      <c r="S27" s="459"/>
      <c r="T27" s="459"/>
      <c r="U27" s="459"/>
      <c r="V27" s="501"/>
      <c r="W27" s="553"/>
      <c r="X27" s="554"/>
      <c r="Y27" s="555"/>
      <c r="Z27" s="457" t="s">
        <v>171</v>
      </c>
      <c r="AA27" s="437"/>
      <c r="AB27" s="437"/>
      <c r="AC27" s="437"/>
      <c r="AD27" s="437"/>
      <c r="AE27" s="437"/>
      <c r="AF27" s="437"/>
      <c r="AG27" s="438"/>
      <c r="AH27" s="458">
        <v>9</v>
      </c>
      <c r="AI27" s="459"/>
      <c r="AJ27" s="459"/>
      <c r="AK27" s="459"/>
      <c r="AL27" s="501"/>
      <c r="AM27" s="458">
        <v>35208</v>
      </c>
      <c r="AN27" s="459"/>
      <c r="AO27" s="459"/>
      <c r="AP27" s="459"/>
      <c r="AQ27" s="459"/>
      <c r="AR27" s="501"/>
      <c r="AS27" s="458">
        <v>3912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89245</v>
      </c>
      <c r="BO27" s="527"/>
      <c r="BP27" s="527"/>
      <c r="BQ27" s="527"/>
      <c r="BR27" s="527"/>
      <c r="BS27" s="527"/>
      <c r="BT27" s="527"/>
      <c r="BU27" s="528"/>
      <c r="BV27" s="526">
        <v>89205</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3740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4792649</v>
      </c>
      <c r="BO28" s="371"/>
      <c r="BP28" s="371"/>
      <c r="BQ28" s="371"/>
      <c r="BR28" s="371"/>
      <c r="BS28" s="371"/>
      <c r="BT28" s="371"/>
      <c r="BU28" s="372"/>
      <c r="BV28" s="370">
        <v>4893565</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19</v>
      </c>
      <c r="M29" s="459"/>
      <c r="N29" s="459"/>
      <c r="O29" s="459"/>
      <c r="P29" s="501"/>
      <c r="Q29" s="458">
        <v>3530</v>
      </c>
      <c r="R29" s="459"/>
      <c r="S29" s="459"/>
      <c r="T29" s="459"/>
      <c r="U29" s="459"/>
      <c r="V29" s="501"/>
      <c r="W29" s="556"/>
      <c r="X29" s="557"/>
      <c r="Y29" s="558"/>
      <c r="Z29" s="457" t="s">
        <v>177</v>
      </c>
      <c r="AA29" s="437"/>
      <c r="AB29" s="437"/>
      <c r="AC29" s="437"/>
      <c r="AD29" s="437"/>
      <c r="AE29" s="437"/>
      <c r="AF29" s="437"/>
      <c r="AG29" s="438"/>
      <c r="AH29" s="458">
        <v>524</v>
      </c>
      <c r="AI29" s="459"/>
      <c r="AJ29" s="459"/>
      <c r="AK29" s="459"/>
      <c r="AL29" s="501"/>
      <c r="AM29" s="458">
        <v>1616773</v>
      </c>
      <c r="AN29" s="459"/>
      <c r="AO29" s="459"/>
      <c r="AP29" s="459"/>
      <c r="AQ29" s="459"/>
      <c r="AR29" s="501"/>
      <c r="AS29" s="458">
        <v>3085</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2950776</v>
      </c>
      <c r="BO29" s="408"/>
      <c r="BP29" s="408"/>
      <c r="BQ29" s="408"/>
      <c r="BR29" s="408"/>
      <c r="BS29" s="408"/>
      <c r="BT29" s="408"/>
      <c r="BU29" s="409"/>
      <c r="BV29" s="407">
        <v>3077722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10243495</v>
      </c>
      <c r="BO30" s="527"/>
      <c r="BP30" s="527"/>
      <c r="BQ30" s="527"/>
      <c r="BR30" s="527"/>
      <c r="BS30" s="527"/>
      <c r="BT30" s="527"/>
      <c r="BU30" s="528"/>
      <c r="BV30" s="526">
        <v>9653989</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児玉郡市広域市町村圏組合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本庄上里学校給食組合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埼玉県市町村総合事務組合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埼玉県市町村総合事務組合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埼玉県都市ボートレース企業団</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彩の国さいたま人づくり広域連合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埼玉県後期高齢者医療広域連合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14</v>
      </c>
      <c r="BX41" s="597"/>
      <c r="BY41" s="598" t="str">
        <f>IF('各会計、関係団体の財政状況及び健全化判断比率'!B75="","",'各会計、関係団体の財政状況及び健全化判断比率'!B75)</f>
        <v>埼玉県後期高齢者医療広域連合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jXRz58gBR/yujJaiFpfZbX7FYGWe07MlfcR6eVA9DN25Z9Cp3j3C55HemkmPUA89WwyVzrnJoMC9vxvuh39mgQ==" saltValue="JnscWvDP1u50oN6lSlyAj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D36" sqref="CD36:DV36"/>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11903798</v>
      </c>
      <c r="S5" s="613"/>
      <c r="T5" s="613"/>
      <c r="U5" s="613"/>
      <c r="V5" s="613"/>
      <c r="W5" s="613"/>
      <c r="X5" s="613"/>
      <c r="Y5" s="614"/>
      <c r="Z5" s="615">
        <v>33.299999999999997</v>
      </c>
      <c r="AA5" s="615"/>
      <c r="AB5" s="615"/>
      <c r="AC5" s="615"/>
      <c r="AD5" s="616">
        <v>11167303</v>
      </c>
      <c r="AE5" s="616"/>
      <c r="AF5" s="616"/>
      <c r="AG5" s="616"/>
      <c r="AH5" s="616"/>
      <c r="AI5" s="616"/>
      <c r="AJ5" s="616"/>
      <c r="AK5" s="616"/>
      <c r="AL5" s="617">
        <v>58.6</v>
      </c>
      <c r="AM5" s="618"/>
      <c r="AN5" s="618"/>
      <c r="AO5" s="619"/>
      <c r="AP5" s="609" t="s">
        <v>216</v>
      </c>
      <c r="AQ5" s="610"/>
      <c r="AR5" s="610"/>
      <c r="AS5" s="610"/>
      <c r="AT5" s="610"/>
      <c r="AU5" s="610"/>
      <c r="AV5" s="610"/>
      <c r="AW5" s="610"/>
      <c r="AX5" s="610"/>
      <c r="AY5" s="610"/>
      <c r="AZ5" s="610"/>
      <c r="BA5" s="610"/>
      <c r="BB5" s="610"/>
      <c r="BC5" s="610"/>
      <c r="BD5" s="610"/>
      <c r="BE5" s="610"/>
      <c r="BF5" s="611"/>
      <c r="BG5" s="623">
        <v>11167303</v>
      </c>
      <c r="BH5" s="624"/>
      <c r="BI5" s="624"/>
      <c r="BJ5" s="624"/>
      <c r="BK5" s="624"/>
      <c r="BL5" s="624"/>
      <c r="BM5" s="624"/>
      <c r="BN5" s="625"/>
      <c r="BO5" s="626">
        <v>93.8</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283877</v>
      </c>
      <c r="S6" s="624"/>
      <c r="T6" s="624"/>
      <c r="U6" s="624"/>
      <c r="V6" s="624"/>
      <c r="W6" s="624"/>
      <c r="X6" s="624"/>
      <c r="Y6" s="625"/>
      <c r="Z6" s="626">
        <v>0.8</v>
      </c>
      <c r="AA6" s="626"/>
      <c r="AB6" s="626"/>
      <c r="AC6" s="626"/>
      <c r="AD6" s="627">
        <v>283877</v>
      </c>
      <c r="AE6" s="627"/>
      <c r="AF6" s="627"/>
      <c r="AG6" s="627"/>
      <c r="AH6" s="627"/>
      <c r="AI6" s="627"/>
      <c r="AJ6" s="627"/>
      <c r="AK6" s="627"/>
      <c r="AL6" s="628">
        <v>1.5</v>
      </c>
      <c r="AM6" s="629"/>
      <c r="AN6" s="629"/>
      <c r="AO6" s="630"/>
      <c r="AP6" s="620" t="s">
        <v>221</v>
      </c>
      <c r="AQ6" s="621"/>
      <c r="AR6" s="621"/>
      <c r="AS6" s="621"/>
      <c r="AT6" s="621"/>
      <c r="AU6" s="621"/>
      <c r="AV6" s="621"/>
      <c r="AW6" s="621"/>
      <c r="AX6" s="621"/>
      <c r="AY6" s="621"/>
      <c r="AZ6" s="621"/>
      <c r="BA6" s="621"/>
      <c r="BB6" s="621"/>
      <c r="BC6" s="621"/>
      <c r="BD6" s="621"/>
      <c r="BE6" s="621"/>
      <c r="BF6" s="622"/>
      <c r="BG6" s="623">
        <v>11167303</v>
      </c>
      <c r="BH6" s="624"/>
      <c r="BI6" s="624"/>
      <c r="BJ6" s="624"/>
      <c r="BK6" s="624"/>
      <c r="BL6" s="624"/>
      <c r="BM6" s="624"/>
      <c r="BN6" s="625"/>
      <c r="BO6" s="626">
        <v>93.8</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236817</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236649</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4748</v>
      </c>
      <c r="S7" s="624"/>
      <c r="T7" s="624"/>
      <c r="U7" s="624"/>
      <c r="V7" s="624"/>
      <c r="W7" s="624"/>
      <c r="X7" s="624"/>
      <c r="Y7" s="625"/>
      <c r="Z7" s="626">
        <v>0</v>
      </c>
      <c r="AA7" s="626"/>
      <c r="AB7" s="626"/>
      <c r="AC7" s="626"/>
      <c r="AD7" s="627">
        <v>4748</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4818064</v>
      </c>
      <c r="BH7" s="624"/>
      <c r="BI7" s="624"/>
      <c r="BJ7" s="624"/>
      <c r="BK7" s="624"/>
      <c r="BL7" s="624"/>
      <c r="BM7" s="624"/>
      <c r="BN7" s="625"/>
      <c r="BO7" s="626">
        <v>40.5</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4687548</v>
      </c>
      <c r="CS7" s="624"/>
      <c r="CT7" s="624"/>
      <c r="CU7" s="624"/>
      <c r="CV7" s="624"/>
      <c r="CW7" s="624"/>
      <c r="CX7" s="624"/>
      <c r="CY7" s="625"/>
      <c r="CZ7" s="626">
        <v>14.1</v>
      </c>
      <c r="DA7" s="626"/>
      <c r="DB7" s="626"/>
      <c r="DC7" s="626"/>
      <c r="DD7" s="632">
        <v>231119</v>
      </c>
      <c r="DE7" s="624"/>
      <c r="DF7" s="624"/>
      <c r="DG7" s="624"/>
      <c r="DH7" s="624"/>
      <c r="DI7" s="624"/>
      <c r="DJ7" s="624"/>
      <c r="DK7" s="624"/>
      <c r="DL7" s="624"/>
      <c r="DM7" s="624"/>
      <c r="DN7" s="624"/>
      <c r="DO7" s="624"/>
      <c r="DP7" s="625"/>
      <c r="DQ7" s="632">
        <v>3674980</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91296</v>
      </c>
      <c r="S8" s="624"/>
      <c r="T8" s="624"/>
      <c r="U8" s="624"/>
      <c r="V8" s="624"/>
      <c r="W8" s="624"/>
      <c r="X8" s="624"/>
      <c r="Y8" s="625"/>
      <c r="Z8" s="626">
        <v>0.3</v>
      </c>
      <c r="AA8" s="626"/>
      <c r="AB8" s="626"/>
      <c r="AC8" s="626"/>
      <c r="AD8" s="627">
        <v>91296</v>
      </c>
      <c r="AE8" s="627"/>
      <c r="AF8" s="627"/>
      <c r="AG8" s="627"/>
      <c r="AH8" s="627"/>
      <c r="AI8" s="627"/>
      <c r="AJ8" s="627"/>
      <c r="AK8" s="627"/>
      <c r="AL8" s="628">
        <v>0.5</v>
      </c>
      <c r="AM8" s="629"/>
      <c r="AN8" s="629"/>
      <c r="AO8" s="630"/>
      <c r="AP8" s="620" t="s">
        <v>227</v>
      </c>
      <c r="AQ8" s="621"/>
      <c r="AR8" s="621"/>
      <c r="AS8" s="621"/>
      <c r="AT8" s="621"/>
      <c r="AU8" s="621"/>
      <c r="AV8" s="621"/>
      <c r="AW8" s="621"/>
      <c r="AX8" s="621"/>
      <c r="AY8" s="621"/>
      <c r="AZ8" s="621"/>
      <c r="BA8" s="621"/>
      <c r="BB8" s="621"/>
      <c r="BC8" s="621"/>
      <c r="BD8" s="621"/>
      <c r="BE8" s="621"/>
      <c r="BF8" s="622"/>
      <c r="BG8" s="623">
        <v>124824</v>
      </c>
      <c r="BH8" s="624"/>
      <c r="BI8" s="624"/>
      <c r="BJ8" s="624"/>
      <c r="BK8" s="624"/>
      <c r="BL8" s="624"/>
      <c r="BM8" s="624"/>
      <c r="BN8" s="625"/>
      <c r="BO8" s="626">
        <v>1</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14153429</v>
      </c>
      <c r="CS8" s="624"/>
      <c r="CT8" s="624"/>
      <c r="CU8" s="624"/>
      <c r="CV8" s="624"/>
      <c r="CW8" s="624"/>
      <c r="CX8" s="624"/>
      <c r="CY8" s="625"/>
      <c r="CZ8" s="626">
        <v>42.7</v>
      </c>
      <c r="DA8" s="626"/>
      <c r="DB8" s="626"/>
      <c r="DC8" s="626"/>
      <c r="DD8" s="632">
        <v>28376</v>
      </c>
      <c r="DE8" s="624"/>
      <c r="DF8" s="624"/>
      <c r="DG8" s="624"/>
      <c r="DH8" s="624"/>
      <c r="DI8" s="624"/>
      <c r="DJ8" s="624"/>
      <c r="DK8" s="624"/>
      <c r="DL8" s="624"/>
      <c r="DM8" s="624"/>
      <c r="DN8" s="624"/>
      <c r="DO8" s="624"/>
      <c r="DP8" s="625"/>
      <c r="DQ8" s="632">
        <v>7174558</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131639</v>
      </c>
      <c r="S9" s="624"/>
      <c r="T9" s="624"/>
      <c r="U9" s="624"/>
      <c r="V9" s="624"/>
      <c r="W9" s="624"/>
      <c r="X9" s="624"/>
      <c r="Y9" s="625"/>
      <c r="Z9" s="626">
        <v>0.4</v>
      </c>
      <c r="AA9" s="626"/>
      <c r="AB9" s="626"/>
      <c r="AC9" s="626"/>
      <c r="AD9" s="627">
        <v>131639</v>
      </c>
      <c r="AE9" s="627"/>
      <c r="AF9" s="627"/>
      <c r="AG9" s="627"/>
      <c r="AH9" s="627"/>
      <c r="AI9" s="627"/>
      <c r="AJ9" s="627"/>
      <c r="AK9" s="627"/>
      <c r="AL9" s="628">
        <v>0.7</v>
      </c>
      <c r="AM9" s="629"/>
      <c r="AN9" s="629"/>
      <c r="AO9" s="630"/>
      <c r="AP9" s="620" t="s">
        <v>230</v>
      </c>
      <c r="AQ9" s="621"/>
      <c r="AR9" s="621"/>
      <c r="AS9" s="621"/>
      <c r="AT9" s="621"/>
      <c r="AU9" s="621"/>
      <c r="AV9" s="621"/>
      <c r="AW9" s="621"/>
      <c r="AX9" s="621"/>
      <c r="AY9" s="621"/>
      <c r="AZ9" s="621"/>
      <c r="BA9" s="621"/>
      <c r="BB9" s="621"/>
      <c r="BC9" s="621"/>
      <c r="BD9" s="621"/>
      <c r="BE9" s="621"/>
      <c r="BF9" s="622"/>
      <c r="BG9" s="623">
        <v>3932187</v>
      </c>
      <c r="BH9" s="624"/>
      <c r="BI9" s="624"/>
      <c r="BJ9" s="624"/>
      <c r="BK9" s="624"/>
      <c r="BL9" s="624"/>
      <c r="BM9" s="624"/>
      <c r="BN9" s="625"/>
      <c r="BO9" s="626">
        <v>33</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2428254</v>
      </c>
      <c r="CS9" s="624"/>
      <c r="CT9" s="624"/>
      <c r="CU9" s="624"/>
      <c r="CV9" s="624"/>
      <c r="CW9" s="624"/>
      <c r="CX9" s="624"/>
      <c r="CY9" s="625"/>
      <c r="CZ9" s="626">
        <v>7.3</v>
      </c>
      <c r="DA9" s="626"/>
      <c r="DB9" s="626"/>
      <c r="DC9" s="626"/>
      <c r="DD9" s="632">
        <v>58683</v>
      </c>
      <c r="DE9" s="624"/>
      <c r="DF9" s="624"/>
      <c r="DG9" s="624"/>
      <c r="DH9" s="624"/>
      <c r="DI9" s="624"/>
      <c r="DJ9" s="624"/>
      <c r="DK9" s="624"/>
      <c r="DL9" s="624"/>
      <c r="DM9" s="624"/>
      <c r="DN9" s="624"/>
      <c r="DO9" s="624"/>
      <c r="DP9" s="625"/>
      <c r="DQ9" s="632">
        <v>2185669</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276287</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87654</v>
      </c>
      <c r="CS10" s="624"/>
      <c r="CT10" s="624"/>
      <c r="CU10" s="624"/>
      <c r="CV10" s="624"/>
      <c r="CW10" s="624"/>
      <c r="CX10" s="624"/>
      <c r="CY10" s="625"/>
      <c r="CZ10" s="626">
        <v>0.3</v>
      </c>
      <c r="DA10" s="626"/>
      <c r="DB10" s="626"/>
      <c r="DC10" s="626"/>
      <c r="DD10" s="632">
        <v>61867</v>
      </c>
      <c r="DE10" s="624"/>
      <c r="DF10" s="624"/>
      <c r="DG10" s="624"/>
      <c r="DH10" s="624"/>
      <c r="DI10" s="624"/>
      <c r="DJ10" s="624"/>
      <c r="DK10" s="624"/>
      <c r="DL10" s="624"/>
      <c r="DM10" s="624"/>
      <c r="DN10" s="624"/>
      <c r="DO10" s="624"/>
      <c r="DP10" s="625"/>
      <c r="DQ10" s="632">
        <v>16934</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2014710</v>
      </c>
      <c r="S11" s="624"/>
      <c r="T11" s="624"/>
      <c r="U11" s="624"/>
      <c r="V11" s="624"/>
      <c r="W11" s="624"/>
      <c r="X11" s="624"/>
      <c r="Y11" s="625"/>
      <c r="Z11" s="628">
        <v>5.6</v>
      </c>
      <c r="AA11" s="629"/>
      <c r="AB11" s="629"/>
      <c r="AC11" s="635"/>
      <c r="AD11" s="632">
        <v>2014710</v>
      </c>
      <c r="AE11" s="624"/>
      <c r="AF11" s="624"/>
      <c r="AG11" s="624"/>
      <c r="AH11" s="624"/>
      <c r="AI11" s="624"/>
      <c r="AJ11" s="624"/>
      <c r="AK11" s="625"/>
      <c r="AL11" s="628">
        <v>10.6</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484766</v>
      </c>
      <c r="BH11" s="624"/>
      <c r="BI11" s="624"/>
      <c r="BJ11" s="624"/>
      <c r="BK11" s="624"/>
      <c r="BL11" s="624"/>
      <c r="BM11" s="624"/>
      <c r="BN11" s="625"/>
      <c r="BO11" s="626">
        <v>4.0999999999999996</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347093</v>
      </c>
      <c r="CS11" s="624"/>
      <c r="CT11" s="624"/>
      <c r="CU11" s="624"/>
      <c r="CV11" s="624"/>
      <c r="CW11" s="624"/>
      <c r="CX11" s="624"/>
      <c r="CY11" s="625"/>
      <c r="CZ11" s="626">
        <v>1</v>
      </c>
      <c r="DA11" s="626"/>
      <c r="DB11" s="626"/>
      <c r="DC11" s="626"/>
      <c r="DD11" s="632">
        <v>18483</v>
      </c>
      <c r="DE11" s="624"/>
      <c r="DF11" s="624"/>
      <c r="DG11" s="624"/>
      <c r="DH11" s="624"/>
      <c r="DI11" s="624"/>
      <c r="DJ11" s="624"/>
      <c r="DK11" s="624"/>
      <c r="DL11" s="624"/>
      <c r="DM11" s="624"/>
      <c r="DN11" s="624"/>
      <c r="DO11" s="624"/>
      <c r="DP11" s="625"/>
      <c r="DQ11" s="632">
        <v>245385</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44153</v>
      </c>
      <c r="S12" s="624"/>
      <c r="T12" s="624"/>
      <c r="U12" s="624"/>
      <c r="V12" s="624"/>
      <c r="W12" s="624"/>
      <c r="X12" s="624"/>
      <c r="Y12" s="625"/>
      <c r="Z12" s="626">
        <v>0.1</v>
      </c>
      <c r="AA12" s="626"/>
      <c r="AB12" s="626"/>
      <c r="AC12" s="626"/>
      <c r="AD12" s="627">
        <v>44153</v>
      </c>
      <c r="AE12" s="627"/>
      <c r="AF12" s="627"/>
      <c r="AG12" s="627"/>
      <c r="AH12" s="627"/>
      <c r="AI12" s="627"/>
      <c r="AJ12" s="627"/>
      <c r="AK12" s="627"/>
      <c r="AL12" s="628">
        <v>0.2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5414451</v>
      </c>
      <c r="BH12" s="624"/>
      <c r="BI12" s="624"/>
      <c r="BJ12" s="624"/>
      <c r="BK12" s="624"/>
      <c r="BL12" s="624"/>
      <c r="BM12" s="624"/>
      <c r="BN12" s="625"/>
      <c r="BO12" s="626">
        <v>45.5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335879</v>
      </c>
      <c r="CS12" s="624"/>
      <c r="CT12" s="624"/>
      <c r="CU12" s="624"/>
      <c r="CV12" s="624"/>
      <c r="CW12" s="624"/>
      <c r="CX12" s="624"/>
      <c r="CY12" s="625"/>
      <c r="CZ12" s="626">
        <v>1</v>
      </c>
      <c r="DA12" s="626"/>
      <c r="DB12" s="626"/>
      <c r="DC12" s="626"/>
      <c r="DD12" s="632" t="s">
        <v>122</v>
      </c>
      <c r="DE12" s="624"/>
      <c r="DF12" s="624"/>
      <c r="DG12" s="624"/>
      <c r="DH12" s="624"/>
      <c r="DI12" s="624"/>
      <c r="DJ12" s="624"/>
      <c r="DK12" s="624"/>
      <c r="DL12" s="624"/>
      <c r="DM12" s="624"/>
      <c r="DN12" s="624"/>
      <c r="DO12" s="624"/>
      <c r="DP12" s="625"/>
      <c r="DQ12" s="632">
        <v>209201</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5392938</v>
      </c>
      <c r="BH13" s="624"/>
      <c r="BI13" s="624"/>
      <c r="BJ13" s="624"/>
      <c r="BK13" s="624"/>
      <c r="BL13" s="624"/>
      <c r="BM13" s="624"/>
      <c r="BN13" s="625"/>
      <c r="BO13" s="626">
        <v>45.3</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2763302</v>
      </c>
      <c r="CS13" s="624"/>
      <c r="CT13" s="624"/>
      <c r="CU13" s="624"/>
      <c r="CV13" s="624"/>
      <c r="CW13" s="624"/>
      <c r="CX13" s="624"/>
      <c r="CY13" s="625"/>
      <c r="CZ13" s="626">
        <v>8.3000000000000007</v>
      </c>
      <c r="DA13" s="626"/>
      <c r="DB13" s="626"/>
      <c r="DC13" s="626"/>
      <c r="DD13" s="632">
        <v>1042177</v>
      </c>
      <c r="DE13" s="624"/>
      <c r="DF13" s="624"/>
      <c r="DG13" s="624"/>
      <c r="DH13" s="624"/>
      <c r="DI13" s="624"/>
      <c r="DJ13" s="624"/>
      <c r="DK13" s="624"/>
      <c r="DL13" s="624"/>
      <c r="DM13" s="624"/>
      <c r="DN13" s="624"/>
      <c r="DO13" s="624"/>
      <c r="DP13" s="625"/>
      <c r="DQ13" s="632">
        <v>1824036</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297151</v>
      </c>
      <c r="BH14" s="624"/>
      <c r="BI14" s="624"/>
      <c r="BJ14" s="624"/>
      <c r="BK14" s="624"/>
      <c r="BL14" s="624"/>
      <c r="BM14" s="624"/>
      <c r="BN14" s="625"/>
      <c r="BO14" s="626">
        <v>2.5</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1447042</v>
      </c>
      <c r="CS14" s="624"/>
      <c r="CT14" s="624"/>
      <c r="CU14" s="624"/>
      <c r="CV14" s="624"/>
      <c r="CW14" s="624"/>
      <c r="CX14" s="624"/>
      <c r="CY14" s="625"/>
      <c r="CZ14" s="626">
        <v>4.4000000000000004</v>
      </c>
      <c r="DA14" s="626"/>
      <c r="DB14" s="626"/>
      <c r="DC14" s="626"/>
      <c r="DD14" s="632">
        <v>75269</v>
      </c>
      <c r="DE14" s="624"/>
      <c r="DF14" s="624"/>
      <c r="DG14" s="624"/>
      <c r="DH14" s="624"/>
      <c r="DI14" s="624"/>
      <c r="DJ14" s="624"/>
      <c r="DK14" s="624"/>
      <c r="DL14" s="624"/>
      <c r="DM14" s="624"/>
      <c r="DN14" s="624"/>
      <c r="DO14" s="624"/>
      <c r="DP14" s="625"/>
      <c r="DQ14" s="632">
        <v>1367107</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61121</v>
      </c>
      <c r="S15" s="624"/>
      <c r="T15" s="624"/>
      <c r="U15" s="624"/>
      <c r="V15" s="624"/>
      <c r="W15" s="624"/>
      <c r="X15" s="624"/>
      <c r="Y15" s="625"/>
      <c r="Z15" s="626">
        <v>0.2</v>
      </c>
      <c r="AA15" s="626"/>
      <c r="AB15" s="626"/>
      <c r="AC15" s="626"/>
      <c r="AD15" s="627">
        <v>61121</v>
      </c>
      <c r="AE15" s="627"/>
      <c r="AF15" s="627"/>
      <c r="AG15" s="627"/>
      <c r="AH15" s="627"/>
      <c r="AI15" s="627"/>
      <c r="AJ15" s="627"/>
      <c r="AK15" s="627"/>
      <c r="AL15" s="628">
        <v>0.3</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637637</v>
      </c>
      <c r="BH15" s="624"/>
      <c r="BI15" s="624"/>
      <c r="BJ15" s="624"/>
      <c r="BK15" s="624"/>
      <c r="BL15" s="624"/>
      <c r="BM15" s="624"/>
      <c r="BN15" s="625"/>
      <c r="BO15" s="626">
        <v>5.4</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3817614</v>
      </c>
      <c r="CS15" s="624"/>
      <c r="CT15" s="624"/>
      <c r="CU15" s="624"/>
      <c r="CV15" s="624"/>
      <c r="CW15" s="624"/>
      <c r="CX15" s="624"/>
      <c r="CY15" s="625"/>
      <c r="CZ15" s="626">
        <v>11.5</v>
      </c>
      <c r="DA15" s="626"/>
      <c r="DB15" s="626"/>
      <c r="DC15" s="626"/>
      <c r="DD15" s="632">
        <v>1134805</v>
      </c>
      <c r="DE15" s="624"/>
      <c r="DF15" s="624"/>
      <c r="DG15" s="624"/>
      <c r="DH15" s="624"/>
      <c r="DI15" s="624"/>
      <c r="DJ15" s="624"/>
      <c r="DK15" s="624"/>
      <c r="DL15" s="624"/>
      <c r="DM15" s="624"/>
      <c r="DN15" s="624"/>
      <c r="DO15" s="624"/>
      <c r="DP15" s="625"/>
      <c r="DQ15" s="632">
        <v>2353750</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194934</v>
      </c>
      <c r="S16" s="624"/>
      <c r="T16" s="624"/>
      <c r="U16" s="624"/>
      <c r="V16" s="624"/>
      <c r="W16" s="624"/>
      <c r="X16" s="624"/>
      <c r="Y16" s="625"/>
      <c r="Z16" s="626">
        <v>0.5</v>
      </c>
      <c r="AA16" s="626"/>
      <c r="AB16" s="626"/>
      <c r="AC16" s="626"/>
      <c r="AD16" s="627">
        <v>194934</v>
      </c>
      <c r="AE16" s="627"/>
      <c r="AF16" s="627"/>
      <c r="AG16" s="627"/>
      <c r="AH16" s="627"/>
      <c r="AI16" s="627"/>
      <c r="AJ16" s="627"/>
      <c r="AK16" s="627"/>
      <c r="AL16" s="628">
        <v>1</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428361</v>
      </c>
      <c r="S17" s="624"/>
      <c r="T17" s="624"/>
      <c r="U17" s="624"/>
      <c r="V17" s="624"/>
      <c r="W17" s="624"/>
      <c r="X17" s="624"/>
      <c r="Y17" s="625"/>
      <c r="Z17" s="626">
        <v>1.2</v>
      </c>
      <c r="AA17" s="626"/>
      <c r="AB17" s="626"/>
      <c r="AC17" s="626"/>
      <c r="AD17" s="627">
        <v>428361</v>
      </c>
      <c r="AE17" s="627"/>
      <c r="AF17" s="627"/>
      <c r="AG17" s="627"/>
      <c r="AH17" s="627"/>
      <c r="AI17" s="627"/>
      <c r="AJ17" s="627"/>
      <c r="AK17" s="627"/>
      <c r="AL17" s="628">
        <v>2.2000000000000002</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2868702</v>
      </c>
      <c r="CS17" s="624"/>
      <c r="CT17" s="624"/>
      <c r="CU17" s="624"/>
      <c r="CV17" s="624"/>
      <c r="CW17" s="624"/>
      <c r="CX17" s="624"/>
      <c r="CY17" s="625"/>
      <c r="CZ17" s="626">
        <v>8.6</v>
      </c>
      <c r="DA17" s="626"/>
      <c r="DB17" s="626"/>
      <c r="DC17" s="626"/>
      <c r="DD17" s="632" t="s">
        <v>122</v>
      </c>
      <c r="DE17" s="624"/>
      <c r="DF17" s="624"/>
      <c r="DG17" s="624"/>
      <c r="DH17" s="624"/>
      <c r="DI17" s="624"/>
      <c r="DJ17" s="624"/>
      <c r="DK17" s="624"/>
      <c r="DL17" s="624"/>
      <c r="DM17" s="624"/>
      <c r="DN17" s="624"/>
      <c r="DO17" s="624"/>
      <c r="DP17" s="625"/>
      <c r="DQ17" s="632">
        <v>2868702</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77053</v>
      </c>
      <c r="S18" s="624"/>
      <c r="T18" s="624"/>
      <c r="U18" s="624"/>
      <c r="V18" s="624"/>
      <c r="W18" s="624"/>
      <c r="X18" s="624"/>
      <c r="Y18" s="625"/>
      <c r="Z18" s="626">
        <v>0.2</v>
      </c>
      <c r="AA18" s="626"/>
      <c r="AB18" s="626"/>
      <c r="AC18" s="626"/>
      <c r="AD18" s="627">
        <v>77053</v>
      </c>
      <c r="AE18" s="627"/>
      <c r="AF18" s="627"/>
      <c r="AG18" s="627"/>
      <c r="AH18" s="627"/>
      <c r="AI18" s="627"/>
      <c r="AJ18" s="627"/>
      <c r="AK18" s="627"/>
      <c r="AL18" s="628">
        <v>0.4</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343454</v>
      </c>
      <c r="S19" s="624"/>
      <c r="T19" s="624"/>
      <c r="U19" s="624"/>
      <c r="V19" s="624"/>
      <c r="W19" s="624"/>
      <c r="X19" s="624"/>
      <c r="Y19" s="625"/>
      <c r="Z19" s="626">
        <v>1</v>
      </c>
      <c r="AA19" s="626"/>
      <c r="AB19" s="626"/>
      <c r="AC19" s="626"/>
      <c r="AD19" s="627">
        <v>343454</v>
      </c>
      <c r="AE19" s="627"/>
      <c r="AF19" s="627"/>
      <c r="AG19" s="627"/>
      <c r="AH19" s="627"/>
      <c r="AI19" s="627"/>
      <c r="AJ19" s="627"/>
      <c r="AK19" s="627"/>
      <c r="AL19" s="628">
        <v>1.8</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736495</v>
      </c>
      <c r="BH19" s="624"/>
      <c r="BI19" s="624"/>
      <c r="BJ19" s="624"/>
      <c r="BK19" s="624"/>
      <c r="BL19" s="624"/>
      <c r="BM19" s="624"/>
      <c r="BN19" s="625"/>
      <c r="BO19" s="626">
        <v>6.2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7854</v>
      </c>
      <c r="S20" s="624"/>
      <c r="T20" s="624"/>
      <c r="U20" s="624"/>
      <c r="V20" s="624"/>
      <c r="W20" s="624"/>
      <c r="X20" s="624"/>
      <c r="Y20" s="625"/>
      <c r="Z20" s="626">
        <v>0</v>
      </c>
      <c r="AA20" s="626"/>
      <c r="AB20" s="626"/>
      <c r="AC20" s="626"/>
      <c r="AD20" s="627">
        <v>7854</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736495</v>
      </c>
      <c r="BH20" s="624"/>
      <c r="BI20" s="624"/>
      <c r="BJ20" s="624"/>
      <c r="BK20" s="624"/>
      <c r="BL20" s="624"/>
      <c r="BM20" s="624"/>
      <c r="BN20" s="625"/>
      <c r="BO20" s="626">
        <v>6.2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33173334</v>
      </c>
      <c r="CS20" s="624"/>
      <c r="CT20" s="624"/>
      <c r="CU20" s="624"/>
      <c r="CV20" s="624"/>
      <c r="CW20" s="624"/>
      <c r="CX20" s="624"/>
      <c r="CY20" s="625"/>
      <c r="CZ20" s="626">
        <v>100</v>
      </c>
      <c r="DA20" s="626"/>
      <c r="DB20" s="626"/>
      <c r="DC20" s="626"/>
      <c r="DD20" s="632">
        <v>2650779</v>
      </c>
      <c r="DE20" s="624"/>
      <c r="DF20" s="624"/>
      <c r="DG20" s="624"/>
      <c r="DH20" s="624"/>
      <c r="DI20" s="624"/>
      <c r="DJ20" s="624"/>
      <c r="DK20" s="624"/>
      <c r="DL20" s="624"/>
      <c r="DM20" s="624"/>
      <c r="DN20" s="624"/>
      <c r="DO20" s="624"/>
      <c r="DP20" s="625"/>
      <c r="DQ20" s="632">
        <v>22156971</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5434035</v>
      </c>
      <c r="S21" s="624"/>
      <c r="T21" s="624"/>
      <c r="U21" s="624"/>
      <c r="V21" s="624"/>
      <c r="W21" s="624"/>
      <c r="X21" s="624"/>
      <c r="Y21" s="625"/>
      <c r="Z21" s="626">
        <v>15.2</v>
      </c>
      <c r="AA21" s="626"/>
      <c r="AB21" s="626"/>
      <c r="AC21" s="626"/>
      <c r="AD21" s="627">
        <v>4605942</v>
      </c>
      <c r="AE21" s="627"/>
      <c r="AF21" s="627"/>
      <c r="AG21" s="627"/>
      <c r="AH21" s="627"/>
      <c r="AI21" s="627"/>
      <c r="AJ21" s="627"/>
      <c r="AK21" s="627"/>
      <c r="AL21" s="628">
        <v>24.2</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552</v>
      </c>
      <c r="BH21" s="624"/>
      <c r="BI21" s="624"/>
      <c r="BJ21" s="624"/>
      <c r="BK21" s="624"/>
      <c r="BL21" s="624"/>
      <c r="BM21" s="624"/>
      <c r="BN21" s="625"/>
      <c r="BO21" s="626">
        <v>0</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4605942</v>
      </c>
      <c r="S22" s="624"/>
      <c r="T22" s="624"/>
      <c r="U22" s="624"/>
      <c r="V22" s="624"/>
      <c r="W22" s="624"/>
      <c r="X22" s="624"/>
      <c r="Y22" s="625"/>
      <c r="Z22" s="626">
        <v>12.9</v>
      </c>
      <c r="AA22" s="626"/>
      <c r="AB22" s="626"/>
      <c r="AC22" s="626"/>
      <c r="AD22" s="627">
        <v>4605942</v>
      </c>
      <c r="AE22" s="627"/>
      <c r="AF22" s="627"/>
      <c r="AG22" s="627"/>
      <c r="AH22" s="627"/>
      <c r="AI22" s="627"/>
      <c r="AJ22" s="627"/>
      <c r="AK22" s="627"/>
      <c r="AL22" s="628">
        <v>24.2</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828093</v>
      </c>
      <c r="S23" s="624"/>
      <c r="T23" s="624"/>
      <c r="U23" s="624"/>
      <c r="V23" s="624"/>
      <c r="W23" s="624"/>
      <c r="X23" s="624"/>
      <c r="Y23" s="625"/>
      <c r="Z23" s="626">
        <v>2.2999999999999998</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735943</v>
      </c>
      <c r="BH23" s="624"/>
      <c r="BI23" s="624"/>
      <c r="BJ23" s="624"/>
      <c r="BK23" s="624"/>
      <c r="BL23" s="624"/>
      <c r="BM23" s="624"/>
      <c r="BN23" s="625"/>
      <c r="BO23" s="626">
        <v>6.2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17780421</v>
      </c>
      <c r="CS24" s="613"/>
      <c r="CT24" s="613"/>
      <c r="CU24" s="613"/>
      <c r="CV24" s="613"/>
      <c r="CW24" s="613"/>
      <c r="CX24" s="613"/>
      <c r="CY24" s="614"/>
      <c r="CZ24" s="617">
        <v>53.6</v>
      </c>
      <c r="DA24" s="618"/>
      <c r="DB24" s="618"/>
      <c r="DC24" s="634"/>
      <c r="DD24" s="653">
        <v>10959971</v>
      </c>
      <c r="DE24" s="613"/>
      <c r="DF24" s="613"/>
      <c r="DG24" s="613"/>
      <c r="DH24" s="613"/>
      <c r="DI24" s="613"/>
      <c r="DJ24" s="613"/>
      <c r="DK24" s="614"/>
      <c r="DL24" s="653">
        <v>9872955</v>
      </c>
      <c r="DM24" s="613"/>
      <c r="DN24" s="613"/>
      <c r="DO24" s="613"/>
      <c r="DP24" s="613"/>
      <c r="DQ24" s="613"/>
      <c r="DR24" s="613"/>
      <c r="DS24" s="613"/>
      <c r="DT24" s="613"/>
      <c r="DU24" s="613"/>
      <c r="DV24" s="614"/>
      <c r="DW24" s="617">
        <v>51.6</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20592672</v>
      </c>
      <c r="S25" s="624"/>
      <c r="T25" s="624"/>
      <c r="U25" s="624"/>
      <c r="V25" s="624"/>
      <c r="W25" s="624"/>
      <c r="X25" s="624"/>
      <c r="Y25" s="625"/>
      <c r="Z25" s="626">
        <v>57.6</v>
      </c>
      <c r="AA25" s="626"/>
      <c r="AB25" s="626"/>
      <c r="AC25" s="626"/>
      <c r="AD25" s="627">
        <v>19028084</v>
      </c>
      <c r="AE25" s="627"/>
      <c r="AF25" s="627"/>
      <c r="AG25" s="627"/>
      <c r="AH25" s="627"/>
      <c r="AI25" s="627"/>
      <c r="AJ25" s="627"/>
      <c r="AK25" s="627"/>
      <c r="AL25" s="628">
        <v>99.9</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4836189</v>
      </c>
      <c r="CS25" s="656"/>
      <c r="CT25" s="656"/>
      <c r="CU25" s="656"/>
      <c r="CV25" s="656"/>
      <c r="CW25" s="656"/>
      <c r="CX25" s="656"/>
      <c r="CY25" s="657"/>
      <c r="CZ25" s="628">
        <v>14.6</v>
      </c>
      <c r="DA25" s="654"/>
      <c r="DB25" s="654"/>
      <c r="DC25" s="658"/>
      <c r="DD25" s="632">
        <v>4439854</v>
      </c>
      <c r="DE25" s="656"/>
      <c r="DF25" s="656"/>
      <c r="DG25" s="656"/>
      <c r="DH25" s="656"/>
      <c r="DI25" s="656"/>
      <c r="DJ25" s="656"/>
      <c r="DK25" s="657"/>
      <c r="DL25" s="632">
        <v>4269455</v>
      </c>
      <c r="DM25" s="656"/>
      <c r="DN25" s="656"/>
      <c r="DO25" s="656"/>
      <c r="DP25" s="656"/>
      <c r="DQ25" s="656"/>
      <c r="DR25" s="656"/>
      <c r="DS25" s="656"/>
      <c r="DT25" s="656"/>
      <c r="DU25" s="656"/>
      <c r="DV25" s="657"/>
      <c r="DW25" s="628">
        <v>22.3</v>
      </c>
      <c r="DX25" s="654"/>
      <c r="DY25" s="654"/>
      <c r="DZ25" s="654"/>
      <c r="EA25" s="654"/>
      <c r="EB25" s="654"/>
      <c r="EC25" s="655"/>
    </row>
    <row r="26" spans="2:133" ht="11.25" customHeight="1" x14ac:dyDescent="0.15">
      <c r="B26" s="620" t="s">
        <v>283</v>
      </c>
      <c r="C26" s="621"/>
      <c r="D26" s="621"/>
      <c r="E26" s="621"/>
      <c r="F26" s="621"/>
      <c r="G26" s="621"/>
      <c r="H26" s="621"/>
      <c r="I26" s="621"/>
      <c r="J26" s="621"/>
      <c r="K26" s="621"/>
      <c r="L26" s="621"/>
      <c r="M26" s="621"/>
      <c r="N26" s="621"/>
      <c r="O26" s="621"/>
      <c r="P26" s="621"/>
      <c r="Q26" s="622"/>
      <c r="R26" s="623">
        <v>9261</v>
      </c>
      <c r="S26" s="624"/>
      <c r="T26" s="624"/>
      <c r="U26" s="624"/>
      <c r="V26" s="624"/>
      <c r="W26" s="624"/>
      <c r="X26" s="624"/>
      <c r="Y26" s="625"/>
      <c r="Z26" s="626">
        <v>0</v>
      </c>
      <c r="AA26" s="626"/>
      <c r="AB26" s="626"/>
      <c r="AC26" s="626"/>
      <c r="AD26" s="627">
        <v>9261</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3200736</v>
      </c>
      <c r="CS26" s="624"/>
      <c r="CT26" s="624"/>
      <c r="CU26" s="624"/>
      <c r="CV26" s="624"/>
      <c r="CW26" s="624"/>
      <c r="CX26" s="624"/>
      <c r="CY26" s="625"/>
      <c r="CZ26" s="628">
        <v>9.6</v>
      </c>
      <c r="DA26" s="654"/>
      <c r="DB26" s="654"/>
      <c r="DC26" s="658"/>
      <c r="DD26" s="632">
        <v>2901520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x14ac:dyDescent="0.15">
      <c r="B27" s="620" t="s">
        <v>286</v>
      </c>
      <c r="C27" s="621"/>
      <c r="D27" s="621"/>
      <c r="E27" s="621"/>
      <c r="F27" s="621"/>
      <c r="G27" s="621"/>
      <c r="H27" s="621"/>
      <c r="I27" s="621"/>
      <c r="J27" s="621"/>
      <c r="K27" s="621"/>
      <c r="L27" s="621"/>
      <c r="M27" s="621"/>
      <c r="N27" s="621"/>
      <c r="O27" s="621"/>
      <c r="P27" s="621"/>
      <c r="Q27" s="622"/>
      <c r="R27" s="623">
        <v>221880</v>
      </c>
      <c r="S27" s="624"/>
      <c r="T27" s="624"/>
      <c r="U27" s="624"/>
      <c r="V27" s="624"/>
      <c r="W27" s="624"/>
      <c r="X27" s="624"/>
      <c r="Y27" s="625"/>
      <c r="Z27" s="626">
        <v>0.6</v>
      </c>
      <c r="AA27" s="626"/>
      <c r="AB27" s="626"/>
      <c r="AC27" s="626"/>
      <c r="AD27" s="627">
        <v>5889</v>
      </c>
      <c r="AE27" s="627"/>
      <c r="AF27" s="627"/>
      <c r="AG27" s="627"/>
      <c r="AH27" s="627"/>
      <c r="AI27" s="627"/>
      <c r="AJ27" s="627"/>
      <c r="AK27" s="627"/>
      <c r="AL27" s="628">
        <v>0</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11903798</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10075530</v>
      </c>
      <c r="CS27" s="656"/>
      <c r="CT27" s="656"/>
      <c r="CU27" s="656"/>
      <c r="CV27" s="656"/>
      <c r="CW27" s="656"/>
      <c r="CX27" s="656"/>
      <c r="CY27" s="657"/>
      <c r="CZ27" s="628">
        <v>30.4</v>
      </c>
      <c r="DA27" s="654"/>
      <c r="DB27" s="654"/>
      <c r="DC27" s="658"/>
      <c r="DD27" s="632">
        <v>3651415</v>
      </c>
      <c r="DE27" s="656"/>
      <c r="DF27" s="656"/>
      <c r="DG27" s="656"/>
      <c r="DH27" s="656"/>
      <c r="DI27" s="656"/>
      <c r="DJ27" s="656"/>
      <c r="DK27" s="657"/>
      <c r="DL27" s="632">
        <v>2734798</v>
      </c>
      <c r="DM27" s="656"/>
      <c r="DN27" s="656"/>
      <c r="DO27" s="656"/>
      <c r="DP27" s="656"/>
      <c r="DQ27" s="656"/>
      <c r="DR27" s="656"/>
      <c r="DS27" s="656"/>
      <c r="DT27" s="656"/>
      <c r="DU27" s="656"/>
      <c r="DV27" s="657"/>
      <c r="DW27" s="628">
        <v>14.3</v>
      </c>
      <c r="DX27" s="654"/>
      <c r="DY27" s="654"/>
      <c r="DZ27" s="654"/>
      <c r="EA27" s="654"/>
      <c r="EB27" s="654"/>
      <c r="EC27" s="655"/>
    </row>
    <row r="28" spans="2:133" ht="11.25" customHeight="1" x14ac:dyDescent="0.15">
      <c r="B28" s="620" t="s">
        <v>289</v>
      </c>
      <c r="C28" s="621"/>
      <c r="D28" s="621"/>
      <c r="E28" s="621"/>
      <c r="F28" s="621"/>
      <c r="G28" s="621"/>
      <c r="H28" s="621"/>
      <c r="I28" s="621"/>
      <c r="J28" s="621"/>
      <c r="K28" s="621"/>
      <c r="L28" s="621"/>
      <c r="M28" s="621"/>
      <c r="N28" s="621"/>
      <c r="O28" s="621"/>
      <c r="P28" s="621"/>
      <c r="Q28" s="622"/>
      <c r="R28" s="623">
        <v>172466</v>
      </c>
      <c r="S28" s="624"/>
      <c r="T28" s="624"/>
      <c r="U28" s="624"/>
      <c r="V28" s="624"/>
      <c r="W28" s="624"/>
      <c r="X28" s="624"/>
      <c r="Y28" s="625"/>
      <c r="Z28" s="626">
        <v>0.5</v>
      </c>
      <c r="AA28" s="626"/>
      <c r="AB28" s="626"/>
      <c r="AC28" s="626"/>
      <c r="AD28" s="627">
        <v>5275</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2868702</v>
      </c>
      <c r="CS28" s="624"/>
      <c r="CT28" s="624"/>
      <c r="CU28" s="624"/>
      <c r="CV28" s="624"/>
      <c r="CW28" s="624"/>
      <c r="CX28" s="624"/>
      <c r="CY28" s="625"/>
      <c r="CZ28" s="628">
        <v>8.6</v>
      </c>
      <c r="DA28" s="654"/>
      <c r="DB28" s="654"/>
      <c r="DC28" s="658"/>
      <c r="DD28" s="632">
        <v>2868702</v>
      </c>
      <c r="DE28" s="624"/>
      <c r="DF28" s="624"/>
      <c r="DG28" s="624"/>
      <c r="DH28" s="624"/>
      <c r="DI28" s="624"/>
      <c r="DJ28" s="624"/>
      <c r="DK28" s="625"/>
      <c r="DL28" s="632">
        <v>2868702</v>
      </c>
      <c r="DM28" s="624"/>
      <c r="DN28" s="624"/>
      <c r="DO28" s="624"/>
      <c r="DP28" s="624"/>
      <c r="DQ28" s="624"/>
      <c r="DR28" s="624"/>
      <c r="DS28" s="624"/>
      <c r="DT28" s="624"/>
      <c r="DU28" s="624"/>
      <c r="DV28" s="625"/>
      <c r="DW28" s="628">
        <v>15</v>
      </c>
      <c r="DX28" s="654"/>
      <c r="DY28" s="654"/>
      <c r="DZ28" s="654"/>
      <c r="EA28" s="654"/>
      <c r="EB28" s="654"/>
      <c r="EC28" s="655"/>
    </row>
    <row r="29" spans="2:133" ht="11.25" customHeight="1" x14ac:dyDescent="0.15">
      <c r="B29" s="620" t="s">
        <v>291</v>
      </c>
      <c r="C29" s="621"/>
      <c r="D29" s="621"/>
      <c r="E29" s="621"/>
      <c r="F29" s="621"/>
      <c r="G29" s="621"/>
      <c r="H29" s="621"/>
      <c r="I29" s="621"/>
      <c r="J29" s="621"/>
      <c r="K29" s="621"/>
      <c r="L29" s="621"/>
      <c r="M29" s="621"/>
      <c r="N29" s="621"/>
      <c r="O29" s="621"/>
      <c r="P29" s="621"/>
      <c r="Q29" s="622"/>
      <c r="R29" s="623">
        <v>37063</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2868702</v>
      </c>
      <c r="CS29" s="656"/>
      <c r="CT29" s="656"/>
      <c r="CU29" s="656"/>
      <c r="CV29" s="656"/>
      <c r="CW29" s="656"/>
      <c r="CX29" s="656"/>
      <c r="CY29" s="657"/>
      <c r="CZ29" s="628">
        <v>8.6</v>
      </c>
      <c r="DA29" s="654"/>
      <c r="DB29" s="654"/>
      <c r="DC29" s="658"/>
      <c r="DD29" s="632">
        <v>2868702</v>
      </c>
      <c r="DE29" s="656"/>
      <c r="DF29" s="656"/>
      <c r="DG29" s="656"/>
      <c r="DH29" s="656"/>
      <c r="DI29" s="656"/>
      <c r="DJ29" s="656"/>
      <c r="DK29" s="657"/>
      <c r="DL29" s="632">
        <v>2868702</v>
      </c>
      <c r="DM29" s="656"/>
      <c r="DN29" s="656"/>
      <c r="DO29" s="656"/>
      <c r="DP29" s="656"/>
      <c r="DQ29" s="656"/>
      <c r="DR29" s="656"/>
      <c r="DS29" s="656"/>
      <c r="DT29" s="656"/>
      <c r="DU29" s="656"/>
      <c r="DV29" s="657"/>
      <c r="DW29" s="628">
        <v>15</v>
      </c>
      <c r="DX29" s="654"/>
      <c r="DY29" s="654"/>
      <c r="DZ29" s="654"/>
      <c r="EA29" s="654"/>
      <c r="EB29" s="654"/>
      <c r="EC29" s="655"/>
    </row>
    <row r="30" spans="2:133" ht="11.25" customHeight="1" x14ac:dyDescent="0.15">
      <c r="B30" s="620" t="s">
        <v>293</v>
      </c>
      <c r="C30" s="621"/>
      <c r="D30" s="621"/>
      <c r="E30" s="621"/>
      <c r="F30" s="621"/>
      <c r="G30" s="621"/>
      <c r="H30" s="621"/>
      <c r="I30" s="621"/>
      <c r="J30" s="621"/>
      <c r="K30" s="621"/>
      <c r="L30" s="621"/>
      <c r="M30" s="621"/>
      <c r="N30" s="621"/>
      <c r="O30" s="621"/>
      <c r="P30" s="621"/>
      <c r="Q30" s="622"/>
      <c r="R30" s="623">
        <v>6446403</v>
      </c>
      <c r="S30" s="624"/>
      <c r="T30" s="624"/>
      <c r="U30" s="624"/>
      <c r="V30" s="624"/>
      <c r="W30" s="624"/>
      <c r="X30" s="624"/>
      <c r="Y30" s="625"/>
      <c r="Z30" s="626">
        <v>18</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2811479</v>
      </c>
      <c r="CS30" s="624"/>
      <c r="CT30" s="624"/>
      <c r="CU30" s="624"/>
      <c r="CV30" s="624"/>
      <c r="CW30" s="624"/>
      <c r="CX30" s="624"/>
      <c r="CY30" s="625"/>
      <c r="CZ30" s="628">
        <v>8.5</v>
      </c>
      <c r="DA30" s="654"/>
      <c r="DB30" s="654"/>
      <c r="DC30" s="658"/>
      <c r="DD30" s="632">
        <v>2811479</v>
      </c>
      <c r="DE30" s="624"/>
      <c r="DF30" s="624"/>
      <c r="DG30" s="624"/>
      <c r="DH30" s="624"/>
      <c r="DI30" s="624"/>
      <c r="DJ30" s="624"/>
      <c r="DK30" s="625"/>
      <c r="DL30" s="632">
        <v>2811479</v>
      </c>
      <c r="DM30" s="624"/>
      <c r="DN30" s="624"/>
      <c r="DO30" s="624"/>
      <c r="DP30" s="624"/>
      <c r="DQ30" s="624"/>
      <c r="DR30" s="624"/>
      <c r="DS30" s="624"/>
      <c r="DT30" s="624"/>
      <c r="DU30" s="624"/>
      <c r="DV30" s="625"/>
      <c r="DW30" s="628">
        <v>14.7</v>
      </c>
      <c r="DX30" s="654"/>
      <c r="DY30" s="654"/>
      <c r="DZ30" s="654"/>
      <c r="EA30" s="654"/>
      <c r="EB30" s="654"/>
      <c r="EC30" s="655"/>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99.5</v>
      </c>
      <c r="BH31" s="667"/>
      <c r="BI31" s="667"/>
      <c r="BJ31" s="667"/>
      <c r="BK31" s="667"/>
      <c r="BL31" s="667"/>
      <c r="BM31" s="618">
        <v>98.7</v>
      </c>
      <c r="BN31" s="667"/>
      <c r="BO31" s="667"/>
      <c r="BP31" s="667"/>
      <c r="BQ31" s="668"/>
      <c r="BR31" s="679">
        <v>99.4</v>
      </c>
      <c r="BS31" s="667"/>
      <c r="BT31" s="667"/>
      <c r="BU31" s="667"/>
      <c r="BV31" s="667"/>
      <c r="BW31" s="667"/>
      <c r="BX31" s="618">
        <v>98.5</v>
      </c>
      <c r="BY31" s="667"/>
      <c r="BZ31" s="667"/>
      <c r="CA31" s="667"/>
      <c r="CB31" s="668"/>
      <c r="CD31" s="661"/>
      <c r="CE31" s="662"/>
      <c r="CF31" s="620" t="s">
        <v>300</v>
      </c>
      <c r="CG31" s="621"/>
      <c r="CH31" s="621"/>
      <c r="CI31" s="621"/>
      <c r="CJ31" s="621"/>
      <c r="CK31" s="621"/>
      <c r="CL31" s="621"/>
      <c r="CM31" s="621"/>
      <c r="CN31" s="621"/>
      <c r="CO31" s="621"/>
      <c r="CP31" s="621"/>
      <c r="CQ31" s="622"/>
      <c r="CR31" s="623">
        <v>57223</v>
      </c>
      <c r="CS31" s="656"/>
      <c r="CT31" s="656"/>
      <c r="CU31" s="656"/>
      <c r="CV31" s="656"/>
      <c r="CW31" s="656"/>
      <c r="CX31" s="656"/>
      <c r="CY31" s="657"/>
      <c r="CZ31" s="628">
        <v>0.2</v>
      </c>
      <c r="DA31" s="654"/>
      <c r="DB31" s="654"/>
      <c r="DC31" s="658"/>
      <c r="DD31" s="632">
        <v>57223</v>
      </c>
      <c r="DE31" s="656"/>
      <c r="DF31" s="656"/>
      <c r="DG31" s="656"/>
      <c r="DH31" s="656"/>
      <c r="DI31" s="656"/>
      <c r="DJ31" s="656"/>
      <c r="DK31" s="657"/>
      <c r="DL31" s="632">
        <v>57223</v>
      </c>
      <c r="DM31" s="656"/>
      <c r="DN31" s="656"/>
      <c r="DO31" s="656"/>
      <c r="DP31" s="656"/>
      <c r="DQ31" s="656"/>
      <c r="DR31" s="656"/>
      <c r="DS31" s="656"/>
      <c r="DT31" s="656"/>
      <c r="DU31" s="656"/>
      <c r="DV31" s="657"/>
      <c r="DW31" s="628">
        <v>0.3</v>
      </c>
      <c r="DX31" s="654"/>
      <c r="DY31" s="654"/>
      <c r="DZ31" s="654"/>
      <c r="EA31" s="654"/>
      <c r="EB31" s="654"/>
      <c r="EC31" s="655"/>
    </row>
    <row r="32" spans="2:133" ht="11.25" customHeight="1" x14ac:dyDescent="0.15">
      <c r="B32" s="620" t="s">
        <v>301</v>
      </c>
      <c r="C32" s="621"/>
      <c r="D32" s="621"/>
      <c r="E32" s="621"/>
      <c r="F32" s="621"/>
      <c r="G32" s="621"/>
      <c r="H32" s="621"/>
      <c r="I32" s="621"/>
      <c r="J32" s="621"/>
      <c r="K32" s="621"/>
      <c r="L32" s="621"/>
      <c r="M32" s="621"/>
      <c r="N32" s="621"/>
      <c r="O32" s="621"/>
      <c r="P32" s="621"/>
      <c r="Q32" s="622"/>
      <c r="R32" s="623">
        <v>2477887</v>
      </c>
      <c r="S32" s="624"/>
      <c r="T32" s="624"/>
      <c r="U32" s="624"/>
      <c r="V32" s="624"/>
      <c r="W32" s="624"/>
      <c r="X32" s="624"/>
      <c r="Y32" s="625"/>
      <c r="Z32" s="626">
        <v>6.9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99.4</v>
      </c>
      <c r="BH32" s="656"/>
      <c r="BI32" s="656"/>
      <c r="BJ32" s="656"/>
      <c r="BK32" s="656"/>
      <c r="BL32" s="656"/>
      <c r="BM32" s="629">
        <v>98.8</v>
      </c>
      <c r="BN32" s="656"/>
      <c r="BO32" s="656"/>
      <c r="BP32" s="656"/>
      <c r="BQ32" s="678"/>
      <c r="BR32" s="680">
        <v>99.4</v>
      </c>
      <c r="BS32" s="656"/>
      <c r="BT32" s="656"/>
      <c r="BU32" s="656"/>
      <c r="BV32" s="656"/>
      <c r="BW32" s="656"/>
      <c r="BX32" s="629">
        <v>98.7</v>
      </c>
      <c r="BY32" s="656"/>
      <c r="BZ32" s="656"/>
      <c r="CA32" s="656"/>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4"/>
      <c r="DB32" s="654"/>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4"/>
      <c r="DY32" s="654"/>
      <c r="DZ32" s="654"/>
      <c r="EA32" s="654"/>
      <c r="EB32" s="654"/>
      <c r="EC32" s="655"/>
    </row>
    <row r="33" spans="2:133" ht="11.25" customHeight="1" x14ac:dyDescent="0.15">
      <c r="B33" s="620" t="s">
        <v>305</v>
      </c>
      <c r="C33" s="621"/>
      <c r="D33" s="621"/>
      <c r="E33" s="621"/>
      <c r="F33" s="621"/>
      <c r="G33" s="621"/>
      <c r="H33" s="621"/>
      <c r="I33" s="621"/>
      <c r="J33" s="621"/>
      <c r="K33" s="621"/>
      <c r="L33" s="621"/>
      <c r="M33" s="621"/>
      <c r="N33" s="621"/>
      <c r="O33" s="621"/>
      <c r="P33" s="621"/>
      <c r="Q33" s="622"/>
      <c r="R33" s="623">
        <v>64011</v>
      </c>
      <c r="S33" s="624"/>
      <c r="T33" s="624"/>
      <c r="U33" s="624"/>
      <c r="V33" s="624"/>
      <c r="W33" s="624"/>
      <c r="X33" s="624"/>
      <c r="Y33" s="625"/>
      <c r="Z33" s="626">
        <v>0.2</v>
      </c>
      <c r="AA33" s="626"/>
      <c r="AB33" s="626"/>
      <c r="AC33" s="626"/>
      <c r="AD33" s="627" t="s">
        <v>122</v>
      </c>
      <c r="AE33" s="627"/>
      <c r="AF33" s="627"/>
      <c r="AG33" s="627"/>
      <c r="AH33" s="627"/>
      <c r="AI33" s="627"/>
      <c r="AJ33" s="627"/>
      <c r="AK33" s="627"/>
      <c r="AL33" s="628" t="s">
        <v>122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99.4</v>
      </c>
      <c r="BH33" s="682"/>
      <c r="BI33" s="682"/>
      <c r="BJ33" s="682"/>
      <c r="BK33" s="682"/>
      <c r="BL33" s="682"/>
      <c r="BM33" s="683">
        <v>98.7</v>
      </c>
      <c r="BN33" s="682"/>
      <c r="BO33" s="682"/>
      <c r="BP33" s="682"/>
      <c r="BQ33" s="684"/>
      <c r="BR33" s="681">
        <v>99.3</v>
      </c>
      <c r="BS33" s="682"/>
      <c r="BT33" s="682"/>
      <c r="BU33" s="682"/>
      <c r="BV33" s="682"/>
      <c r="BW33" s="682"/>
      <c r="BX33" s="683">
        <v>98.3</v>
      </c>
      <c r="BY33" s="682"/>
      <c r="BZ33" s="682"/>
      <c r="CA33" s="682"/>
      <c r="CB33" s="684"/>
      <c r="CD33" s="620" t="s">
        <v>307</v>
      </c>
      <c r="CE33" s="621"/>
      <c r="CF33" s="621"/>
      <c r="CG33" s="621"/>
      <c r="CH33" s="621"/>
      <c r="CI33" s="621"/>
      <c r="CJ33" s="621"/>
      <c r="CK33" s="621"/>
      <c r="CL33" s="621"/>
      <c r="CM33" s="621"/>
      <c r="CN33" s="621"/>
      <c r="CO33" s="621"/>
      <c r="CP33" s="621"/>
      <c r="CQ33" s="622"/>
      <c r="CR33" s="623">
        <v>12742134</v>
      </c>
      <c r="CS33" s="656"/>
      <c r="CT33" s="656"/>
      <c r="CU33" s="656"/>
      <c r="CV33" s="656"/>
      <c r="CW33" s="656"/>
      <c r="CX33" s="656"/>
      <c r="CY33" s="657"/>
      <c r="CZ33" s="628">
        <v>38.4</v>
      </c>
      <c r="DA33" s="654"/>
      <c r="DB33" s="654"/>
      <c r="DC33" s="658"/>
      <c r="DD33" s="632">
        <v>10694449</v>
      </c>
      <c r="DE33" s="656"/>
      <c r="DF33" s="656"/>
      <c r="DG33" s="656"/>
      <c r="DH33" s="656"/>
      <c r="DI33" s="656"/>
      <c r="DJ33" s="656"/>
      <c r="DK33" s="657"/>
      <c r="DL33" s="632">
        <v>8254217</v>
      </c>
      <c r="DM33" s="656"/>
      <c r="DN33" s="656"/>
      <c r="DO33" s="656"/>
      <c r="DP33" s="656"/>
      <c r="DQ33" s="656"/>
      <c r="DR33" s="656"/>
      <c r="DS33" s="656"/>
      <c r="DT33" s="656"/>
      <c r="DU33" s="656"/>
      <c r="DV33" s="657"/>
      <c r="DW33" s="628">
        <v>43.1</v>
      </c>
      <c r="DX33" s="654"/>
      <c r="DY33" s="654"/>
      <c r="DZ33" s="654"/>
      <c r="EA33" s="654"/>
      <c r="EB33" s="654"/>
      <c r="EC33" s="655"/>
    </row>
    <row r="34" spans="2:133" ht="11.25" customHeight="1" x14ac:dyDescent="0.15">
      <c r="B34" s="620" t="s">
        <v>308</v>
      </c>
      <c r="C34" s="621"/>
      <c r="D34" s="621"/>
      <c r="E34" s="621"/>
      <c r="F34" s="621"/>
      <c r="G34" s="621"/>
      <c r="H34" s="621"/>
      <c r="I34" s="621"/>
      <c r="J34" s="621"/>
      <c r="K34" s="621"/>
      <c r="L34" s="621"/>
      <c r="M34" s="621"/>
      <c r="N34" s="621"/>
      <c r="O34" s="621"/>
      <c r="P34" s="621"/>
      <c r="Q34" s="622"/>
      <c r="R34" s="623">
        <v>177165</v>
      </c>
      <c r="S34" s="624"/>
      <c r="T34" s="624"/>
      <c r="U34" s="624"/>
      <c r="V34" s="624"/>
      <c r="W34" s="624"/>
      <c r="X34" s="624"/>
      <c r="Y34" s="625"/>
      <c r="Z34" s="626">
        <v>0.5</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3867463</v>
      </c>
      <c r="CS34" s="624"/>
      <c r="CT34" s="624"/>
      <c r="CU34" s="624"/>
      <c r="CV34" s="624"/>
      <c r="CW34" s="624"/>
      <c r="CX34" s="624"/>
      <c r="CY34" s="625"/>
      <c r="CZ34" s="628">
        <v>11.7</v>
      </c>
      <c r="DA34" s="654"/>
      <c r="DB34" s="654"/>
      <c r="DC34" s="658"/>
      <c r="DD34" s="632">
        <v>2952199</v>
      </c>
      <c r="DE34" s="624"/>
      <c r="DF34" s="624"/>
      <c r="DG34" s="624"/>
      <c r="DH34" s="624"/>
      <c r="DI34" s="624"/>
      <c r="DJ34" s="624"/>
      <c r="DK34" s="625"/>
      <c r="DL34" s="632">
        <v>2665907</v>
      </c>
      <c r="DM34" s="624"/>
      <c r="DN34" s="624"/>
      <c r="DO34" s="624"/>
      <c r="DP34" s="624"/>
      <c r="DQ34" s="624"/>
      <c r="DR34" s="624"/>
      <c r="DS34" s="624"/>
      <c r="DT34" s="624"/>
      <c r="DU34" s="624"/>
      <c r="DV34" s="625"/>
      <c r="DW34" s="628">
        <v>13.9</v>
      </c>
      <c r="DX34" s="654"/>
      <c r="DY34" s="654"/>
      <c r="DZ34" s="654"/>
      <c r="EA34" s="654"/>
      <c r="EB34" s="654"/>
      <c r="EC34" s="655"/>
    </row>
    <row r="35" spans="2:133" ht="11.25" customHeight="1" x14ac:dyDescent="0.15">
      <c r="B35" s="620" t="s">
        <v>310</v>
      </c>
      <c r="C35" s="621"/>
      <c r="D35" s="621"/>
      <c r="E35" s="621"/>
      <c r="F35" s="621"/>
      <c r="G35" s="621"/>
      <c r="H35" s="621"/>
      <c r="I35" s="621"/>
      <c r="J35" s="621"/>
      <c r="K35" s="621"/>
      <c r="L35" s="621"/>
      <c r="M35" s="621"/>
      <c r="N35" s="621"/>
      <c r="O35" s="621"/>
      <c r="P35" s="621"/>
      <c r="Q35" s="622"/>
      <c r="R35" s="623">
        <v>945929</v>
      </c>
      <c r="S35" s="624"/>
      <c r="T35" s="624"/>
      <c r="U35" s="624"/>
      <c r="V35" s="624"/>
      <c r="W35" s="624"/>
      <c r="X35" s="624"/>
      <c r="Y35" s="625"/>
      <c r="Z35" s="626">
        <v>2.6</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337518</v>
      </c>
      <c r="CS35" s="656"/>
      <c r="CT35" s="656"/>
      <c r="CU35" s="656"/>
      <c r="CV35" s="656"/>
      <c r="CW35" s="656"/>
      <c r="CX35" s="656"/>
      <c r="CY35" s="657"/>
      <c r="CZ35" s="628">
        <v>1</v>
      </c>
      <c r="DA35" s="654"/>
      <c r="DB35" s="654"/>
      <c r="DC35" s="658"/>
      <c r="DD35" s="632">
        <v>303591</v>
      </c>
      <c r="DE35" s="656"/>
      <c r="DF35" s="656"/>
      <c r="DG35" s="656"/>
      <c r="DH35" s="656"/>
      <c r="DI35" s="656"/>
      <c r="DJ35" s="656"/>
      <c r="DK35" s="657"/>
      <c r="DL35" s="632">
        <v>232355</v>
      </c>
      <c r="DM35" s="656"/>
      <c r="DN35" s="656"/>
      <c r="DO35" s="656"/>
      <c r="DP35" s="656"/>
      <c r="DQ35" s="656"/>
      <c r="DR35" s="656"/>
      <c r="DS35" s="656"/>
      <c r="DT35" s="656"/>
      <c r="DU35" s="656"/>
      <c r="DV35" s="657"/>
      <c r="DW35" s="628">
        <v>1.2</v>
      </c>
      <c r="DX35" s="654"/>
      <c r="DY35" s="654"/>
      <c r="DZ35" s="654"/>
      <c r="EA35" s="654"/>
      <c r="EB35" s="654"/>
      <c r="EC35" s="655"/>
    </row>
    <row r="36" spans="2:133" ht="11.25" customHeight="1" x14ac:dyDescent="0.15">
      <c r="B36" s="620" t="s">
        <v>314</v>
      </c>
      <c r="C36" s="621"/>
      <c r="D36" s="621"/>
      <c r="E36" s="621"/>
      <c r="F36" s="621"/>
      <c r="G36" s="621"/>
      <c r="H36" s="621"/>
      <c r="I36" s="621"/>
      <c r="J36" s="621"/>
      <c r="K36" s="621"/>
      <c r="L36" s="621"/>
      <c r="M36" s="621"/>
      <c r="N36" s="621"/>
      <c r="O36" s="621"/>
      <c r="P36" s="621"/>
      <c r="Q36" s="622"/>
      <c r="R36" s="623">
        <v>2472662</v>
      </c>
      <c r="S36" s="624"/>
      <c r="T36" s="624"/>
      <c r="U36" s="624"/>
      <c r="V36" s="624"/>
      <c r="W36" s="624"/>
      <c r="X36" s="624"/>
      <c r="Y36" s="625"/>
      <c r="Z36" s="626">
        <v>6.9</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3424713</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150695</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4532979</v>
      </c>
      <c r="CS36" s="624"/>
      <c r="CT36" s="624"/>
      <c r="CU36" s="624"/>
      <c r="CV36" s="624"/>
      <c r="CW36" s="624"/>
      <c r="CX36" s="624"/>
      <c r="CY36" s="625"/>
      <c r="CZ36" s="628">
        <v>13.7</v>
      </c>
      <c r="DA36" s="654"/>
      <c r="DB36" s="654"/>
      <c r="DC36" s="658"/>
      <c r="DD36" s="632">
        <v>4049416</v>
      </c>
      <c r="DE36" s="624"/>
      <c r="DF36" s="624"/>
      <c r="DG36" s="624"/>
      <c r="DH36" s="624"/>
      <c r="DI36" s="624"/>
      <c r="DJ36" s="624"/>
      <c r="DK36" s="625"/>
      <c r="DL36" s="632">
        <v>3221206</v>
      </c>
      <c r="DM36" s="624"/>
      <c r="DN36" s="624"/>
      <c r="DO36" s="624"/>
      <c r="DP36" s="624"/>
      <c r="DQ36" s="624"/>
      <c r="DR36" s="624"/>
      <c r="DS36" s="624"/>
      <c r="DT36" s="624"/>
      <c r="DU36" s="624"/>
      <c r="DV36" s="625"/>
      <c r="DW36" s="628">
        <v>16.8</v>
      </c>
      <c r="DX36" s="654"/>
      <c r="DY36" s="654"/>
      <c r="DZ36" s="654"/>
      <c r="EA36" s="654"/>
      <c r="EB36" s="654"/>
      <c r="EC36" s="655"/>
    </row>
    <row r="37" spans="2:133" ht="11.25" customHeight="1" x14ac:dyDescent="0.15">
      <c r="B37" s="620" t="s">
        <v>318</v>
      </c>
      <c r="C37" s="621"/>
      <c r="D37" s="621"/>
      <c r="E37" s="621"/>
      <c r="F37" s="621"/>
      <c r="G37" s="621"/>
      <c r="H37" s="621"/>
      <c r="I37" s="621"/>
      <c r="J37" s="621"/>
      <c r="K37" s="621"/>
      <c r="L37" s="621"/>
      <c r="M37" s="621"/>
      <c r="N37" s="621"/>
      <c r="O37" s="621"/>
      <c r="P37" s="621"/>
      <c r="Q37" s="622"/>
      <c r="R37" s="623">
        <v>687828</v>
      </c>
      <c r="S37" s="624"/>
      <c r="T37" s="624"/>
      <c r="U37" s="624"/>
      <c r="V37" s="624"/>
      <c r="W37" s="624"/>
      <c r="X37" s="624"/>
      <c r="Y37" s="625"/>
      <c r="Z37" s="626">
        <v>1.9</v>
      </c>
      <c r="AA37" s="626"/>
      <c r="AB37" s="626"/>
      <c r="AC37" s="626"/>
      <c r="AD37" s="627">
        <v>191</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600729</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125228</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2308604</v>
      </c>
      <c r="CS37" s="656"/>
      <c r="CT37" s="656"/>
      <c r="CU37" s="656"/>
      <c r="CV37" s="656"/>
      <c r="CW37" s="656"/>
      <c r="CX37" s="656"/>
      <c r="CY37" s="657"/>
      <c r="CZ37" s="628">
        <v>7</v>
      </c>
      <c r="DA37" s="654"/>
      <c r="DB37" s="654"/>
      <c r="DC37" s="658"/>
      <c r="DD37" s="632">
        <v>2308604</v>
      </c>
      <c r="DE37" s="656"/>
      <c r="DF37" s="656"/>
      <c r="DG37" s="656"/>
      <c r="DH37" s="656"/>
      <c r="DI37" s="656"/>
      <c r="DJ37" s="656"/>
      <c r="DK37" s="657"/>
      <c r="DL37" s="632">
        <v>2168583</v>
      </c>
      <c r="DM37" s="656"/>
      <c r="DN37" s="656"/>
      <c r="DO37" s="656"/>
      <c r="DP37" s="656"/>
      <c r="DQ37" s="656"/>
      <c r="DR37" s="656"/>
      <c r="DS37" s="656"/>
      <c r="DT37" s="656"/>
      <c r="DU37" s="656"/>
      <c r="DV37" s="657"/>
      <c r="DW37" s="628">
        <v>11.3</v>
      </c>
      <c r="DX37" s="654"/>
      <c r="DY37" s="654"/>
      <c r="DZ37" s="654"/>
      <c r="EA37" s="654"/>
      <c r="EB37" s="654"/>
      <c r="EC37" s="655"/>
    </row>
    <row r="38" spans="2:133" ht="11.25" customHeight="1" x14ac:dyDescent="0.15">
      <c r="B38" s="620" t="s">
        <v>322</v>
      </c>
      <c r="C38" s="621"/>
      <c r="D38" s="621"/>
      <c r="E38" s="621"/>
      <c r="F38" s="621"/>
      <c r="G38" s="621"/>
      <c r="H38" s="621"/>
      <c r="I38" s="621"/>
      <c r="J38" s="621"/>
      <c r="K38" s="621"/>
      <c r="L38" s="621"/>
      <c r="M38" s="621"/>
      <c r="N38" s="621"/>
      <c r="O38" s="621"/>
      <c r="P38" s="621"/>
      <c r="Q38" s="622"/>
      <c r="R38" s="623">
        <v>1462503</v>
      </c>
      <c r="S38" s="624"/>
      <c r="T38" s="624"/>
      <c r="U38" s="624"/>
      <c r="V38" s="624"/>
      <c r="W38" s="624"/>
      <c r="X38" s="624"/>
      <c r="Y38" s="625"/>
      <c r="Z38" s="626">
        <v>4.0999999999999996</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193422</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10398</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2630562</v>
      </c>
      <c r="CS38" s="624"/>
      <c r="CT38" s="624"/>
      <c r="CU38" s="624"/>
      <c r="CV38" s="624"/>
      <c r="CW38" s="624"/>
      <c r="CX38" s="624"/>
      <c r="CY38" s="625"/>
      <c r="CZ38" s="628">
        <v>7.9</v>
      </c>
      <c r="DA38" s="654"/>
      <c r="DB38" s="654"/>
      <c r="DC38" s="658"/>
      <c r="DD38" s="632">
        <v>2173772</v>
      </c>
      <c r="DE38" s="624"/>
      <c r="DF38" s="624"/>
      <c r="DG38" s="624"/>
      <c r="DH38" s="624"/>
      <c r="DI38" s="624"/>
      <c r="DJ38" s="624"/>
      <c r="DK38" s="625"/>
      <c r="DL38" s="632">
        <v>2134749</v>
      </c>
      <c r="DM38" s="624"/>
      <c r="DN38" s="624"/>
      <c r="DO38" s="624"/>
      <c r="DP38" s="624"/>
      <c r="DQ38" s="624"/>
      <c r="DR38" s="624"/>
      <c r="DS38" s="624"/>
      <c r="DT38" s="624"/>
      <c r="DU38" s="624"/>
      <c r="DV38" s="625"/>
      <c r="DW38" s="628">
        <v>11.2</v>
      </c>
      <c r="DX38" s="654"/>
      <c r="DY38" s="654"/>
      <c r="DZ38" s="654"/>
      <c r="EA38" s="654"/>
      <c r="EB38" s="654"/>
      <c r="EC38" s="655"/>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15572</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1307571</v>
      </c>
      <c r="CS39" s="656"/>
      <c r="CT39" s="656"/>
      <c r="CU39" s="656"/>
      <c r="CV39" s="656"/>
      <c r="CW39" s="656"/>
      <c r="CX39" s="656"/>
      <c r="CY39" s="657"/>
      <c r="CZ39" s="628">
        <v>3.9</v>
      </c>
      <c r="DA39" s="654"/>
      <c r="DB39" s="654"/>
      <c r="DC39" s="658"/>
      <c r="DD39" s="632">
        <v>1215141</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x14ac:dyDescent="0.15">
      <c r="B40" s="620" t="s">
        <v>330</v>
      </c>
      <c r="C40" s="621"/>
      <c r="D40" s="621"/>
      <c r="E40" s="621"/>
      <c r="F40" s="621"/>
      <c r="G40" s="621"/>
      <c r="H40" s="621"/>
      <c r="I40" s="621"/>
      <c r="J40" s="621"/>
      <c r="K40" s="621"/>
      <c r="L40" s="621"/>
      <c r="M40" s="621"/>
      <c r="N40" s="621"/>
      <c r="O40" s="621"/>
      <c r="P40" s="621"/>
      <c r="Q40" s="622"/>
      <c r="R40" s="623">
        <v>89103</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102</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66041</v>
      </c>
      <c r="CS40" s="624"/>
      <c r="CT40" s="624"/>
      <c r="CU40" s="624"/>
      <c r="CV40" s="624"/>
      <c r="CW40" s="624"/>
      <c r="CX40" s="624"/>
      <c r="CY40" s="625"/>
      <c r="CZ40" s="628">
        <v>0.2</v>
      </c>
      <c r="DA40" s="654"/>
      <c r="DB40" s="654"/>
      <c r="DC40" s="658"/>
      <c r="DD40" s="632">
        <v>330</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4"/>
      <c r="DY40" s="654"/>
      <c r="DZ40" s="654"/>
      <c r="EA40" s="654"/>
      <c r="EB40" s="654"/>
      <c r="EC40" s="655"/>
    </row>
    <row r="41" spans="2:133" ht="11.25" customHeight="1" x14ac:dyDescent="0.15">
      <c r="B41" s="644" t="s">
        <v>335</v>
      </c>
      <c r="C41" s="645"/>
      <c r="D41" s="645"/>
      <c r="E41" s="645"/>
      <c r="F41" s="645"/>
      <c r="G41" s="645"/>
      <c r="H41" s="645"/>
      <c r="I41" s="645"/>
      <c r="J41" s="645"/>
      <c r="K41" s="645"/>
      <c r="L41" s="645"/>
      <c r="M41" s="645"/>
      <c r="N41" s="645"/>
      <c r="O41" s="645"/>
      <c r="P41" s="645"/>
      <c r="Q41" s="646"/>
      <c r="R41" s="695">
        <v>35767730</v>
      </c>
      <c r="S41" s="696"/>
      <c r="T41" s="696"/>
      <c r="U41" s="696"/>
      <c r="V41" s="696"/>
      <c r="W41" s="696"/>
      <c r="X41" s="696"/>
      <c r="Y41" s="700"/>
      <c r="Z41" s="701">
        <v>100</v>
      </c>
      <c r="AA41" s="701"/>
      <c r="AB41" s="701"/>
      <c r="AC41" s="701"/>
      <c r="AD41" s="702">
        <v>19048700</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496486</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2134076</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348</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2650779</v>
      </c>
      <c r="CS42" s="656"/>
      <c r="CT42" s="656"/>
      <c r="CU42" s="656"/>
      <c r="CV42" s="656"/>
      <c r="CW42" s="656"/>
      <c r="CX42" s="656"/>
      <c r="CY42" s="657"/>
      <c r="CZ42" s="628">
        <v>8</v>
      </c>
      <c r="DA42" s="654"/>
      <c r="DB42" s="654"/>
      <c r="DC42" s="658"/>
      <c r="DD42" s="632">
        <v>502551</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153647</v>
      </c>
      <c r="CS43" s="656"/>
      <c r="CT43" s="656"/>
      <c r="CU43" s="656"/>
      <c r="CV43" s="656"/>
      <c r="CW43" s="656"/>
      <c r="CX43" s="656"/>
      <c r="CY43" s="657"/>
      <c r="CZ43" s="628">
        <v>0.5</v>
      </c>
      <c r="DA43" s="654"/>
      <c r="DB43" s="654"/>
      <c r="DC43" s="658"/>
      <c r="DD43" s="632">
        <v>153647</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2650779</v>
      </c>
      <c r="CS44" s="624"/>
      <c r="CT44" s="624"/>
      <c r="CU44" s="624"/>
      <c r="CV44" s="624"/>
      <c r="CW44" s="624"/>
      <c r="CX44" s="624"/>
      <c r="CY44" s="625"/>
      <c r="CZ44" s="628">
        <v>8</v>
      </c>
      <c r="DA44" s="629"/>
      <c r="DB44" s="629"/>
      <c r="DC44" s="635"/>
      <c r="DD44" s="632">
        <v>502551</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646699</v>
      </c>
      <c r="CS45" s="656"/>
      <c r="CT45" s="656"/>
      <c r="CU45" s="656"/>
      <c r="CV45" s="656"/>
      <c r="CW45" s="656"/>
      <c r="CX45" s="656"/>
      <c r="CY45" s="657"/>
      <c r="CZ45" s="628">
        <v>1.9</v>
      </c>
      <c r="DA45" s="654"/>
      <c r="DB45" s="654"/>
      <c r="DC45" s="658"/>
      <c r="DD45" s="632">
        <v>133587</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348</v>
      </c>
      <c r="CG46" s="621"/>
      <c r="CH46" s="621"/>
      <c r="CI46" s="621"/>
      <c r="CJ46" s="621"/>
      <c r="CK46" s="621"/>
      <c r="CL46" s="621"/>
      <c r="CM46" s="621"/>
      <c r="CN46" s="621"/>
      <c r="CO46" s="621"/>
      <c r="CP46" s="621"/>
      <c r="CQ46" s="622"/>
      <c r="CR46" s="623">
        <v>1951403</v>
      </c>
      <c r="CS46" s="624"/>
      <c r="CT46" s="624"/>
      <c r="CU46" s="624"/>
      <c r="CV46" s="624"/>
      <c r="CW46" s="624"/>
      <c r="CX46" s="624"/>
      <c r="CY46" s="625"/>
      <c r="CZ46" s="628">
        <v>5.9</v>
      </c>
      <c r="DA46" s="629"/>
      <c r="DB46" s="629"/>
      <c r="DC46" s="635"/>
      <c r="DD46" s="632">
        <v>323321</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349</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4"/>
      <c r="DB47" s="654"/>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33173334</v>
      </c>
      <c r="CS49" s="682"/>
      <c r="CT49" s="682"/>
      <c r="CU49" s="682"/>
      <c r="CV49" s="682"/>
      <c r="CW49" s="682"/>
      <c r="CX49" s="682"/>
      <c r="CY49" s="711"/>
      <c r="CZ49" s="703">
        <v>100</v>
      </c>
      <c r="DA49" s="712"/>
      <c r="DB49" s="712"/>
      <c r="DC49" s="713"/>
      <c r="DD49" s="714">
        <v>22156971</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TRcEtKaYQbHTHEfdUdrAbitS/S+LEEymmNkhbyYzpWc6GnQHLa6e2G+FywGf+uX66ZS+W2CutVQ+ZZ++FElTkw==" saltValue="X1vQHyOolR/o0VXCC5BHW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election activeCell="BI70" sqref="BI70"/>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35768</v>
      </c>
      <c r="R7" s="753"/>
      <c r="S7" s="753"/>
      <c r="T7" s="753"/>
      <c r="U7" s="753"/>
      <c r="V7" s="753">
        <v>33173</v>
      </c>
      <c r="W7" s="753"/>
      <c r="X7" s="753"/>
      <c r="Y7" s="753"/>
      <c r="Z7" s="753"/>
      <c r="AA7" s="753">
        <v>2594</v>
      </c>
      <c r="AB7" s="753"/>
      <c r="AC7" s="753"/>
      <c r="AD7" s="753"/>
      <c r="AE7" s="754"/>
      <c r="AF7" s="755">
        <v>2386</v>
      </c>
      <c r="AG7" s="756"/>
      <c r="AH7" s="756"/>
      <c r="AI7" s="756"/>
      <c r="AJ7" s="757"/>
      <c r="AK7" s="758">
        <v>946</v>
      </c>
      <c r="AL7" s="759"/>
      <c r="AM7" s="759"/>
      <c r="AN7" s="759"/>
      <c r="AO7" s="759"/>
      <c r="AP7" s="759">
        <v>21689</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v>35768</v>
      </c>
      <c r="R23" s="793"/>
      <c r="S23" s="793"/>
      <c r="T23" s="793"/>
      <c r="U23" s="793"/>
      <c r="V23" s="793">
        <v>33173</v>
      </c>
      <c r="W23" s="793"/>
      <c r="X23" s="793"/>
      <c r="Y23" s="793"/>
      <c r="Z23" s="793"/>
      <c r="AA23" s="793">
        <v>2594</v>
      </c>
      <c r="AB23" s="793"/>
      <c r="AC23" s="793"/>
      <c r="AD23" s="793"/>
      <c r="AE23" s="794"/>
      <c r="AF23" s="795">
        <v>2386</v>
      </c>
      <c r="AG23" s="793"/>
      <c r="AH23" s="793"/>
      <c r="AI23" s="793"/>
      <c r="AJ23" s="796"/>
      <c r="AK23" s="797"/>
      <c r="AL23" s="798"/>
      <c r="AM23" s="798"/>
      <c r="AN23" s="798"/>
      <c r="AO23" s="798"/>
      <c r="AP23" s="793">
        <v>21689</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2">
        <v>7948</v>
      </c>
      <c r="R28" s="823"/>
      <c r="S28" s="823"/>
      <c r="T28" s="823"/>
      <c r="U28" s="823"/>
      <c r="V28" s="823">
        <v>7797</v>
      </c>
      <c r="W28" s="823"/>
      <c r="X28" s="823"/>
      <c r="Y28" s="823"/>
      <c r="Z28" s="823"/>
      <c r="AA28" s="823">
        <v>151</v>
      </c>
      <c r="AB28" s="823"/>
      <c r="AC28" s="823"/>
      <c r="AD28" s="823"/>
      <c r="AE28" s="824"/>
      <c r="AF28" s="825">
        <v>151</v>
      </c>
      <c r="AG28" s="823"/>
      <c r="AH28" s="823"/>
      <c r="AI28" s="823"/>
      <c r="AJ28" s="826"/>
      <c r="AK28" s="827">
        <v>562</v>
      </c>
      <c r="AL28" s="828"/>
      <c r="AM28" s="828"/>
      <c r="AN28" s="828"/>
      <c r="AO28" s="828"/>
      <c r="AP28" s="828" t="s">
        <v>544</v>
      </c>
      <c r="AQ28" s="828"/>
      <c r="AR28" s="828"/>
      <c r="AS28" s="828"/>
      <c r="AT28" s="828"/>
      <c r="AU28" s="828" t="s">
        <v>544</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6654</v>
      </c>
      <c r="R29" s="784"/>
      <c r="S29" s="784"/>
      <c r="T29" s="784"/>
      <c r="U29" s="784"/>
      <c r="V29" s="784">
        <v>6590</v>
      </c>
      <c r="W29" s="784"/>
      <c r="X29" s="784"/>
      <c r="Y29" s="784"/>
      <c r="Z29" s="784"/>
      <c r="AA29" s="784">
        <v>65</v>
      </c>
      <c r="AB29" s="784"/>
      <c r="AC29" s="784"/>
      <c r="AD29" s="784"/>
      <c r="AE29" s="785"/>
      <c r="AF29" s="786">
        <v>65</v>
      </c>
      <c r="AG29" s="787"/>
      <c r="AH29" s="787"/>
      <c r="AI29" s="787"/>
      <c r="AJ29" s="788"/>
      <c r="AK29" s="834">
        <v>1195</v>
      </c>
      <c r="AL29" s="830"/>
      <c r="AM29" s="830"/>
      <c r="AN29" s="830"/>
      <c r="AO29" s="830"/>
      <c r="AP29" s="830" t="s">
        <v>544</v>
      </c>
      <c r="AQ29" s="830"/>
      <c r="AR29" s="830"/>
      <c r="AS29" s="830"/>
      <c r="AT29" s="830"/>
      <c r="AU29" s="830" t="s">
        <v>544</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1124</v>
      </c>
      <c r="R30" s="784"/>
      <c r="S30" s="784"/>
      <c r="T30" s="784"/>
      <c r="U30" s="784"/>
      <c r="V30" s="784">
        <v>1123</v>
      </c>
      <c r="W30" s="784"/>
      <c r="X30" s="784"/>
      <c r="Y30" s="784"/>
      <c r="Z30" s="784"/>
      <c r="AA30" s="784">
        <v>1</v>
      </c>
      <c r="AB30" s="784"/>
      <c r="AC30" s="784"/>
      <c r="AD30" s="784"/>
      <c r="AE30" s="785"/>
      <c r="AF30" s="786">
        <v>1</v>
      </c>
      <c r="AG30" s="787"/>
      <c r="AH30" s="787"/>
      <c r="AI30" s="787"/>
      <c r="AJ30" s="788"/>
      <c r="AK30" s="834">
        <v>217</v>
      </c>
      <c r="AL30" s="830"/>
      <c r="AM30" s="830"/>
      <c r="AN30" s="830"/>
      <c r="AO30" s="830"/>
      <c r="AP30" s="830" t="s">
        <v>544</v>
      </c>
      <c r="AQ30" s="830"/>
      <c r="AR30" s="830"/>
      <c r="AS30" s="830"/>
      <c r="AT30" s="830"/>
      <c r="AU30" s="830" t="s">
        <v>544</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391</v>
      </c>
      <c r="C31" s="781"/>
      <c r="D31" s="781"/>
      <c r="E31" s="781"/>
      <c r="F31" s="781"/>
      <c r="G31" s="781"/>
      <c r="H31" s="781"/>
      <c r="I31" s="781"/>
      <c r="J31" s="781"/>
      <c r="K31" s="781"/>
      <c r="L31" s="781"/>
      <c r="M31" s="781"/>
      <c r="N31" s="781"/>
      <c r="O31" s="781"/>
      <c r="P31" s="782"/>
      <c r="Q31" s="783">
        <v>1454</v>
      </c>
      <c r="R31" s="784"/>
      <c r="S31" s="784"/>
      <c r="T31" s="784"/>
      <c r="U31" s="784"/>
      <c r="V31" s="784">
        <v>1476</v>
      </c>
      <c r="W31" s="784"/>
      <c r="X31" s="784"/>
      <c r="Y31" s="784"/>
      <c r="Z31" s="784"/>
      <c r="AA31" s="784">
        <v>-21</v>
      </c>
      <c r="AB31" s="784"/>
      <c r="AC31" s="784"/>
      <c r="AD31" s="784"/>
      <c r="AE31" s="785"/>
      <c r="AF31" s="786">
        <v>1180</v>
      </c>
      <c r="AG31" s="787"/>
      <c r="AH31" s="787"/>
      <c r="AI31" s="787"/>
      <c r="AJ31" s="788"/>
      <c r="AK31" s="834">
        <v>193</v>
      </c>
      <c r="AL31" s="830"/>
      <c r="AM31" s="830"/>
      <c r="AN31" s="830"/>
      <c r="AO31" s="830"/>
      <c r="AP31" s="830">
        <v>1836</v>
      </c>
      <c r="AQ31" s="830"/>
      <c r="AR31" s="830"/>
      <c r="AS31" s="830"/>
      <c r="AT31" s="830"/>
      <c r="AU31" s="830">
        <v>4</v>
      </c>
      <c r="AV31" s="830"/>
      <c r="AW31" s="830"/>
      <c r="AX31" s="830"/>
      <c r="AY31" s="830"/>
      <c r="AZ31" s="831" t="s">
        <v>544</v>
      </c>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393</v>
      </c>
      <c r="C32" s="781"/>
      <c r="D32" s="781"/>
      <c r="E32" s="781"/>
      <c r="F32" s="781"/>
      <c r="G32" s="781"/>
      <c r="H32" s="781"/>
      <c r="I32" s="781"/>
      <c r="J32" s="781"/>
      <c r="K32" s="781"/>
      <c r="L32" s="781"/>
      <c r="M32" s="781"/>
      <c r="N32" s="781"/>
      <c r="O32" s="781"/>
      <c r="P32" s="782"/>
      <c r="Q32" s="783">
        <v>2026</v>
      </c>
      <c r="R32" s="784"/>
      <c r="S32" s="784"/>
      <c r="T32" s="784"/>
      <c r="U32" s="784"/>
      <c r="V32" s="784">
        <v>1971</v>
      </c>
      <c r="W32" s="784"/>
      <c r="X32" s="784"/>
      <c r="Y32" s="784"/>
      <c r="Z32" s="784"/>
      <c r="AA32" s="784">
        <v>55</v>
      </c>
      <c r="AB32" s="784"/>
      <c r="AC32" s="784"/>
      <c r="AD32" s="784"/>
      <c r="AE32" s="785"/>
      <c r="AF32" s="786">
        <v>543</v>
      </c>
      <c r="AG32" s="787"/>
      <c r="AH32" s="787"/>
      <c r="AI32" s="787"/>
      <c r="AJ32" s="788"/>
      <c r="AK32" s="834">
        <v>601</v>
      </c>
      <c r="AL32" s="830"/>
      <c r="AM32" s="830"/>
      <c r="AN32" s="830"/>
      <c r="AO32" s="830"/>
      <c r="AP32" s="830">
        <v>10293</v>
      </c>
      <c r="AQ32" s="830"/>
      <c r="AR32" s="830"/>
      <c r="AS32" s="830"/>
      <c r="AT32" s="830"/>
      <c r="AU32" s="830">
        <v>9007</v>
      </c>
      <c r="AV32" s="830"/>
      <c r="AW32" s="830"/>
      <c r="AX32" s="830"/>
      <c r="AY32" s="830"/>
      <c r="AZ32" s="831" t="s">
        <v>544</v>
      </c>
      <c r="BA32" s="831"/>
      <c r="BB32" s="831"/>
      <c r="BC32" s="831"/>
      <c r="BD32" s="831"/>
      <c r="BE32" s="832" t="s">
        <v>392</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395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1940</v>
      </c>
      <c r="AG63" s="844"/>
      <c r="AH63" s="844"/>
      <c r="AI63" s="844"/>
      <c r="AJ63" s="845"/>
      <c r="AK63" s="846"/>
      <c r="AL63" s="841"/>
      <c r="AM63" s="841"/>
      <c r="AN63" s="841"/>
      <c r="AO63" s="841"/>
      <c r="AP63" s="844">
        <v>12129</v>
      </c>
      <c r="AQ63" s="844"/>
      <c r="AR63" s="844"/>
      <c r="AS63" s="844"/>
      <c r="AT63" s="844"/>
      <c r="AU63" s="844">
        <v>9011</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397</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398</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545</v>
      </c>
      <c r="C68" s="870"/>
      <c r="D68" s="870"/>
      <c r="E68" s="870"/>
      <c r="F68" s="870"/>
      <c r="G68" s="870"/>
      <c r="H68" s="870"/>
      <c r="I68" s="870"/>
      <c r="J68" s="870"/>
      <c r="K68" s="870"/>
      <c r="L68" s="870"/>
      <c r="M68" s="870"/>
      <c r="N68" s="870"/>
      <c r="O68" s="870"/>
      <c r="P68" s="871"/>
      <c r="Q68" s="872">
        <v>4431</v>
      </c>
      <c r="R68" s="866"/>
      <c r="S68" s="866"/>
      <c r="T68" s="866"/>
      <c r="U68" s="866"/>
      <c r="V68" s="866">
        <v>4234</v>
      </c>
      <c r="W68" s="866"/>
      <c r="X68" s="866"/>
      <c r="Y68" s="866"/>
      <c r="Z68" s="866"/>
      <c r="AA68" s="866">
        <v>197</v>
      </c>
      <c r="AB68" s="866"/>
      <c r="AC68" s="866"/>
      <c r="AD68" s="866"/>
      <c r="AE68" s="866"/>
      <c r="AF68" s="866">
        <v>192</v>
      </c>
      <c r="AG68" s="866"/>
      <c r="AH68" s="866"/>
      <c r="AI68" s="866"/>
      <c r="AJ68" s="866"/>
      <c r="AK68" s="866">
        <v>50</v>
      </c>
      <c r="AL68" s="866"/>
      <c r="AM68" s="866"/>
      <c r="AN68" s="866"/>
      <c r="AO68" s="866"/>
      <c r="AP68" s="866">
        <v>635</v>
      </c>
      <c r="AQ68" s="866"/>
      <c r="AR68" s="866"/>
      <c r="AS68" s="866"/>
      <c r="AT68" s="866"/>
      <c r="AU68" s="866">
        <v>352</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546</v>
      </c>
      <c r="C69" s="874"/>
      <c r="D69" s="874"/>
      <c r="E69" s="874"/>
      <c r="F69" s="874"/>
      <c r="G69" s="874"/>
      <c r="H69" s="874"/>
      <c r="I69" s="874"/>
      <c r="J69" s="874"/>
      <c r="K69" s="874"/>
      <c r="L69" s="874"/>
      <c r="M69" s="874"/>
      <c r="N69" s="874"/>
      <c r="O69" s="874"/>
      <c r="P69" s="875"/>
      <c r="Q69" s="876">
        <v>835</v>
      </c>
      <c r="R69" s="830"/>
      <c r="S69" s="830"/>
      <c r="T69" s="830"/>
      <c r="U69" s="830"/>
      <c r="V69" s="830">
        <v>821</v>
      </c>
      <c r="W69" s="830"/>
      <c r="X69" s="830"/>
      <c r="Y69" s="830"/>
      <c r="Z69" s="830"/>
      <c r="AA69" s="830">
        <v>15</v>
      </c>
      <c r="AB69" s="830"/>
      <c r="AC69" s="830"/>
      <c r="AD69" s="830"/>
      <c r="AE69" s="830"/>
      <c r="AF69" s="830">
        <v>15</v>
      </c>
      <c r="AG69" s="830"/>
      <c r="AH69" s="830"/>
      <c r="AI69" s="830"/>
      <c r="AJ69" s="830"/>
      <c r="AK69" s="830">
        <v>0</v>
      </c>
      <c r="AL69" s="830"/>
      <c r="AM69" s="830"/>
      <c r="AN69" s="830"/>
      <c r="AO69" s="830"/>
      <c r="AP69" s="830">
        <v>181</v>
      </c>
      <c r="AQ69" s="830"/>
      <c r="AR69" s="830"/>
      <c r="AS69" s="830"/>
      <c r="AT69" s="830"/>
      <c r="AU69" s="830">
        <v>118</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547</v>
      </c>
      <c r="C70" s="874"/>
      <c r="D70" s="874"/>
      <c r="E70" s="874"/>
      <c r="F70" s="874"/>
      <c r="G70" s="874"/>
      <c r="H70" s="874"/>
      <c r="I70" s="874"/>
      <c r="J70" s="874"/>
      <c r="K70" s="874"/>
      <c r="L70" s="874"/>
      <c r="M70" s="874"/>
      <c r="N70" s="874"/>
      <c r="O70" s="874"/>
      <c r="P70" s="875"/>
      <c r="Q70" s="876">
        <v>22583</v>
      </c>
      <c r="R70" s="830"/>
      <c r="S70" s="830"/>
      <c r="T70" s="830"/>
      <c r="U70" s="830"/>
      <c r="V70" s="830">
        <v>21732</v>
      </c>
      <c r="W70" s="830"/>
      <c r="X70" s="830"/>
      <c r="Y70" s="830"/>
      <c r="Z70" s="830"/>
      <c r="AA70" s="830">
        <v>851</v>
      </c>
      <c r="AB70" s="830"/>
      <c r="AC70" s="830"/>
      <c r="AD70" s="830"/>
      <c r="AE70" s="830"/>
      <c r="AF70" s="830">
        <v>851</v>
      </c>
      <c r="AG70" s="830"/>
      <c r="AH70" s="830"/>
      <c r="AI70" s="830"/>
      <c r="AJ70" s="830"/>
      <c r="AK70" s="830">
        <v>21</v>
      </c>
      <c r="AL70" s="830"/>
      <c r="AM70" s="830"/>
      <c r="AN70" s="830"/>
      <c r="AO70" s="830"/>
      <c r="AP70" s="830" t="s">
        <v>548</v>
      </c>
      <c r="AQ70" s="830"/>
      <c r="AR70" s="830"/>
      <c r="AS70" s="830"/>
      <c r="AT70" s="830"/>
      <c r="AU70" s="830" t="s">
        <v>548</v>
      </c>
      <c r="AV70" s="830"/>
      <c r="AW70" s="830"/>
      <c r="AX70" s="830"/>
      <c r="AY70" s="830"/>
      <c r="AZ70" s="832" t="s">
        <v>549</v>
      </c>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547</v>
      </c>
      <c r="C71" s="874"/>
      <c r="D71" s="874"/>
      <c r="E71" s="874"/>
      <c r="F71" s="874"/>
      <c r="G71" s="874"/>
      <c r="H71" s="874"/>
      <c r="I71" s="874"/>
      <c r="J71" s="874"/>
      <c r="K71" s="874"/>
      <c r="L71" s="874"/>
      <c r="M71" s="874"/>
      <c r="N71" s="874"/>
      <c r="O71" s="874"/>
      <c r="P71" s="875"/>
      <c r="Q71" s="876">
        <v>138</v>
      </c>
      <c r="R71" s="830"/>
      <c r="S71" s="830"/>
      <c r="T71" s="830"/>
      <c r="U71" s="830"/>
      <c r="V71" s="830">
        <v>94</v>
      </c>
      <c r="W71" s="830"/>
      <c r="X71" s="830"/>
      <c r="Y71" s="830"/>
      <c r="Z71" s="830"/>
      <c r="AA71" s="830">
        <v>44</v>
      </c>
      <c r="AB71" s="830"/>
      <c r="AC71" s="830"/>
      <c r="AD71" s="830"/>
      <c r="AE71" s="830"/>
      <c r="AF71" s="830">
        <v>44</v>
      </c>
      <c r="AG71" s="830"/>
      <c r="AH71" s="830"/>
      <c r="AI71" s="830"/>
      <c r="AJ71" s="830"/>
      <c r="AK71" s="830" t="s">
        <v>548</v>
      </c>
      <c r="AL71" s="830"/>
      <c r="AM71" s="830"/>
      <c r="AN71" s="830"/>
      <c r="AO71" s="830"/>
      <c r="AP71" s="830" t="s">
        <v>548</v>
      </c>
      <c r="AQ71" s="830"/>
      <c r="AR71" s="830"/>
      <c r="AS71" s="830"/>
      <c r="AT71" s="830"/>
      <c r="AU71" s="830" t="s">
        <v>548</v>
      </c>
      <c r="AV71" s="830"/>
      <c r="AW71" s="830"/>
      <c r="AX71" s="830"/>
      <c r="AY71" s="830"/>
      <c r="AZ71" s="832" t="s">
        <v>550</v>
      </c>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551</v>
      </c>
      <c r="C72" s="874"/>
      <c r="D72" s="874"/>
      <c r="E72" s="874"/>
      <c r="F72" s="874"/>
      <c r="G72" s="874"/>
      <c r="H72" s="874"/>
      <c r="I72" s="874"/>
      <c r="J72" s="874"/>
      <c r="K72" s="874"/>
      <c r="L72" s="874"/>
      <c r="M72" s="874"/>
      <c r="N72" s="874"/>
      <c r="O72" s="874"/>
      <c r="P72" s="875"/>
      <c r="Q72" s="876">
        <v>50305</v>
      </c>
      <c r="R72" s="830"/>
      <c r="S72" s="830"/>
      <c r="T72" s="830"/>
      <c r="U72" s="830"/>
      <c r="V72" s="830">
        <v>47941</v>
      </c>
      <c r="W72" s="830"/>
      <c r="X72" s="830"/>
      <c r="Y72" s="830"/>
      <c r="Z72" s="830"/>
      <c r="AA72" s="830">
        <v>2364</v>
      </c>
      <c r="AB72" s="830"/>
      <c r="AC72" s="830"/>
      <c r="AD72" s="830"/>
      <c r="AE72" s="830"/>
      <c r="AF72" s="830">
        <v>9591</v>
      </c>
      <c r="AG72" s="830"/>
      <c r="AH72" s="830"/>
      <c r="AI72" s="830"/>
      <c r="AJ72" s="830"/>
      <c r="AK72" s="830" t="s">
        <v>548</v>
      </c>
      <c r="AL72" s="830"/>
      <c r="AM72" s="830"/>
      <c r="AN72" s="830"/>
      <c r="AO72" s="830"/>
      <c r="AP72" s="830" t="s">
        <v>548</v>
      </c>
      <c r="AQ72" s="830"/>
      <c r="AR72" s="830"/>
      <c r="AS72" s="830"/>
      <c r="AT72" s="830"/>
      <c r="AU72" s="830" t="s">
        <v>548</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552</v>
      </c>
      <c r="C73" s="874"/>
      <c r="D73" s="874"/>
      <c r="E73" s="874"/>
      <c r="F73" s="874"/>
      <c r="G73" s="874"/>
      <c r="H73" s="874"/>
      <c r="I73" s="874"/>
      <c r="J73" s="874"/>
      <c r="K73" s="874"/>
      <c r="L73" s="874"/>
      <c r="M73" s="874"/>
      <c r="N73" s="874"/>
      <c r="O73" s="874"/>
      <c r="P73" s="875"/>
      <c r="Q73" s="876">
        <v>308</v>
      </c>
      <c r="R73" s="830"/>
      <c r="S73" s="830"/>
      <c r="T73" s="830"/>
      <c r="U73" s="830"/>
      <c r="V73" s="830">
        <v>290</v>
      </c>
      <c r="W73" s="830"/>
      <c r="X73" s="830"/>
      <c r="Y73" s="830"/>
      <c r="Z73" s="830"/>
      <c r="AA73" s="830">
        <v>18</v>
      </c>
      <c r="AB73" s="830"/>
      <c r="AC73" s="830"/>
      <c r="AD73" s="830"/>
      <c r="AE73" s="830"/>
      <c r="AF73" s="830">
        <v>18</v>
      </c>
      <c r="AG73" s="830"/>
      <c r="AH73" s="830"/>
      <c r="AI73" s="830"/>
      <c r="AJ73" s="830"/>
      <c r="AK73" s="830">
        <v>7</v>
      </c>
      <c r="AL73" s="830"/>
      <c r="AM73" s="830"/>
      <c r="AN73" s="830"/>
      <c r="AO73" s="830"/>
      <c r="AP73" s="830" t="s">
        <v>548</v>
      </c>
      <c r="AQ73" s="830"/>
      <c r="AR73" s="830"/>
      <c r="AS73" s="830"/>
      <c r="AT73" s="830"/>
      <c r="AU73" s="830" t="s">
        <v>548</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553</v>
      </c>
      <c r="C74" s="874"/>
      <c r="D74" s="874"/>
      <c r="E74" s="874"/>
      <c r="F74" s="874"/>
      <c r="G74" s="874"/>
      <c r="H74" s="874"/>
      <c r="I74" s="874"/>
      <c r="J74" s="874"/>
      <c r="K74" s="874"/>
      <c r="L74" s="874"/>
      <c r="M74" s="874"/>
      <c r="N74" s="874"/>
      <c r="O74" s="874"/>
      <c r="P74" s="875"/>
      <c r="Q74" s="876">
        <v>2263</v>
      </c>
      <c r="R74" s="830"/>
      <c r="S74" s="830"/>
      <c r="T74" s="830"/>
      <c r="U74" s="830"/>
      <c r="V74" s="830">
        <v>2225</v>
      </c>
      <c r="W74" s="830"/>
      <c r="X74" s="830"/>
      <c r="Y74" s="830"/>
      <c r="Z74" s="830"/>
      <c r="AA74" s="830">
        <v>38</v>
      </c>
      <c r="AB74" s="830"/>
      <c r="AC74" s="830"/>
      <c r="AD74" s="830"/>
      <c r="AE74" s="830"/>
      <c r="AF74" s="830">
        <v>38</v>
      </c>
      <c r="AG74" s="830"/>
      <c r="AH74" s="830"/>
      <c r="AI74" s="830"/>
      <c r="AJ74" s="830"/>
      <c r="AK74" s="830" t="s">
        <v>548</v>
      </c>
      <c r="AL74" s="830"/>
      <c r="AM74" s="830"/>
      <c r="AN74" s="830"/>
      <c r="AO74" s="830"/>
      <c r="AP74" s="830" t="s">
        <v>548</v>
      </c>
      <c r="AQ74" s="830"/>
      <c r="AR74" s="830"/>
      <c r="AS74" s="830"/>
      <c r="AT74" s="830"/>
      <c r="AU74" s="830" t="s">
        <v>548</v>
      </c>
      <c r="AV74" s="830"/>
      <c r="AW74" s="830"/>
      <c r="AX74" s="830"/>
      <c r="AY74" s="830"/>
      <c r="AZ74" s="832" t="s">
        <v>549</v>
      </c>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553</v>
      </c>
      <c r="C75" s="874"/>
      <c r="D75" s="874"/>
      <c r="E75" s="874"/>
      <c r="F75" s="874"/>
      <c r="G75" s="874"/>
      <c r="H75" s="874"/>
      <c r="I75" s="874"/>
      <c r="J75" s="874"/>
      <c r="K75" s="874"/>
      <c r="L75" s="874"/>
      <c r="M75" s="874"/>
      <c r="N75" s="874"/>
      <c r="O75" s="874"/>
      <c r="P75" s="875"/>
      <c r="Q75" s="877">
        <v>924950</v>
      </c>
      <c r="R75" s="878"/>
      <c r="S75" s="878"/>
      <c r="T75" s="878"/>
      <c r="U75" s="834"/>
      <c r="V75" s="879">
        <v>909345</v>
      </c>
      <c r="W75" s="878"/>
      <c r="X75" s="878"/>
      <c r="Y75" s="878"/>
      <c r="Z75" s="834"/>
      <c r="AA75" s="879">
        <v>15606</v>
      </c>
      <c r="AB75" s="878"/>
      <c r="AC75" s="878"/>
      <c r="AD75" s="878"/>
      <c r="AE75" s="834"/>
      <c r="AF75" s="879">
        <v>15606</v>
      </c>
      <c r="AG75" s="878"/>
      <c r="AH75" s="878"/>
      <c r="AI75" s="878"/>
      <c r="AJ75" s="834"/>
      <c r="AK75" s="879">
        <v>9690</v>
      </c>
      <c r="AL75" s="878"/>
      <c r="AM75" s="878"/>
      <c r="AN75" s="878"/>
      <c r="AO75" s="834"/>
      <c r="AP75" s="879" t="s">
        <v>548</v>
      </c>
      <c r="AQ75" s="878"/>
      <c r="AR75" s="878"/>
      <c r="AS75" s="878"/>
      <c r="AT75" s="834"/>
      <c r="AU75" s="879" t="s">
        <v>548</v>
      </c>
      <c r="AV75" s="878"/>
      <c r="AW75" s="878"/>
      <c r="AX75" s="878"/>
      <c r="AY75" s="834"/>
      <c r="AZ75" s="832" t="s">
        <v>554</v>
      </c>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376</v>
      </c>
      <c r="B88" s="789" t="s">
        <v>399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26355</v>
      </c>
      <c r="AG88" s="844"/>
      <c r="AH88" s="844"/>
      <c r="AI88" s="844"/>
      <c r="AJ88" s="844"/>
      <c r="AK88" s="841"/>
      <c r="AL88" s="841"/>
      <c r="AM88" s="841"/>
      <c r="AN88" s="841"/>
      <c r="AO88" s="841"/>
      <c r="AP88" s="844">
        <v>816</v>
      </c>
      <c r="AQ88" s="844"/>
      <c r="AR88" s="844"/>
      <c r="AS88" s="844"/>
      <c r="AT88" s="844"/>
      <c r="AU88" s="844">
        <v>470</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400</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408</v>
      </c>
      <c r="AB109" s="893"/>
      <c r="AC109" s="893"/>
      <c r="AD109" s="893"/>
      <c r="AE109" s="894"/>
      <c r="AF109" s="892" t="s">
        <v>409</v>
      </c>
      <c r="AG109" s="893"/>
      <c r="AH109" s="893"/>
      <c r="AI109" s="893"/>
      <c r="AJ109" s="894"/>
      <c r="AK109" s="892" t="s">
        <v>294</v>
      </c>
      <c r="AL109" s="893"/>
      <c r="AM109" s="893"/>
      <c r="AN109" s="893"/>
      <c r="AO109" s="894"/>
      <c r="AP109" s="892" t="s">
        <v>410</v>
      </c>
      <c r="AQ109" s="893"/>
      <c r="AR109" s="893"/>
      <c r="AS109" s="893"/>
      <c r="AT109" s="895"/>
      <c r="AU109" s="912" t="s">
        <v>407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408</v>
      </c>
      <c r="BR109" s="893"/>
      <c r="BS109" s="893"/>
      <c r="BT109" s="893"/>
      <c r="BU109" s="894"/>
      <c r="BV109" s="892" t="s">
        <v>409</v>
      </c>
      <c r="BW109" s="893"/>
      <c r="BX109" s="893"/>
      <c r="BY109" s="893"/>
      <c r="BZ109" s="894"/>
      <c r="CA109" s="892" t="s">
        <v>294</v>
      </c>
      <c r="CB109" s="893"/>
      <c r="CC109" s="893"/>
      <c r="CD109" s="893"/>
      <c r="CE109" s="894"/>
      <c r="CF109" s="913" t="s">
        <v>410</v>
      </c>
      <c r="CG109" s="913"/>
      <c r="CH109" s="913"/>
      <c r="CI109" s="913"/>
      <c r="CJ109" s="913"/>
      <c r="CK109" s="892"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408</v>
      </c>
      <c r="DH109" s="893"/>
      <c r="DI109" s="893"/>
      <c r="DJ109" s="893"/>
      <c r="DK109" s="894"/>
      <c r="DL109" s="892" t="s">
        <v>409</v>
      </c>
      <c r="DM109" s="893"/>
      <c r="DN109" s="893"/>
      <c r="DO109" s="893"/>
      <c r="DP109" s="894"/>
      <c r="DQ109" s="892" t="s">
        <v>294</v>
      </c>
      <c r="DR109" s="893"/>
      <c r="DS109" s="893"/>
      <c r="DT109" s="893"/>
      <c r="DU109" s="894"/>
      <c r="DV109" s="892" t="s">
        <v>410</v>
      </c>
      <c r="DW109" s="893"/>
      <c r="DX109" s="893"/>
      <c r="DY109" s="893"/>
      <c r="DZ109" s="895"/>
    </row>
    <row r="110" spans="1:131" s="218" customFormat="1" ht="26.25" customHeight="1" x14ac:dyDescent="0.15">
      <c r="A110" s="896" t="s">
        <v>412</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3003538</v>
      </c>
      <c r="AB110" s="900"/>
      <c r="AC110" s="900"/>
      <c r="AD110" s="900"/>
      <c r="AE110" s="901"/>
      <c r="AF110" s="902">
        <v>2905138</v>
      </c>
      <c r="AG110" s="900"/>
      <c r="AH110" s="900"/>
      <c r="AI110" s="900"/>
      <c r="AJ110" s="901"/>
      <c r="AK110" s="902">
        <v>2868702</v>
      </c>
      <c r="AL110" s="900"/>
      <c r="AM110" s="900"/>
      <c r="AN110" s="900"/>
      <c r="AO110" s="901"/>
      <c r="AP110" s="903">
        <v>17.600000000000001</v>
      </c>
      <c r="AQ110" s="904"/>
      <c r="AR110" s="904"/>
      <c r="AS110" s="904"/>
      <c r="AT110" s="905"/>
      <c r="AU110" s="906" t="s">
        <v>69</v>
      </c>
      <c r="AV110" s="907"/>
      <c r="AW110" s="907"/>
      <c r="AX110" s="907"/>
      <c r="AY110" s="907"/>
      <c r="AZ110" s="929" t="s">
        <v>413</v>
      </c>
      <c r="BA110" s="897"/>
      <c r="BB110" s="897"/>
      <c r="BC110" s="897"/>
      <c r="BD110" s="897"/>
      <c r="BE110" s="897"/>
      <c r="BF110" s="897"/>
      <c r="BG110" s="897"/>
      <c r="BH110" s="897"/>
      <c r="BI110" s="897"/>
      <c r="BJ110" s="897"/>
      <c r="BK110" s="897"/>
      <c r="BL110" s="897"/>
      <c r="BM110" s="897"/>
      <c r="BN110" s="897"/>
      <c r="BO110" s="897"/>
      <c r="BP110" s="898"/>
      <c r="BQ110" s="930">
        <v>24650153</v>
      </c>
      <c r="BR110" s="931"/>
      <c r="BS110" s="931"/>
      <c r="BT110" s="931"/>
      <c r="BU110" s="931"/>
      <c r="BV110" s="931">
        <v>23038131</v>
      </c>
      <c r="BW110" s="931"/>
      <c r="BX110" s="931"/>
      <c r="BY110" s="931"/>
      <c r="BZ110" s="931"/>
      <c r="CA110" s="931">
        <v>21689155</v>
      </c>
      <c r="CB110" s="931"/>
      <c r="CC110" s="931"/>
      <c r="CD110" s="931"/>
      <c r="CE110" s="931"/>
      <c r="CF110" s="944">
        <v>133.30000000000001</v>
      </c>
      <c r="CG110" s="945"/>
      <c r="CH110" s="945"/>
      <c r="CI110" s="945"/>
      <c r="CJ110" s="945"/>
      <c r="CK110" s="946" t="s">
        <v>414</v>
      </c>
      <c r="CL110" s="947"/>
      <c r="CM110" s="929" t="s">
        <v>415</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416</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417</v>
      </c>
      <c r="BA111" s="923"/>
      <c r="BB111" s="923"/>
      <c r="BC111" s="923"/>
      <c r="BD111" s="923"/>
      <c r="BE111" s="923"/>
      <c r="BF111" s="923"/>
      <c r="BG111" s="923"/>
      <c r="BH111" s="923"/>
      <c r="BI111" s="923"/>
      <c r="BJ111" s="923"/>
      <c r="BK111" s="923"/>
      <c r="BL111" s="923"/>
      <c r="BM111" s="923"/>
      <c r="BN111" s="923"/>
      <c r="BO111" s="923"/>
      <c r="BP111" s="924"/>
      <c r="BQ111" s="925">
        <v>39999</v>
      </c>
      <c r="BR111" s="926"/>
      <c r="BS111" s="926"/>
      <c r="BT111" s="926"/>
      <c r="BU111" s="926"/>
      <c r="BV111" s="926">
        <v>23003</v>
      </c>
      <c r="BW111" s="926"/>
      <c r="BX111" s="926"/>
      <c r="BY111" s="926"/>
      <c r="BZ111" s="926"/>
      <c r="CA111" s="926">
        <v>12008</v>
      </c>
      <c r="CB111" s="926"/>
      <c r="CC111" s="926"/>
      <c r="CD111" s="926"/>
      <c r="CE111" s="926"/>
      <c r="CF111" s="920">
        <v>0.1</v>
      </c>
      <c r="CG111" s="921"/>
      <c r="CH111" s="921"/>
      <c r="CI111" s="921"/>
      <c r="CJ111" s="921"/>
      <c r="CK111" s="948"/>
      <c r="CL111" s="949"/>
      <c r="CM111" s="922" t="s">
        <v>418</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419</v>
      </c>
      <c r="B112" s="953"/>
      <c r="C112" s="923" t="s">
        <v>420</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421</v>
      </c>
      <c r="BA112" s="923"/>
      <c r="BB112" s="923"/>
      <c r="BC112" s="923"/>
      <c r="BD112" s="923"/>
      <c r="BE112" s="923"/>
      <c r="BF112" s="923"/>
      <c r="BG112" s="923"/>
      <c r="BH112" s="923"/>
      <c r="BI112" s="923"/>
      <c r="BJ112" s="923"/>
      <c r="BK112" s="923"/>
      <c r="BL112" s="923"/>
      <c r="BM112" s="923"/>
      <c r="BN112" s="923"/>
      <c r="BO112" s="923"/>
      <c r="BP112" s="924"/>
      <c r="BQ112" s="925">
        <v>7578149</v>
      </c>
      <c r="BR112" s="926"/>
      <c r="BS112" s="926"/>
      <c r="BT112" s="926"/>
      <c r="BU112" s="926"/>
      <c r="BV112" s="926">
        <v>8069447</v>
      </c>
      <c r="BW112" s="926"/>
      <c r="BX112" s="926"/>
      <c r="BY112" s="926"/>
      <c r="BZ112" s="926"/>
      <c r="CA112" s="926">
        <v>9010468</v>
      </c>
      <c r="CB112" s="926"/>
      <c r="CC112" s="926"/>
      <c r="CD112" s="926"/>
      <c r="CE112" s="926"/>
      <c r="CF112" s="920">
        <v>55.4</v>
      </c>
      <c r="CG112" s="921"/>
      <c r="CH112" s="921"/>
      <c r="CI112" s="921"/>
      <c r="CJ112" s="921"/>
      <c r="CK112" s="948"/>
      <c r="CL112" s="949"/>
      <c r="CM112" s="922" t="s">
        <v>422</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423</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463815</v>
      </c>
      <c r="AB113" s="938"/>
      <c r="AC113" s="938"/>
      <c r="AD113" s="938"/>
      <c r="AE113" s="939"/>
      <c r="AF113" s="940">
        <v>472677</v>
      </c>
      <c r="AG113" s="938"/>
      <c r="AH113" s="938"/>
      <c r="AI113" s="938"/>
      <c r="AJ113" s="939"/>
      <c r="AK113" s="940">
        <v>535668</v>
      </c>
      <c r="AL113" s="938"/>
      <c r="AM113" s="938"/>
      <c r="AN113" s="938"/>
      <c r="AO113" s="939"/>
      <c r="AP113" s="941">
        <v>3.3</v>
      </c>
      <c r="AQ113" s="942"/>
      <c r="AR113" s="942"/>
      <c r="AS113" s="942"/>
      <c r="AT113" s="943"/>
      <c r="AU113" s="908"/>
      <c r="AV113" s="909"/>
      <c r="AW113" s="909"/>
      <c r="AX113" s="909"/>
      <c r="AY113" s="909"/>
      <c r="AZ113" s="922" t="s">
        <v>424</v>
      </c>
      <c r="BA113" s="923"/>
      <c r="BB113" s="923"/>
      <c r="BC113" s="923"/>
      <c r="BD113" s="923"/>
      <c r="BE113" s="923"/>
      <c r="BF113" s="923"/>
      <c r="BG113" s="923"/>
      <c r="BH113" s="923"/>
      <c r="BI113" s="923"/>
      <c r="BJ113" s="923"/>
      <c r="BK113" s="923"/>
      <c r="BL113" s="923"/>
      <c r="BM113" s="923"/>
      <c r="BN113" s="923"/>
      <c r="BO113" s="923"/>
      <c r="BP113" s="924"/>
      <c r="BQ113" s="925">
        <v>758589</v>
      </c>
      <c r="BR113" s="926"/>
      <c r="BS113" s="926"/>
      <c r="BT113" s="926"/>
      <c r="BU113" s="926"/>
      <c r="BV113" s="926">
        <v>670718</v>
      </c>
      <c r="BW113" s="926"/>
      <c r="BX113" s="926"/>
      <c r="BY113" s="926"/>
      <c r="BZ113" s="926"/>
      <c r="CA113" s="926">
        <v>469563</v>
      </c>
      <c r="CB113" s="926"/>
      <c r="CC113" s="926"/>
      <c r="CD113" s="926"/>
      <c r="CE113" s="926"/>
      <c r="CF113" s="920">
        <v>2.9</v>
      </c>
      <c r="CG113" s="921"/>
      <c r="CH113" s="921"/>
      <c r="CI113" s="921"/>
      <c r="CJ113" s="921"/>
      <c r="CK113" s="948"/>
      <c r="CL113" s="949"/>
      <c r="CM113" s="922" t="s">
        <v>425</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426</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236434</v>
      </c>
      <c r="AB114" s="959"/>
      <c r="AC114" s="959"/>
      <c r="AD114" s="959"/>
      <c r="AE114" s="960"/>
      <c r="AF114" s="961">
        <v>228755</v>
      </c>
      <c r="AG114" s="959"/>
      <c r="AH114" s="959"/>
      <c r="AI114" s="959"/>
      <c r="AJ114" s="960"/>
      <c r="AK114" s="961">
        <v>237727</v>
      </c>
      <c r="AL114" s="959"/>
      <c r="AM114" s="959"/>
      <c r="AN114" s="959"/>
      <c r="AO114" s="960"/>
      <c r="AP114" s="962">
        <v>1.5</v>
      </c>
      <c r="AQ114" s="963"/>
      <c r="AR114" s="963"/>
      <c r="AS114" s="963"/>
      <c r="AT114" s="964"/>
      <c r="AU114" s="908"/>
      <c r="AV114" s="909"/>
      <c r="AW114" s="909"/>
      <c r="AX114" s="909"/>
      <c r="AY114" s="909"/>
      <c r="AZ114" s="922" t="s">
        <v>427</v>
      </c>
      <c r="BA114" s="923"/>
      <c r="BB114" s="923"/>
      <c r="BC114" s="923"/>
      <c r="BD114" s="923"/>
      <c r="BE114" s="923"/>
      <c r="BF114" s="923"/>
      <c r="BG114" s="923"/>
      <c r="BH114" s="923"/>
      <c r="BI114" s="923"/>
      <c r="BJ114" s="923"/>
      <c r="BK114" s="923"/>
      <c r="BL114" s="923"/>
      <c r="BM114" s="923"/>
      <c r="BN114" s="923"/>
      <c r="BO114" s="923"/>
      <c r="BP114" s="924"/>
      <c r="BQ114" s="925">
        <v>5507181</v>
      </c>
      <c r="BR114" s="926"/>
      <c r="BS114" s="926"/>
      <c r="BT114" s="926"/>
      <c r="BU114" s="926"/>
      <c r="BV114" s="926">
        <v>5461470</v>
      </c>
      <c r="BW114" s="926"/>
      <c r="BX114" s="926"/>
      <c r="BY114" s="926"/>
      <c r="BZ114" s="926"/>
      <c r="CA114" s="926">
        <v>5474446</v>
      </c>
      <c r="CB114" s="926"/>
      <c r="CC114" s="926"/>
      <c r="CD114" s="926"/>
      <c r="CE114" s="926"/>
      <c r="CF114" s="920">
        <v>33.6</v>
      </c>
      <c r="CG114" s="921"/>
      <c r="CH114" s="921"/>
      <c r="CI114" s="921"/>
      <c r="CJ114" s="921"/>
      <c r="CK114" s="948"/>
      <c r="CL114" s="949"/>
      <c r="CM114" s="922" t="s">
        <v>428</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429</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20962</v>
      </c>
      <c r="AB115" s="938"/>
      <c r="AC115" s="938"/>
      <c r="AD115" s="938"/>
      <c r="AE115" s="939"/>
      <c r="AF115" s="940">
        <v>17835</v>
      </c>
      <c r="AG115" s="938"/>
      <c r="AH115" s="938"/>
      <c r="AI115" s="938"/>
      <c r="AJ115" s="939"/>
      <c r="AK115" s="940">
        <v>12191</v>
      </c>
      <c r="AL115" s="938"/>
      <c r="AM115" s="938"/>
      <c r="AN115" s="938"/>
      <c r="AO115" s="939"/>
      <c r="AP115" s="941">
        <v>0.1</v>
      </c>
      <c r="AQ115" s="942"/>
      <c r="AR115" s="942"/>
      <c r="AS115" s="942"/>
      <c r="AT115" s="943"/>
      <c r="AU115" s="908"/>
      <c r="AV115" s="909"/>
      <c r="AW115" s="909"/>
      <c r="AX115" s="909"/>
      <c r="AY115" s="909"/>
      <c r="AZ115" s="922" t="s">
        <v>430</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431</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433</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434</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435</v>
      </c>
      <c r="Z117" s="894"/>
      <c r="AA117" s="978">
        <v>3724749</v>
      </c>
      <c r="AB117" s="979"/>
      <c r="AC117" s="979"/>
      <c r="AD117" s="979"/>
      <c r="AE117" s="980"/>
      <c r="AF117" s="981">
        <v>3624405</v>
      </c>
      <c r="AG117" s="979"/>
      <c r="AH117" s="979"/>
      <c r="AI117" s="979"/>
      <c r="AJ117" s="980"/>
      <c r="AK117" s="981">
        <v>3654288</v>
      </c>
      <c r="AL117" s="979"/>
      <c r="AM117" s="979"/>
      <c r="AN117" s="979"/>
      <c r="AO117" s="980"/>
      <c r="AP117" s="982"/>
      <c r="AQ117" s="983"/>
      <c r="AR117" s="983"/>
      <c r="AS117" s="983"/>
      <c r="AT117" s="984"/>
      <c r="AU117" s="908"/>
      <c r="AV117" s="909"/>
      <c r="AW117" s="909"/>
      <c r="AX117" s="909"/>
      <c r="AY117" s="909"/>
      <c r="AZ117" s="974" t="s">
        <v>436</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437</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408</v>
      </c>
      <c r="AB118" s="893"/>
      <c r="AC118" s="893"/>
      <c r="AD118" s="893"/>
      <c r="AE118" s="894"/>
      <c r="AF118" s="892" t="s">
        <v>409</v>
      </c>
      <c r="AG118" s="893"/>
      <c r="AH118" s="893"/>
      <c r="AI118" s="893"/>
      <c r="AJ118" s="894"/>
      <c r="AK118" s="892" t="s">
        <v>294</v>
      </c>
      <c r="AL118" s="893"/>
      <c r="AM118" s="893"/>
      <c r="AN118" s="893"/>
      <c r="AO118" s="894"/>
      <c r="AP118" s="970" t="s">
        <v>410</v>
      </c>
      <c r="AQ118" s="971"/>
      <c r="AR118" s="971"/>
      <c r="AS118" s="971"/>
      <c r="AT118" s="972"/>
      <c r="AU118" s="908"/>
      <c r="AV118" s="909"/>
      <c r="AW118" s="909"/>
      <c r="AX118" s="909"/>
      <c r="AY118" s="909"/>
      <c r="AZ118" s="973" t="s">
        <v>438</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439</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414</v>
      </c>
      <c r="B119" s="947"/>
      <c r="C119" s="929" t="s">
        <v>415</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440</v>
      </c>
      <c r="BP119" s="1005"/>
      <c r="BQ119" s="999">
        <v>38534071</v>
      </c>
      <c r="BR119" s="1000"/>
      <c r="BS119" s="1000"/>
      <c r="BT119" s="1000"/>
      <c r="BU119" s="1000"/>
      <c r="BV119" s="1000">
        <v>37262769</v>
      </c>
      <c r="BW119" s="1000"/>
      <c r="BX119" s="1000"/>
      <c r="BY119" s="1000"/>
      <c r="BZ119" s="1000"/>
      <c r="CA119" s="1000">
        <v>36655640</v>
      </c>
      <c r="CB119" s="1000"/>
      <c r="CC119" s="1000"/>
      <c r="CD119" s="1000"/>
      <c r="CE119" s="1000"/>
      <c r="CF119" s="1001"/>
      <c r="CG119" s="1002"/>
      <c r="CH119" s="1002"/>
      <c r="CI119" s="1002"/>
      <c r="CJ119" s="1003"/>
      <c r="CK119" s="950"/>
      <c r="CL119" s="951"/>
      <c r="CM119" s="973" t="s">
        <v>441</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39999</v>
      </c>
      <c r="DH119" s="986"/>
      <c r="DI119" s="986"/>
      <c r="DJ119" s="986"/>
      <c r="DK119" s="987"/>
      <c r="DL119" s="985">
        <v>23003</v>
      </c>
      <c r="DM119" s="986"/>
      <c r="DN119" s="986"/>
      <c r="DO119" s="986"/>
      <c r="DP119" s="987"/>
      <c r="DQ119" s="985">
        <v>12008</v>
      </c>
      <c r="DR119" s="986"/>
      <c r="DS119" s="986"/>
      <c r="DT119" s="986"/>
      <c r="DU119" s="987"/>
      <c r="DV119" s="988">
        <v>0.1</v>
      </c>
      <c r="DW119" s="989"/>
      <c r="DX119" s="989"/>
      <c r="DY119" s="989"/>
      <c r="DZ119" s="990"/>
    </row>
    <row r="120" spans="1:130" s="218" customFormat="1" ht="26.25" customHeight="1" x14ac:dyDescent="0.15">
      <c r="A120" s="1057"/>
      <c r="B120" s="949"/>
      <c r="C120" s="922" t="s">
        <v>418</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442</v>
      </c>
      <c r="AV120" s="992"/>
      <c r="AW120" s="992"/>
      <c r="AX120" s="992"/>
      <c r="AY120" s="993"/>
      <c r="AZ120" s="929" t="s">
        <v>443</v>
      </c>
      <c r="BA120" s="897"/>
      <c r="BB120" s="897"/>
      <c r="BC120" s="897"/>
      <c r="BD120" s="897"/>
      <c r="BE120" s="897"/>
      <c r="BF120" s="897"/>
      <c r="BG120" s="897"/>
      <c r="BH120" s="897"/>
      <c r="BI120" s="897"/>
      <c r="BJ120" s="897"/>
      <c r="BK120" s="897"/>
      <c r="BL120" s="897"/>
      <c r="BM120" s="897"/>
      <c r="BN120" s="897"/>
      <c r="BO120" s="897"/>
      <c r="BP120" s="898"/>
      <c r="BQ120" s="930">
        <v>16632324</v>
      </c>
      <c r="BR120" s="931"/>
      <c r="BS120" s="931"/>
      <c r="BT120" s="931"/>
      <c r="BU120" s="931"/>
      <c r="BV120" s="931">
        <v>17210026</v>
      </c>
      <c r="BW120" s="931"/>
      <c r="BX120" s="931"/>
      <c r="BY120" s="931"/>
      <c r="BZ120" s="931"/>
      <c r="CA120" s="931">
        <v>17475544</v>
      </c>
      <c r="CB120" s="931"/>
      <c r="CC120" s="931"/>
      <c r="CD120" s="931"/>
      <c r="CE120" s="931"/>
      <c r="CF120" s="944">
        <v>107.4</v>
      </c>
      <c r="CG120" s="945"/>
      <c r="CH120" s="945"/>
      <c r="CI120" s="945"/>
      <c r="CJ120" s="945"/>
      <c r="CK120" s="1006" t="s">
        <v>444</v>
      </c>
      <c r="CL120" s="1007"/>
      <c r="CM120" s="1007"/>
      <c r="CN120" s="1007"/>
      <c r="CO120" s="1008"/>
      <c r="CP120" s="1014" t="s">
        <v>393</v>
      </c>
      <c r="CQ120" s="1015"/>
      <c r="CR120" s="1015"/>
      <c r="CS120" s="1015"/>
      <c r="CT120" s="1015"/>
      <c r="CU120" s="1015"/>
      <c r="CV120" s="1015"/>
      <c r="CW120" s="1015"/>
      <c r="CX120" s="1015"/>
      <c r="CY120" s="1015"/>
      <c r="CZ120" s="1015"/>
      <c r="DA120" s="1015"/>
      <c r="DB120" s="1015"/>
      <c r="DC120" s="1015"/>
      <c r="DD120" s="1015"/>
      <c r="DE120" s="1015"/>
      <c r="DF120" s="1016"/>
      <c r="DG120" s="930">
        <v>7576032</v>
      </c>
      <c r="DH120" s="931"/>
      <c r="DI120" s="931"/>
      <c r="DJ120" s="931"/>
      <c r="DK120" s="931"/>
      <c r="DL120" s="931">
        <v>8067589</v>
      </c>
      <c r="DM120" s="931"/>
      <c r="DN120" s="931"/>
      <c r="DO120" s="931"/>
      <c r="DP120" s="931"/>
      <c r="DQ120" s="931">
        <v>9006797</v>
      </c>
      <c r="DR120" s="931"/>
      <c r="DS120" s="931"/>
      <c r="DT120" s="931"/>
      <c r="DU120" s="931"/>
      <c r="DV120" s="932">
        <v>55.3</v>
      </c>
      <c r="DW120" s="932"/>
      <c r="DX120" s="932"/>
      <c r="DY120" s="932"/>
      <c r="DZ120" s="933"/>
    </row>
    <row r="121" spans="1:130" s="218" customFormat="1" ht="26.25" customHeight="1" x14ac:dyDescent="0.15">
      <c r="A121" s="1057"/>
      <c r="B121" s="949"/>
      <c r="C121" s="974" t="s">
        <v>445</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v>20751</v>
      </c>
      <c r="AB121" s="959"/>
      <c r="AC121" s="959"/>
      <c r="AD121" s="959"/>
      <c r="AE121" s="960"/>
      <c r="AF121" s="961">
        <v>17472</v>
      </c>
      <c r="AG121" s="959"/>
      <c r="AH121" s="959"/>
      <c r="AI121" s="959"/>
      <c r="AJ121" s="960"/>
      <c r="AK121" s="961">
        <v>11269</v>
      </c>
      <c r="AL121" s="959"/>
      <c r="AM121" s="959"/>
      <c r="AN121" s="959"/>
      <c r="AO121" s="960"/>
      <c r="AP121" s="962">
        <v>0.1</v>
      </c>
      <c r="AQ121" s="963"/>
      <c r="AR121" s="963"/>
      <c r="AS121" s="963"/>
      <c r="AT121" s="964"/>
      <c r="AU121" s="994"/>
      <c r="AV121" s="995"/>
      <c r="AW121" s="995"/>
      <c r="AX121" s="995"/>
      <c r="AY121" s="996"/>
      <c r="AZ121" s="922" t="s">
        <v>446</v>
      </c>
      <c r="BA121" s="923"/>
      <c r="BB121" s="923"/>
      <c r="BC121" s="923"/>
      <c r="BD121" s="923"/>
      <c r="BE121" s="923"/>
      <c r="BF121" s="923"/>
      <c r="BG121" s="923"/>
      <c r="BH121" s="923"/>
      <c r="BI121" s="923"/>
      <c r="BJ121" s="923"/>
      <c r="BK121" s="923"/>
      <c r="BL121" s="923"/>
      <c r="BM121" s="923"/>
      <c r="BN121" s="923"/>
      <c r="BO121" s="923"/>
      <c r="BP121" s="924"/>
      <c r="BQ121" s="925">
        <v>6510038</v>
      </c>
      <c r="BR121" s="926"/>
      <c r="BS121" s="926"/>
      <c r="BT121" s="926"/>
      <c r="BU121" s="926"/>
      <c r="BV121" s="926">
        <v>7227453</v>
      </c>
      <c r="BW121" s="926"/>
      <c r="BX121" s="926"/>
      <c r="BY121" s="926"/>
      <c r="BZ121" s="926"/>
      <c r="CA121" s="926">
        <v>8531425</v>
      </c>
      <c r="CB121" s="926"/>
      <c r="CC121" s="926"/>
      <c r="CD121" s="926"/>
      <c r="CE121" s="926"/>
      <c r="CF121" s="920">
        <v>52.4</v>
      </c>
      <c r="CG121" s="921"/>
      <c r="CH121" s="921"/>
      <c r="CI121" s="921"/>
      <c r="CJ121" s="921"/>
      <c r="CK121" s="1009"/>
      <c r="CL121" s="1010"/>
      <c r="CM121" s="1010"/>
      <c r="CN121" s="1010"/>
      <c r="CO121" s="1011"/>
      <c r="CP121" s="1019" t="s">
        <v>391</v>
      </c>
      <c r="CQ121" s="1020"/>
      <c r="CR121" s="1020"/>
      <c r="CS121" s="1020"/>
      <c r="CT121" s="1020"/>
      <c r="CU121" s="1020"/>
      <c r="CV121" s="1020"/>
      <c r="CW121" s="1020"/>
      <c r="CX121" s="1020"/>
      <c r="CY121" s="1020"/>
      <c r="CZ121" s="1020"/>
      <c r="DA121" s="1020"/>
      <c r="DB121" s="1020"/>
      <c r="DC121" s="1020"/>
      <c r="DD121" s="1020"/>
      <c r="DE121" s="1020"/>
      <c r="DF121" s="1021"/>
      <c r="DG121" s="925">
        <v>2117</v>
      </c>
      <c r="DH121" s="926"/>
      <c r="DI121" s="926"/>
      <c r="DJ121" s="926"/>
      <c r="DK121" s="926"/>
      <c r="DL121" s="926">
        <v>1858</v>
      </c>
      <c r="DM121" s="926"/>
      <c r="DN121" s="926"/>
      <c r="DO121" s="926"/>
      <c r="DP121" s="926"/>
      <c r="DQ121" s="926">
        <v>3671</v>
      </c>
      <c r="DR121" s="926"/>
      <c r="DS121" s="926"/>
      <c r="DT121" s="926"/>
      <c r="DU121" s="926"/>
      <c r="DV121" s="927">
        <v>0</v>
      </c>
      <c r="DW121" s="927"/>
      <c r="DX121" s="927"/>
      <c r="DY121" s="927"/>
      <c r="DZ121" s="928"/>
    </row>
    <row r="122" spans="1:130" s="218" customFormat="1" ht="26.25" customHeight="1" x14ac:dyDescent="0.15">
      <c r="A122" s="1057"/>
      <c r="B122" s="949"/>
      <c r="C122" s="922" t="s">
        <v>428</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447</v>
      </c>
      <c r="BA122" s="965"/>
      <c r="BB122" s="965"/>
      <c r="BC122" s="965"/>
      <c r="BD122" s="965"/>
      <c r="BE122" s="965"/>
      <c r="BF122" s="965"/>
      <c r="BG122" s="965"/>
      <c r="BH122" s="965"/>
      <c r="BI122" s="965"/>
      <c r="BJ122" s="965"/>
      <c r="BK122" s="965"/>
      <c r="BL122" s="965"/>
      <c r="BM122" s="965"/>
      <c r="BN122" s="965"/>
      <c r="BO122" s="965"/>
      <c r="BP122" s="966"/>
      <c r="BQ122" s="999">
        <v>26229500</v>
      </c>
      <c r="BR122" s="1000"/>
      <c r="BS122" s="1000"/>
      <c r="BT122" s="1000"/>
      <c r="BU122" s="1000"/>
      <c r="BV122" s="1000">
        <v>24870968</v>
      </c>
      <c r="BW122" s="1000"/>
      <c r="BX122" s="1000"/>
      <c r="BY122" s="1000"/>
      <c r="BZ122" s="1000"/>
      <c r="CA122" s="1000">
        <v>23384593</v>
      </c>
      <c r="CB122" s="1000"/>
      <c r="CC122" s="1000"/>
      <c r="CD122" s="1000"/>
      <c r="CE122" s="1000"/>
      <c r="CF122" s="1017">
        <v>143.69999999999999</v>
      </c>
      <c r="CG122" s="1018"/>
      <c r="CH122" s="1018"/>
      <c r="CI122" s="1018"/>
      <c r="CJ122" s="1018"/>
      <c r="CK122" s="1009"/>
      <c r="CL122" s="1010"/>
      <c r="CM122" s="1010"/>
      <c r="CN122" s="1010"/>
      <c r="CO122" s="1011"/>
      <c r="CP122" s="1019" t="s">
        <v>389</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434</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448</v>
      </c>
      <c r="BP123" s="1005"/>
      <c r="BQ123" s="1063">
        <v>49371862</v>
      </c>
      <c r="BR123" s="1064"/>
      <c r="BS123" s="1064"/>
      <c r="BT123" s="1064"/>
      <c r="BU123" s="1064"/>
      <c r="BV123" s="1064">
        <v>49308447</v>
      </c>
      <c r="BW123" s="1064"/>
      <c r="BX123" s="1064"/>
      <c r="BY123" s="1064"/>
      <c r="BZ123" s="1064"/>
      <c r="CA123" s="1064">
        <v>49391562</v>
      </c>
      <c r="CB123" s="1064"/>
      <c r="CC123" s="1064"/>
      <c r="CD123" s="1064"/>
      <c r="CE123" s="1064"/>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437</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449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450</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439</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451</v>
      </c>
      <c r="CL125" s="1007"/>
      <c r="CM125" s="1007"/>
      <c r="CN125" s="1007"/>
      <c r="CO125" s="1008"/>
      <c r="CP125" s="929" t="s">
        <v>452</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441</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453</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211</v>
      </c>
      <c r="AB127" s="959"/>
      <c r="AC127" s="959"/>
      <c r="AD127" s="959"/>
      <c r="AE127" s="960"/>
      <c r="AF127" s="961">
        <v>363</v>
      </c>
      <c r="AG127" s="959"/>
      <c r="AH127" s="959"/>
      <c r="AI127" s="959"/>
      <c r="AJ127" s="960"/>
      <c r="AK127" s="961">
        <v>922</v>
      </c>
      <c r="AL127" s="959"/>
      <c r="AM127" s="959"/>
      <c r="AN127" s="959"/>
      <c r="AO127" s="960"/>
      <c r="AP127" s="962">
        <v>0</v>
      </c>
      <c r="AQ127" s="963"/>
      <c r="AR127" s="963"/>
      <c r="AS127" s="963"/>
      <c r="AT127" s="964"/>
      <c r="AU127" s="220"/>
      <c r="AV127" s="220"/>
      <c r="AW127" s="220"/>
      <c r="AX127" s="1031" t="s">
        <v>455</v>
      </c>
      <c r="AY127" s="1032"/>
      <c r="AZ127" s="1032"/>
      <c r="BA127" s="1032"/>
      <c r="BB127" s="1032"/>
      <c r="BC127" s="1032"/>
      <c r="BD127" s="1032"/>
      <c r="BE127" s="1033"/>
      <c r="BF127" s="1034" t="s">
        <v>456</v>
      </c>
      <c r="BG127" s="1032"/>
      <c r="BH127" s="1032"/>
      <c r="BI127" s="1032"/>
      <c r="BJ127" s="1032"/>
      <c r="BK127" s="1032"/>
      <c r="BL127" s="1033"/>
      <c r="BM127" s="1034" t="s">
        <v>457</v>
      </c>
      <c r="BN127" s="1032"/>
      <c r="BO127" s="1032"/>
      <c r="BP127" s="1032"/>
      <c r="BQ127" s="1032"/>
      <c r="BR127" s="1032"/>
      <c r="BS127" s="1033"/>
      <c r="BT127" s="1034" t="s">
        <v>458</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459</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461</v>
      </c>
      <c r="X128" s="1043"/>
      <c r="Y128" s="1043"/>
      <c r="Z128" s="1044"/>
      <c r="AA128" s="1045">
        <v>541508</v>
      </c>
      <c r="AB128" s="1046"/>
      <c r="AC128" s="1046"/>
      <c r="AD128" s="1046"/>
      <c r="AE128" s="1047"/>
      <c r="AF128" s="1048">
        <v>504229</v>
      </c>
      <c r="AG128" s="1046"/>
      <c r="AH128" s="1046"/>
      <c r="AI128" s="1046"/>
      <c r="AJ128" s="1047"/>
      <c r="AK128" s="1048">
        <v>470904</v>
      </c>
      <c r="AL128" s="1046"/>
      <c r="AM128" s="1046"/>
      <c r="AN128" s="1046"/>
      <c r="AO128" s="1047"/>
      <c r="AP128" s="1049"/>
      <c r="AQ128" s="1050"/>
      <c r="AR128" s="1050"/>
      <c r="AS128" s="1050"/>
      <c r="AT128" s="1051"/>
      <c r="AU128" s="220"/>
      <c r="AV128" s="220"/>
      <c r="AW128" s="220"/>
      <c r="AX128" s="896" t="s">
        <v>462</v>
      </c>
      <c r="AY128" s="897"/>
      <c r="AZ128" s="897"/>
      <c r="BA128" s="897"/>
      <c r="BB128" s="897"/>
      <c r="BC128" s="897"/>
      <c r="BD128" s="897"/>
      <c r="BE128" s="898"/>
      <c r="BF128" s="1052" t="s">
        <v>122</v>
      </c>
      <c r="BG128" s="1053"/>
      <c r="BH128" s="1053"/>
      <c r="BI128" s="1053"/>
      <c r="BJ128" s="1053"/>
      <c r="BK128" s="1053"/>
      <c r="BL128" s="1054"/>
      <c r="BM128" s="1052">
        <v>12.56</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463</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103</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464</v>
      </c>
      <c r="X129" s="1071"/>
      <c r="Y129" s="1071"/>
      <c r="Z129" s="1072"/>
      <c r="AA129" s="958">
        <v>17833245</v>
      </c>
      <c r="AB129" s="959"/>
      <c r="AC129" s="959"/>
      <c r="AD129" s="959"/>
      <c r="AE129" s="960"/>
      <c r="AF129" s="961">
        <v>18414168</v>
      </c>
      <c r="AG129" s="959"/>
      <c r="AH129" s="959"/>
      <c r="AI129" s="959"/>
      <c r="AJ129" s="960"/>
      <c r="AK129" s="961">
        <v>18741318</v>
      </c>
      <c r="AL129" s="959"/>
      <c r="AM129" s="959"/>
      <c r="AN129" s="959"/>
      <c r="AO129" s="960"/>
      <c r="AP129" s="1073"/>
      <c r="AQ129" s="1074"/>
      <c r="AR129" s="1074"/>
      <c r="AS129" s="1074"/>
      <c r="AT129" s="1075"/>
      <c r="AU129" s="221"/>
      <c r="AV129" s="221"/>
      <c r="AW129" s="221"/>
      <c r="AX129" s="1065" t="s">
        <v>465</v>
      </c>
      <c r="AY129" s="923"/>
      <c r="AZ129" s="923"/>
      <c r="BA129" s="923"/>
      <c r="BB129" s="923"/>
      <c r="BC129" s="923"/>
      <c r="BD129" s="923"/>
      <c r="BE129" s="924"/>
      <c r="BF129" s="1066" t="s">
        <v>122</v>
      </c>
      <c r="BG129" s="1067"/>
      <c r="BH129" s="1067"/>
      <c r="BI129" s="1067"/>
      <c r="BJ129" s="1067"/>
      <c r="BK129" s="1067"/>
      <c r="BL129" s="1068"/>
      <c r="BM129" s="1066">
        <v>17.559999999999999</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466</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467</v>
      </c>
      <c r="X130" s="1071"/>
      <c r="Y130" s="1071"/>
      <c r="Z130" s="1072"/>
      <c r="AA130" s="958">
        <v>2580259</v>
      </c>
      <c r="AB130" s="959"/>
      <c r="AC130" s="959"/>
      <c r="AD130" s="959"/>
      <c r="AE130" s="960"/>
      <c r="AF130" s="961">
        <v>2528938</v>
      </c>
      <c r="AG130" s="959"/>
      <c r="AH130" s="959"/>
      <c r="AI130" s="959"/>
      <c r="AJ130" s="960"/>
      <c r="AK130" s="961">
        <v>2464978</v>
      </c>
      <c r="AL130" s="959"/>
      <c r="AM130" s="959"/>
      <c r="AN130" s="959"/>
      <c r="AO130" s="960"/>
      <c r="AP130" s="1073"/>
      <c r="AQ130" s="1074"/>
      <c r="AR130" s="1074"/>
      <c r="AS130" s="1074"/>
      <c r="AT130" s="1075"/>
      <c r="AU130" s="221"/>
      <c r="AV130" s="221"/>
      <c r="AW130" s="221"/>
      <c r="AX130" s="1065" t="s">
        <v>468</v>
      </c>
      <c r="AY130" s="923"/>
      <c r="AZ130" s="923"/>
      <c r="BA130" s="923"/>
      <c r="BB130" s="923"/>
      <c r="BC130" s="923"/>
      <c r="BD130" s="923"/>
      <c r="BE130" s="924"/>
      <c r="BF130" s="1101">
        <v>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469</v>
      </c>
      <c r="X131" s="1108"/>
      <c r="Y131" s="1108"/>
      <c r="Z131" s="1109"/>
      <c r="AA131" s="1004">
        <v>15252986</v>
      </c>
      <c r="AB131" s="986"/>
      <c r="AC131" s="986"/>
      <c r="AD131" s="986"/>
      <c r="AE131" s="987"/>
      <c r="AF131" s="985">
        <v>15885230</v>
      </c>
      <c r="AG131" s="986"/>
      <c r="AH131" s="986"/>
      <c r="AI131" s="986"/>
      <c r="AJ131" s="987"/>
      <c r="AK131" s="985">
        <v>16276340</v>
      </c>
      <c r="AL131" s="986"/>
      <c r="AM131" s="986"/>
      <c r="AN131" s="986"/>
      <c r="AO131" s="987"/>
      <c r="AP131" s="1110"/>
      <c r="AQ131" s="1111"/>
      <c r="AR131" s="1111"/>
      <c r="AS131" s="1111"/>
      <c r="AT131" s="1112"/>
      <c r="AU131" s="221"/>
      <c r="AV131" s="221"/>
      <c r="AW131" s="221"/>
      <c r="AX131" s="1083" t="s">
        <v>470</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471</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472</v>
      </c>
      <c r="W132" s="1094"/>
      <c r="X132" s="1094"/>
      <c r="Y132" s="1094"/>
      <c r="Z132" s="1095"/>
      <c r="AA132" s="1096">
        <v>3.953206277</v>
      </c>
      <c r="AB132" s="1097"/>
      <c r="AC132" s="1097"/>
      <c r="AD132" s="1097"/>
      <c r="AE132" s="1098"/>
      <c r="AF132" s="1099">
        <v>3.7219354079999998</v>
      </c>
      <c r="AG132" s="1097"/>
      <c r="AH132" s="1097"/>
      <c r="AI132" s="1097"/>
      <c r="AJ132" s="1098"/>
      <c r="AK132" s="1099">
        <v>4.4138055610000002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473</v>
      </c>
      <c r="W133" s="1077"/>
      <c r="X133" s="1077"/>
      <c r="Y133" s="1077"/>
      <c r="Z133" s="1078"/>
      <c r="AA133" s="1079">
        <v>3.7</v>
      </c>
      <c r="AB133" s="1080"/>
      <c r="AC133" s="1080"/>
      <c r="AD133" s="1080"/>
      <c r="AE133" s="1081"/>
      <c r="AF133" s="1079">
        <v>3.7</v>
      </c>
      <c r="AG133" s="1080"/>
      <c r="AH133" s="1080"/>
      <c r="AI133" s="1080"/>
      <c r="AJ133" s="1081"/>
      <c r="AK133" s="1079">
        <v>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iUKZz9ROnuLzpErL4SJUEFL35TmZsw9Ddigw7Io6ONbxYECEVF3KMm3JW/msUhdQggNA4C86AGekvYA0Q4rHg==" saltValue="VRfGagv18DCwwAFUDuG53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U1" zoomScale="80" zoomScaleNormal="85" zoomScaleSheetLayoutView="80" workbookViewId="0">
      <selection activeCell="DO75" sqref="DO75"/>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sA1lihKHpcrqIn0tFyTJjRXCaZZfDblB67uxs4vzHnQgxemViKgNEfDbIilZAkWYZgzduZwUNXAVXhLGQpSsQ==" saltValue="7PiAW+nvvFElnIldrgbi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L22" zoomScale="80" zoomScaleNormal="80" zoomScaleSheetLayoutView="55" workbookViewId="0">
      <selection activeCell="DL45" sqref="DK45:DL45"/>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NcsfJRTQIHs+cBoNPOjX4Rl+avkGC4HavW6HYRSP2Us56aNY1Mcde0dm1rt4FXPqEbQHvGS7yGbk8OSx3LdmA==" saltValue="UmugLYQdIpyEJYJTsLikD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9" workbookViewId="0">
      <selection activeCell="AO11" sqref="AO1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482</v>
      </c>
      <c r="AL9" s="1117"/>
      <c r="AM9" s="1117"/>
      <c r="AN9" s="1118"/>
      <c r="AO9" s="269">
        <v>4836189</v>
      </c>
      <c r="AP9" s="269">
        <v>62985</v>
      </c>
      <c r="AQ9" s="270">
        <v>80646</v>
      </c>
      <c r="AR9" s="271">
        <v>-21.9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483</v>
      </c>
      <c r="AL10" s="1117"/>
      <c r="AM10" s="1117"/>
      <c r="AN10" s="1118"/>
      <c r="AO10" s="272">
        <v>1092541</v>
      </c>
      <c r="AP10" s="272">
        <v>14229</v>
      </c>
      <c r="AQ10" s="273">
        <v>6637</v>
      </c>
      <c r="AR10" s="274">
        <v>114.4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484</v>
      </c>
      <c r="AL11" s="1117"/>
      <c r="AM11" s="1117"/>
      <c r="AN11" s="1118"/>
      <c r="AO11" s="272">
        <v>9215</v>
      </c>
      <c r="AP11" s="272">
        <v>120</v>
      </c>
      <c r="AQ11" s="273">
        <v>1119</v>
      </c>
      <c r="AR11" s="274">
        <v>-89.3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485</v>
      </c>
      <c r="AL12" s="1117"/>
      <c r="AM12" s="1117"/>
      <c r="AN12" s="1118"/>
      <c r="AO12" s="272" t="s">
        <v>486</v>
      </c>
      <c r="AP12" s="272" t="s">
        <v>486</v>
      </c>
      <c r="AQ12" s="273">
        <v>8</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487</v>
      </c>
      <c r="AL13" s="1117"/>
      <c r="AM13" s="1117"/>
      <c r="AN13" s="1118"/>
      <c r="AO13" s="272" t="s">
        <v>486</v>
      </c>
      <c r="AP13" s="272" t="s">
        <v>486</v>
      </c>
      <c r="AQ13" s="273">
        <v>2502</v>
      </c>
      <c r="AR13" s="274" t="s">
        <v>486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488</v>
      </c>
      <c r="AL14" s="1117"/>
      <c r="AM14" s="1117"/>
      <c r="AN14" s="1118"/>
      <c r="AO14" s="272">
        <v>153647</v>
      </c>
      <c r="AP14" s="272">
        <v>2001</v>
      </c>
      <c r="AQ14" s="273">
        <v>1863</v>
      </c>
      <c r="AR14" s="274">
        <v>7.4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489</v>
      </c>
      <c r="AL15" s="1120"/>
      <c r="AM15" s="1120"/>
      <c r="AN15" s="1121"/>
      <c r="AO15" s="272">
        <v>-332615</v>
      </c>
      <c r="AP15" s="272">
        <v>-4332</v>
      </c>
      <c r="AQ15" s="273">
        <v>-4800</v>
      </c>
      <c r="AR15" s="274">
        <v>-9.8000000000000007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5758977</v>
      </c>
      <c r="AP16" s="272">
        <v>75003</v>
      </c>
      <c r="AQ16" s="273">
        <v>87975</v>
      </c>
      <c r="AR16" s="274">
        <v>-14.7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494</v>
      </c>
      <c r="AL21" s="1123"/>
      <c r="AM21" s="1123"/>
      <c r="AN21" s="1124"/>
      <c r="AO21" s="285">
        <v>6.82</v>
      </c>
      <c r="AP21" s="286">
        <v>7.71</v>
      </c>
      <c r="AQ21" s="287">
        <v>-0.89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495</v>
      </c>
      <c r="AL22" s="1123"/>
      <c r="AM22" s="1123"/>
      <c r="AN22" s="1124"/>
      <c r="AO22" s="290">
        <v>98.7</v>
      </c>
      <c r="AP22" s="291">
        <v>98.3</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496</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499</v>
      </c>
      <c r="AL32" s="1131"/>
      <c r="AM32" s="1131"/>
      <c r="AN32" s="1132"/>
      <c r="AO32" s="300">
        <v>2868702</v>
      </c>
      <c r="AP32" s="300">
        <v>37361</v>
      </c>
      <c r="AQ32" s="301">
        <v>41451</v>
      </c>
      <c r="AR32" s="302">
        <v>-9.9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500</v>
      </c>
      <c r="AL33" s="1131"/>
      <c r="AM33" s="1131"/>
      <c r="AN33" s="113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501</v>
      </c>
      <c r="AL34" s="1131"/>
      <c r="AM34" s="1131"/>
      <c r="AN34" s="1132"/>
      <c r="AO34" s="300" t="s">
        <v>486</v>
      </c>
      <c r="AP34" s="300" t="s">
        <v>486</v>
      </c>
      <c r="AQ34" s="301">
        <v>35</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502</v>
      </c>
      <c r="AL35" s="1131"/>
      <c r="AM35" s="1131"/>
      <c r="AN35" s="1132"/>
      <c r="AO35" s="300">
        <v>535668</v>
      </c>
      <c r="AP35" s="300">
        <v>6976</v>
      </c>
      <c r="AQ35" s="301">
        <v>11775</v>
      </c>
      <c r="AR35" s="302">
        <v>-40.799999999999997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503</v>
      </c>
      <c r="AL36" s="1131"/>
      <c r="AM36" s="1131"/>
      <c r="AN36" s="1132"/>
      <c r="AO36" s="300">
        <v>237727</v>
      </c>
      <c r="AP36" s="300">
        <v>3096</v>
      </c>
      <c r="AQ36" s="301">
        <v>2188</v>
      </c>
      <c r="AR36" s="302">
        <v>41.5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504</v>
      </c>
      <c r="AL37" s="1131"/>
      <c r="AM37" s="1131"/>
      <c r="AN37" s="1132"/>
      <c r="AO37" s="300">
        <v>12191</v>
      </c>
      <c r="AP37" s="300">
        <v>159</v>
      </c>
      <c r="AQ37" s="301">
        <v>531</v>
      </c>
      <c r="AR37" s="302">
        <v>-70.099999999999994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505</v>
      </c>
      <c r="AL38" s="1134"/>
      <c r="AM38" s="1134"/>
      <c r="AN38" s="1135"/>
      <c r="AO38" s="303" t="s">
        <v>486</v>
      </c>
      <c r="AP38" s="303" t="s">
        <v>486</v>
      </c>
      <c r="AQ38" s="304">
        <v>1</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506</v>
      </c>
      <c r="AL39" s="1134"/>
      <c r="AM39" s="1134"/>
      <c r="AN39" s="1135"/>
      <c r="AO39" s="300">
        <v>-470904</v>
      </c>
      <c r="AP39" s="300">
        <v>-6133</v>
      </c>
      <c r="AQ39" s="301">
        <v>-5414</v>
      </c>
      <c r="AR39" s="302">
        <v>13.3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507</v>
      </c>
      <c r="AL40" s="1131"/>
      <c r="AM40" s="1131"/>
      <c r="AN40" s="1132"/>
      <c r="AO40" s="300">
        <v>-2464978</v>
      </c>
      <c r="AP40" s="300">
        <v>-32103</v>
      </c>
      <c r="AQ40" s="301">
        <v>-35360</v>
      </c>
      <c r="AR40" s="302">
        <v>-9.1999999999999993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718406</v>
      </c>
      <c r="AP41" s="300">
        <v>9356</v>
      </c>
      <c r="AQ41" s="301">
        <v>15207</v>
      </c>
      <c r="AR41" s="302">
        <v>-38.5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477</v>
      </c>
      <c r="AN49" s="1127" t="s">
        <v>510</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3161489</v>
      </c>
      <c r="AN51" s="322">
        <v>40584</v>
      </c>
      <c r="AO51" s="323">
        <v>42.5</v>
      </c>
      <c r="AP51" s="324">
        <v>70329</v>
      </c>
      <c r="AQ51" s="325">
        <v>0.2</v>
      </c>
      <c r="AR51" s="326">
        <v>42.3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1916287</v>
      </c>
      <c r="AN52" s="330">
        <v>24599</v>
      </c>
      <c r="AO52" s="331">
        <v>34.4</v>
      </c>
      <c r="AP52" s="332">
        <v>39403</v>
      </c>
      <c r="AQ52" s="333">
        <v>9.1</v>
      </c>
      <c r="AR52" s="334">
        <v>25.3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1709494</v>
      </c>
      <c r="AN53" s="322">
        <v>21996</v>
      </c>
      <c r="AO53" s="323">
        <v>-45.8</v>
      </c>
      <c r="AP53" s="324">
        <v>54225</v>
      </c>
      <c r="AQ53" s="325">
        <v>-22.9</v>
      </c>
      <c r="AR53" s="326">
        <v>-22.9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832078</v>
      </c>
      <c r="AN54" s="330">
        <v>10706</v>
      </c>
      <c r="AO54" s="331">
        <v>-56.5</v>
      </c>
      <c r="AP54" s="332">
        <v>27337</v>
      </c>
      <c r="AQ54" s="333">
        <v>-30.6</v>
      </c>
      <c r="AR54" s="334">
        <v>-25.9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1419319</v>
      </c>
      <c r="AN55" s="322">
        <v>18308</v>
      </c>
      <c r="AO55" s="323">
        <v>-16.8</v>
      </c>
      <c r="AP55" s="324">
        <v>54016</v>
      </c>
      <c r="AQ55" s="325">
        <v>-0.4</v>
      </c>
      <c r="AR55" s="326">
        <v>-16.399999999999999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1092850</v>
      </c>
      <c r="AN56" s="330">
        <v>14097</v>
      </c>
      <c r="AO56" s="331">
        <v>31.7</v>
      </c>
      <c r="AP56" s="332">
        <v>28078</v>
      </c>
      <c r="AQ56" s="333">
        <v>2.7</v>
      </c>
      <c r="AR56" s="334">
        <v>29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2484821</v>
      </c>
      <c r="AN57" s="322">
        <v>32151</v>
      </c>
      <c r="AO57" s="323">
        <v>75.599999999999994</v>
      </c>
      <c r="AP57" s="324">
        <v>52786</v>
      </c>
      <c r="AQ57" s="325">
        <v>-2.2999999999999998</v>
      </c>
      <c r="AR57" s="326">
        <v>77.900000000000006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1974436</v>
      </c>
      <c r="AN58" s="330">
        <v>25547</v>
      </c>
      <c r="AO58" s="331">
        <v>81.2</v>
      </c>
      <c r="AP58" s="332">
        <v>28742</v>
      </c>
      <c r="AQ58" s="333">
        <v>2.4</v>
      </c>
      <c r="AR58" s="334">
        <v>78.8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2650779</v>
      </c>
      <c r="AN59" s="322">
        <v>34523</v>
      </c>
      <c r="AO59" s="323">
        <v>7.4</v>
      </c>
      <c r="AP59" s="324">
        <v>58465</v>
      </c>
      <c r="AQ59" s="325">
        <v>10.8</v>
      </c>
      <c r="AR59" s="326">
        <v>-3.4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1951403</v>
      </c>
      <c r="AN60" s="330">
        <v>25415</v>
      </c>
      <c r="AO60" s="331">
        <v>-0.5</v>
      </c>
      <c r="AP60" s="332">
        <v>34452</v>
      </c>
      <c r="AQ60" s="333">
        <v>19.899999999999999</v>
      </c>
      <c r="AR60" s="334">
        <v>-20.399999999999999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2285180</v>
      </c>
      <c r="AN61" s="337">
        <v>29512</v>
      </c>
      <c r="AO61" s="338">
        <v>12.6</v>
      </c>
      <c r="AP61" s="339">
        <v>57964</v>
      </c>
      <c r="AQ61" s="340">
        <v>-2.9</v>
      </c>
      <c r="AR61" s="326">
        <v>15.5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1553411</v>
      </c>
      <c r="AN62" s="330">
        <v>20073</v>
      </c>
      <c r="AO62" s="331">
        <v>18.100000000000001</v>
      </c>
      <c r="AP62" s="332">
        <v>31602</v>
      </c>
      <c r="AQ62" s="333">
        <v>0.7</v>
      </c>
      <c r="AR62" s="334">
        <v>17.399999999999999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KkSg/vv5mmQCHMx8SOiSy5zE6JcZs1uGVjgfxcm7jIUlY1rLQXFwOWEcD8KtaLB2WE4XpGYZ579S9AfM/UKZg==" saltValue="m7btx/Juxu3ptWtp1crt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90" zoomScaleNormal="90" zoomScaleSheetLayoutView="55" workbookViewId="0">
      <selection activeCell="BE21" sqref="BE2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aDwFb+m2dKT0Jm93stXjClDF3mT/BkzJWwvsmfKRu0anOtstM2gtoTlXnZXukyZJ6OyWIQEPpME0TOH9SxfEyQ==" saltValue="/BotH8lmIQ09mlxRKpB4+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90" zoomScaleNormal="90" zoomScaleSheetLayoutView="55" workbookViewId="0">
      <selection activeCell="AE57" sqref="AE57"/>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TNA4COTXsbj9P0tLKg0fJuPigI+tL9m72tVIIIRU2byLnwfkOfXaG2oaYByqFxSx9C2pd8tsIfK5Q656vKpmow==" saltValue="1mLXWKDMBIddCCyE1UbGO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1" zoomScale="70" zoomScaleNormal="70" zoomScaleSheetLayoutView="100" workbookViewId="0">
      <selection activeCell="I46" sqref="I4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23.78</v>
      </c>
      <c r="G47" s="12">
        <v>24.62</v>
      </c>
      <c r="H47" s="12">
        <v>27.44</v>
      </c>
      <c r="I47" s="12">
        <v>26.57</v>
      </c>
      <c r="J47" s="13">
        <v>25.57</v>
      </c>
    </row>
    <row r="48" spans="2:10" ht="57.75" customHeight="1" x14ac:dyDescent="0.15">
      <c r="B48" s="14"/>
      <c r="C48" s="1141" t="s">
        <v>4</v>
      </c>
      <c r="D48" s="1141"/>
      <c r="E48" s="1142"/>
      <c r="F48" s="15">
        <v>13.28</v>
      </c>
      <c r="G48" s="16">
        <v>16.8</v>
      </c>
      <c r="H48" s="16">
        <v>13.96</v>
      </c>
      <c r="I48" s="16">
        <v>11.84</v>
      </c>
      <c r="J48" s="17">
        <v>12.73</v>
      </c>
    </row>
    <row r="49" spans="2:10" ht="57.75" customHeight="1" thickBot="1" x14ac:dyDescent="0.2">
      <c r="B49" s="18"/>
      <c r="C49" s="1143" t="s">
        <v>5</v>
      </c>
      <c r="D49" s="1143"/>
      <c r="E49" s="1144"/>
      <c r="F49" s="19">
        <v>5.65</v>
      </c>
      <c r="G49" s="20">
        <v>6.32</v>
      </c>
      <c r="H49" s="20" t="s">
        <v>529</v>
      </c>
      <c r="I49" s="20" t="s">
        <v>530</v>
      </c>
      <c r="J49" s="21">
        <v>0.56000000000000005</v>
      </c>
    </row>
    <row r="50" spans="2:10" x14ac:dyDescent="0.15"/>
  </sheetData>
  <sheetProtection algorithmName="SHA-512" hashValue="W8wcXXy4koamsntKe7ieFlLZhpzwruWRvyw4/bcUz/lPhd7DbXizEPH8rZ/YHOLlQj7XdQyXIfIpVBQnIQjwIw==" saltValue="rP/b6xAnHofhE8EIiqfE0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1" zoomScale="70" zoomScaleNormal="70" zoomScaleSheetLayoutView="100" workbookViewId="0">
      <selection activeCell="J34" sqref="J34:J39"/>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531</v>
      </c>
      <c r="D34" s="1151"/>
      <c r="E34" s="1152"/>
      <c r="F34" s="32">
        <v>13.27</v>
      </c>
      <c r="G34" s="33">
        <v>16.79</v>
      </c>
      <c r="H34" s="33">
        <v>13.96</v>
      </c>
      <c r="I34" s="33">
        <v>11.83</v>
      </c>
      <c r="J34" s="34">
        <v>12.73</v>
      </c>
      <c r="K34" s="22"/>
      <c r="L34" s="22"/>
      <c r="M34" s="22"/>
      <c r="N34" s="22"/>
      <c r="O34" s="22"/>
      <c r="P34" s="22"/>
    </row>
    <row r="35" spans="1:16" ht="39" customHeight="1" x14ac:dyDescent="0.15">
      <c r="A35" s="22"/>
      <c r="B35" s="35"/>
      <c r="C35" s="1145" t="s">
        <v>532</v>
      </c>
      <c r="D35" s="1146"/>
      <c r="E35" s="1147"/>
      <c r="F35" s="36">
        <v>7.4</v>
      </c>
      <c r="G35" s="37">
        <v>7.39</v>
      </c>
      <c r="H35" s="37">
        <v>7.35</v>
      </c>
      <c r="I35" s="37">
        <v>7.18</v>
      </c>
      <c r="J35" s="38">
        <v>6.29</v>
      </c>
      <c r="K35" s="22"/>
      <c r="L35" s="22"/>
      <c r="M35" s="22"/>
      <c r="N35" s="22"/>
      <c r="O35" s="22"/>
      <c r="P35" s="22"/>
    </row>
    <row r="36" spans="1:16" ht="39" customHeight="1" x14ac:dyDescent="0.15">
      <c r="A36" s="22"/>
      <c r="B36" s="35"/>
      <c r="C36" s="1145" t="s">
        <v>533</v>
      </c>
      <c r="D36" s="1146"/>
      <c r="E36" s="1147"/>
      <c r="F36" s="36">
        <v>1.96</v>
      </c>
      <c r="G36" s="37">
        <v>2.79</v>
      </c>
      <c r="H36" s="37">
        <v>2.44</v>
      </c>
      <c r="I36" s="37">
        <v>3.2</v>
      </c>
      <c r="J36" s="38">
        <v>2.89</v>
      </c>
      <c r="K36" s="22"/>
      <c r="L36" s="22"/>
      <c r="M36" s="22"/>
      <c r="N36" s="22"/>
      <c r="O36" s="22"/>
      <c r="P36" s="22"/>
    </row>
    <row r="37" spans="1:16" ht="39" customHeight="1" x14ac:dyDescent="0.15">
      <c r="A37" s="22"/>
      <c r="B37" s="35"/>
      <c r="C37" s="1145" t="s">
        <v>534</v>
      </c>
      <c r="D37" s="1146"/>
      <c r="E37" s="1147"/>
      <c r="F37" s="36">
        <v>0.99</v>
      </c>
      <c r="G37" s="37">
        <v>0.96</v>
      </c>
      <c r="H37" s="37">
        <v>1.01</v>
      </c>
      <c r="I37" s="37">
        <v>1.18</v>
      </c>
      <c r="J37" s="38">
        <v>0.8</v>
      </c>
      <c r="K37" s="22"/>
      <c r="L37" s="22"/>
      <c r="M37" s="22"/>
      <c r="N37" s="22"/>
      <c r="O37" s="22"/>
      <c r="P37" s="22"/>
    </row>
    <row r="38" spans="1:16" ht="39" customHeight="1" x14ac:dyDescent="0.15">
      <c r="A38" s="22"/>
      <c r="B38" s="35"/>
      <c r="C38" s="1145" t="s">
        <v>535</v>
      </c>
      <c r="D38" s="1146"/>
      <c r="E38" s="1147"/>
      <c r="F38" s="36">
        <v>0.47</v>
      </c>
      <c r="G38" s="37">
        <v>0.16</v>
      </c>
      <c r="H38" s="37">
        <v>0.19</v>
      </c>
      <c r="I38" s="37">
        <v>0</v>
      </c>
      <c r="J38" s="38">
        <v>0.34</v>
      </c>
      <c r="K38" s="22"/>
      <c r="L38" s="22"/>
      <c r="M38" s="22"/>
      <c r="N38" s="22"/>
      <c r="O38" s="22"/>
      <c r="P38" s="22"/>
    </row>
    <row r="39" spans="1:16" ht="39" customHeight="1" x14ac:dyDescent="0.15">
      <c r="A39" s="22"/>
      <c r="B39" s="35"/>
      <c r="C39" s="1145" t="s">
        <v>536</v>
      </c>
      <c r="D39" s="1146"/>
      <c r="E39" s="1147"/>
      <c r="F39" s="36">
        <v>0</v>
      </c>
      <c r="G39" s="37">
        <v>0</v>
      </c>
      <c r="H39" s="37">
        <v>0</v>
      </c>
      <c r="I39" s="37">
        <v>0</v>
      </c>
      <c r="J39" s="38">
        <v>0</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537</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538</v>
      </c>
      <c r="D43" s="1149"/>
      <c r="E43" s="1150"/>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NsdeNXwkxH2xupuA9MWckkdaXY6GEOQnz5KakF2iJsiyYLvfsxvqzcFG+wlHgkdpwN+nQ1RUIvCiZHgclivzg==" saltValue="7kihN0MUnugGhNLORZaR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70" zoomScaleNormal="70" zoomScaleSheetLayoutView="55" workbookViewId="0">
      <selection activeCell="O45" sqref="O45:O5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3074</v>
      </c>
      <c r="L45" s="60">
        <v>3071</v>
      </c>
      <c r="M45" s="60">
        <v>3004</v>
      </c>
      <c r="N45" s="60">
        <v>2905</v>
      </c>
      <c r="O45" s="61">
        <v>2869</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486</v>
      </c>
      <c r="L46" s="64" t="s">
        <v>486</v>
      </c>
      <c r="M46" s="64" t="s">
        <v>486</v>
      </c>
      <c r="N46" s="64" t="s">
        <v>486</v>
      </c>
      <c r="O46" s="65" t="s">
        <v>486</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486</v>
      </c>
      <c r="L47" s="64" t="s">
        <v>486</v>
      </c>
      <c r="M47" s="64" t="s">
        <v>486</v>
      </c>
      <c r="N47" s="64" t="s">
        <v>486</v>
      </c>
      <c r="O47" s="65" t="s">
        <v>486</v>
      </c>
      <c r="P47" s="48"/>
      <c r="Q47" s="48"/>
      <c r="R47" s="48"/>
      <c r="S47" s="48"/>
      <c r="T47" s="48"/>
      <c r="U47" s="48"/>
    </row>
    <row r="48" spans="1:21" ht="30.75" customHeight="1" x14ac:dyDescent="0.15">
      <c r="A48" s="48"/>
      <c r="B48" s="1155"/>
      <c r="C48" s="1156"/>
      <c r="D48" s="62"/>
      <c r="E48" s="1161" t="s">
        <v>13</v>
      </c>
      <c r="F48" s="1161"/>
      <c r="G48" s="1161"/>
      <c r="H48" s="1161"/>
      <c r="I48" s="1161"/>
      <c r="J48" s="1162"/>
      <c r="K48" s="63">
        <v>515</v>
      </c>
      <c r="L48" s="64">
        <v>478</v>
      </c>
      <c r="M48" s="64">
        <v>464</v>
      </c>
      <c r="N48" s="64">
        <v>473</v>
      </c>
      <c r="O48" s="65">
        <v>536</v>
      </c>
      <c r="P48" s="48"/>
      <c r="Q48" s="48"/>
      <c r="R48" s="48"/>
      <c r="S48" s="48"/>
      <c r="T48" s="48"/>
      <c r="U48" s="48"/>
    </row>
    <row r="49" spans="1:21" ht="30.75" customHeight="1" x14ac:dyDescent="0.15">
      <c r="A49" s="48"/>
      <c r="B49" s="1155"/>
      <c r="C49" s="1156"/>
      <c r="D49" s="62"/>
      <c r="E49" s="1161" t="s">
        <v>14</v>
      </c>
      <c r="F49" s="1161"/>
      <c r="G49" s="1161"/>
      <c r="H49" s="1161"/>
      <c r="I49" s="1161"/>
      <c r="J49" s="1162"/>
      <c r="K49" s="63">
        <v>260</v>
      </c>
      <c r="L49" s="64">
        <v>245</v>
      </c>
      <c r="M49" s="64">
        <v>236</v>
      </c>
      <c r="N49" s="64">
        <v>229</v>
      </c>
      <c r="O49" s="65">
        <v>238</v>
      </c>
      <c r="P49" s="48"/>
      <c r="Q49" s="48"/>
      <c r="R49" s="48"/>
      <c r="S49" s="48"/>
      <c r="T49" s="48"/>
      <c r="U49" s="48"/>
    </row>
    <row r="50" spans="1:21" ht="30.75" customHeight="1" x14ac:dyDescent="0.15">
      <c r="A50" s="48"/>
      <c r="B50" s="1155"/>
      <c r="C50" s="1156"/>
      <c r="D50" s="62"/>
      <c r="E50" s="1161" t="s">
        <v>15</v>
      </c>
      <c r="F50" s="1161"/>
      <c r="G50" s="1161"/>
      <c r="H50" s="1161"/>
      <c r="I50" s="1161"/>
      <c r="J50" s="1162"/>
      <c r="K50" s="63">
        <v>45</v>
      </c>
      <c r="L50" s="64">
        <v>31</v>
      </c>
      <c r="M50" s="64">
        <v>21</v>
      </c>
      <c r="N50" s="64">
        <v>18</v>
      </c>
      <c r="O50" s="65">
        <v>12</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486</v>
      </c>
      <c r="L51" s="64" t="s">
        <v>486</v>
      </c>
      <c r="M51" s="64" t="s">
        <v>486</v>
      </c>
      <c r="N51" s="64" t="s">
        <v>486</v>
      </c>
      <c r="O51" s="65" t="s">
        <v>486</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3360</v>
      </c>
      <c r="L52" s="64">
        <v>3249</v>
      </c>
      <c r="M52" s="64">
        <v>3122</v>
      </c>
      <c r="N52" s="64">
        <v>3034</v>
      </c>
      <c r="O52" s="65">
        <v>2937</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534</v>
      </c>
      <c r="L53" s="69">
        <v>576</v>
      </c>
      <c r="M53" s="69">
        <v>603</v>
      </c>
      <c r="N53" s="69">
        <v>591</v>
      </c>
      <c r="O53" s="70">
        <v>718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XO24LAV8rJXlei3ZwZT8z95mhX66lcvUbxZ0I0ODKnJmCGLgkj+v+qodyLjBSU46k2MrMKnP3AurDODMUr75A==" saltValue="DeWPfXETogEeot9cdD/1T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6" zoomScale="70" zoomScaleNormal="70" zoomScaleSheetLayoutView="100" workbookViewId="0">
      <selection activeCell="M50" sqref="M50:M5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84" t="s">
        <v>30</v>
      </c>
      <c r="C41" s="1185"/>
      <c r="D41" s="105"/>
      <c r="E41" s="1190" t="s">
        <v>31</v>
      </c>
      <c r="F41" s="1190"/>
      <c r="G41" s="1190"/>
      <c r="H41" s="1191"/>
      <c r="I41" s="343">
        <v>28219</v>
      </c>
      <c r="J41" s="344">
        <v>26810</v>
      </c>
      <c r="K41" s="344">
        <v>24650</v>
      </c>
      <c r="L41" s="344">
        <v>23038</v>
      </c>
      <c r="M41" s="345">
        <v>21689</v>
      </c>
    </row>
    <row r="42" spans="2:13" ht="27.75" customHeight="1" x14ac:dyDescent="0.15">
      <c r="B42" s="1186"/>
      <c r="C42" s="1187"/>
      <c r="D42" s="106"/>
      <c r="E42" s="1192" t="s">
        <v>32</v>
      </c>
      <c r="F42" s="1192"/>
      <c r="G42" s="1192"/>
      <c r="H42" s="1193"/>
      <c r="I42" s="346">
        <v>90</v>
      </c>
      <c r="J42" s="347">
        <v>60</v>
      </c>
      <c r="K42" s="347">
        <v>40</v>
      </c>
      <c r="L42" s="347">
        <v>23</v>
      </c>
      <c r="M42" s="348">
        <v>12</v>
      </c>
    </row>
    <row r="43" spans="2:13" ht="27.75" customHeight="1" x14ac:dyDescent="0.15">
      <c r="B43" s="1186"/>
      <c r="C43" s="1187"/>
      <c r="D43" s="106"/>
      <c r="E43" s="1192" t="s">
        <v>33</v>
      </c>
      <c r="F43" s="1192"/>
      <c r="G43" s="1192"/>
      <c r="H43" s="1193"/>
      <c r="I43" s="346">
        <v>6240</v>
      </c>
      <c r="J43" s="347">
        <v>7149</v>
      </c>
      <c r="K43" s="347">
        <v>7578</v>
      </c>
      <c r="L43" s="347">
        <v>8069</v>
      </c>
      <c r="M43" s="348">
        <v>9010</v>
      </c>
    </row>
    <row r="44" spans="2:13" ht="27.75" customHeight="1" x14ac:dyDescent="0.15">
      <c r="B44" s="1186"/>
      <c r="C44" s="1187"/>
      <c r="D44" s="106"/>
      <c r="E44" s="1192" t="s">
        <v>34</v>
      </c>
      <c r="F44" s="1192"/>
      <c r="G44" s="1192"/>
      <c r="H44" s="1193"/>
      <c r="I44" s="346">
        <v>1035</v>
      </c>
      <c r="J44" s="347">
        <v>985</v>
      </c>
      <c r="K44" s="347">
        <v>759</v>
      </c>
      <c r="L44" s="347">
        <v>671</v>
      </c>
      <c r="M44" s="348">
        <v>470</v>
      </c>
    </row>
    <row r="45" spans="2:13" ht="27.75" customHeight="1" x14ac:dyDescent="0.15">
      <c r="B45" s="1186"/>
      <c r="C45" s="1187"/>
      <c r="D45" s="106"/>
      <c r="E45" s="1192" t="s">
        <v>35</v>
      </c>
      <c r="F45" s="1192"/>
      <c r="G45" s="1192"/>
      <c r="H45" s="1193"/>
      <c r="I45" s="346">
        <v>5681</v>
      </c>
      <c r="J45" s="347">
        <v>5676</v>
      </c>
      <c r="K45" s="347">
        <v>5507</v>
      </c>
      <c r="L45" s="347">
        <v>5461</v>
      </c>
      <c r="M45" s="348">
        <v>5474</v>
      </c>
    </row>
    <row r="46" spans="2:13" ht="27.75" customHeight="1" x14ac:dyDescent="0.15">
      <c r="B46" s="1186"/>
      <c r="C46" s="1187"/>
      <c r="D46" s="107"/>
      <c r="E46" s="1192" t="s">
        <v>36</v>
      </c>
      <c r="F46" s="1192"/>
      <c r="G46" s="1192"/>
      <c r="H46" s="1193"/>
      <c r="I46" s="346">
        <v>0</v>
      </c>
      <c r="J46" s="347" t="s">
        <v>486</v>
      </c>
      <c r="K46" s="347" t="s">
        <v>486</v>
      </c>
      <c r="L46" s="347" t="s">
        <v>486</v>
      </c>
      <c r="M46" s="348" t="s">
        <v>486</v>
      </c>
    </row>
    <row r="47" spans="2:13" ht="27.75" customHeight="1" x14ac:dyDescent="0.15">
      <c r="B47" s="1186"/>
      <c r="C47" s="1187"/>
      <c r="D47" s="108"/>
      <c r="E47" s="1194" t="s">
        <v>37</v>
      </c>
      <c r="F47" s="1195"/>
      <c r="G47" s="1195"/>
      <c r="H47" s="1196"/>
      <c r="I47" s="346" t="s">
        <v>486</v>
      </c>
      <c r="J47" s="347" t="s">
        <v>486</v>
      </c>
      <c r="K47" s="347" t="s">
        <v>486</v>
      </c>
      <c r="L47" s="347" t="s">
        <v>486</v>
      </c>
      <c r="M47" s="348" t="s">
        <v>486</v>
      </c>
    </row>
    <row r="48" spans="2:13" ht="27.75" customHeight="1" x14ac:dyDescent="0.15">
      <c r="B48" s="1186"/>
      <c r="C48" s="1187"/>
      <c r="D48" s="106"/>
      <c r="E48" s="1192" t="s">
        <v>38</v>
      </c>
      <c r="F48" s="1192"/>
      <c r="G48" s="1192"/>
      <c r="H48" s="1193"/>
      <c r="I48" s="346" t="s">
        <v>486</v>
      </c>
      <c r="J48" s="347" t="s">
        <v>486</v>
      </c>
      <c r="K48" s="347" t="s">
        <v>486</v>
      </c>
      <c r="L48" s="347" t="s">
        <v>486</v>
      </c>
      <c r="M48" s="348" t="s">
        <v>486</v>
      </c>
    </row>
    <row r="49" spans="2:13" ht="27.75" customHeight="1" x14ac:dyDescent="0.15">
      <c r="B49" s="1188"/>
      <c r="C49" s="1189"/>
      <c r="D49" s="106"/>
      <c r="E49" s="1192" t="s">
        <v>39</v>
      </c>
      <c r="F49" s="1192"/>
      <c r="G49" s="1192"/>
      <c r="H49" s="1193"/>
      <c r="I49" s="346" t="s">
        <v>486</v>
      </c>
      <c r="J49" s="347" t="s">
        <v>486</v>
      </c>
      <c r="K49" s="347" t="s">
        <v>486</v>
      </c>
      <c r="L49" s="347" t="s">
        <v>486</v>
      </c>
      <c r="M49" s="348" t="s">
        <v>486</v>
      </c>
    </row>
    <row r="50" spans="2:13" ht="27.75" customHeight="1" x14ac:dyDescent="0.15">
      <c r="B50" s="1197" t="s">
        <v>40</v>
      </c>
      <c r="C50" s="1198"/>
      <c r="D50" s="109"/>
      <c r="E50" s="1192" t="s">
        <v>41</v>
      </c>
      <c r="F50" s="1192"/>
      <c r="G50" s="1192"/>
      <c r="H50" s="1193"/>
      <c r="I50" s="346">
        <v>14000</v>
      </c>
      <c r="J50" s="347">
        <v>15482</v>
      </c>
      <c r="K50" s="347">
        <v>16632</v>
      </c>
      <c r="L50" s="347">
        <v>17210</v>
      </c>
      <c r="M50" s="348">
        <v>17476</v>
      </c>
    </row>
    <row r="51" spans="2:13" ht="27.75" customHeight="1" x14ac:dyDescent="0.15">
      <c r="B51" s="1186"/>
      <c r="C51" s="1187"/>
      <c r="D51" s="106"/>
      <c r="E51" s="1192" t="s">
        <v>42</v>
      </c>
      <c r="F51" s="1192"/>
      <c r="G51" s="1192"/>
      <c r="H51" s="1193"/>
      <c r="I51" s="346">
        <v>5067</v>
      </c>
      <c r="J51" s="347">
        <v>5835</v>
      </c>
      <c r="K51" s="347">
        <v>6510</v>
      </c>
      <c r="L51" s="347">
        <v>7227</v>
      </c>
      <c r="M51" s="348">
        <v>8531</v>
      </c>
    </row>
    <row r="52" spans="2:13" ht="27.75" customHeight="1" x14ac:dyDescent="0.15">
      <c r="B52" s="1188"/>
      <c r="C52" s="1189"/>
      <c r="D52" s="106"/>
      <c r="E52" s="1192" t="s">
        <v>43</v>
      </c>
      <c r="F52" s="1192"/>
      <c r="G52" s="1192"/>
      <c r="H52" s="1193"/>
      <c r="I52" s="346">
        <v>28752</v>
      </c>
      <c r="J52" s="347">
        <v>27888</v>
      </c>
      <c r="K52" s="347">
        <v>26230</v>
      </c>
      <c r="L52" s="347">
        <v>24871</v>
      </c>
      <c r="M52" s="348">
        <v>23385</v>
      </c>
    </row>
    <row r="53" spans="2:13" ht="27.75" customHeight="1" thickBot="1" x14ac:dyDescent="0.2">
      <c r="B53" s="1199" t="s">
        <v>19</v>
      </c>
      <c r="C53" s="1200"/>
      <c r="D53" s="110"/>
      <c r="E53" s="1201" t="s">
        <v>44</v>
      </c>
      <c r="F53" s="1201"/>
      <c r="G53" s="1201"/>
      <c r="H53" s="1202"/>
      <c r="I53" s="349">
        <v>-6554</v>
      </c>
      <c r="J53" s="350">
        <v>-8525</v>
      </c>
      <c r="K53" s="350">
        <v>-10838</v>
      </c>
      <c r="L53" s="350">
        <v>-12046</v>
      </c>
      <c r="M53" s="351">
        <v>-12736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dzk4V83XZVRWfWL5jANaunlqqj7Ua8mkMQXvrW2Y9mKjJBf9pEg50g3dVEtWG5v0v8MB3i90/7l6kFrox9v+4w==" saltValue="gFgfDAQ9LCzPMUFTRC93U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39" zoomScale="70" zoomScaleNormal="7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1" t="s">
        <v>46</v>
      </c>
      <c r="D55" s="1211"/>
      <c r="E55" s="1212"/>
      <c r="F55" s="352">
        <v>4893</v>
      </c>
      <c r="G55" s="352">
        <v>4894</v>
      </c>
      <c r="H55" s="353">
        <v>4793</v>
      </c>
    </row>
    <row r="56" spans="2:8" ht="52.5" customHeight="1" x14ac:dyDescent="0.15">
      <c r="B56" s="122"/>
      <c r="C56" s="1213" t="s">
        <v>47</v>
      </c>
      <c r="D56" s="1213"/>
      <c r="E56" s="1214"/>
      <c r="F56" s="354">
        <v>3186</v>
      </c>
      <c r="G56" s="354">
        <v>3078</v>
      </c>
      <c r="H56" s="355">
        <v>2951</v>
      </c>
    </row>
    <row r="57" spans="2:8" ht="53.25" customHeight="1" x14ac:dyDescent="0.15">
      <c r="B57" s="122"/>
      <c r="C57" s="1215" t="s">
        <v>48</v>
      </c>
      <c r="D57" s="1215"/>
      <c r="E57" s="1216"/>
      <c r="F57" s="356">
        <v>8990</v>
      </c>
      <c r="G57" s="356">
        <v>9654</v>
      </c>
      <c r="H57" s="357">
        <v>10243</v>
      </c>
    </row>
    <row r="58" spans="2:8" ht="45.75" customHeight="1" x14ac:dyDescent="0.15">
      <c r="B58" s="123"/>
      <c r="C58" s="1203" t="s">
        <v>555</v>
      </c>
      <c r="D58" s="1204"/>
      <c r="E58" s="1205"/>
      <c r="F58" s="358">
        <v>5691</v>
      </c>
      <c r="G58" s="358">
        <v>6254</v>
      </c>
      <c r="H58" s="359">
        <v>6868</v>
      </c>
    </row>
    <row r="59" spans="2:8" ht="45.75" customHeight="1" x14ac:dyDescent="0.15">
      <c r="B59" s="123"/>
      <c r="C59" s="1203" t="s">
        <v>556</v>
      </c>
      <c r="D59" s="1204"/>
      <c r="E59" s="1205"/>
      <c r="F59" s="358">
        <v>1304</v>
      </c>
      <c r="G59" s="358">
        <v>1480</v>
      </c>
      <c r="H59" s="359">
        <v>1556</v>
      </c>
    </row>
    <row r="60" spans="2:8" ht="45.75" customHeight="1" x14ac:dyDescent="0.15">
      <c r="B60" s="123"/>
      <c r="C60" s="1203" t="s">
        <v>557</v>
      </c>
      <c r="D60" s="1204"/>
      <c r="E60" s="1205"/>
      <c r="F60" s="358">
        <v>1425</v>
      </c>
      <c r="G60" s="358">
        <v>1306</v>
      </c>
      <c r="H60" s="359">
        <v>1181</v>
      </c>
    </row>
    <row r="61" spans="2:8" ht="45.75" customHeight="1" x14ac:dyDescent="0.15">
      <c r="B61" s="123"/>
      <c r="C61" s="1203" t="s">
        <v>558</v>
      </c>
      <c r="D61" s="1204"/>
      <c r="E61" s="1205"/>
      <c r="F61" s="358">
        <v>314</v>
      </c>
      <c r="G61" s="358">
        <v>314</v>
      </c>
      <c r="H61" s="359">
        <v>314</v>
      </c>
    </row>
    <row r="62" spans="2:8" ht="45.75" customHeight="1" thickBot="1" x14ac:dyDescent="0.2">
      <c r="B62" s="124"/>
      <c r="C62" s="1206" t="s">
        <v>559</v>
      </c>
      <c r="D62" s="1207"/>
      <c r="E62" s="1208"/>
      <c r="F62" s="360">
        <v>119</v>
      </c>
      <c r="G62" s="360">
        <v>155</v>
      </c>
      <c r="H62" s="361">
        <v>195</v>
      </c>
    </row>
    <row r="63" spans="2:8" ht="52.5" customHeight="1" thickBot="1" x14ac:dyDescent="0.2">
      <c r="B63" s="125"/>
      <c r="C63" s="1209" t="s">
        <v>49</v>
      </c>
      <c r="D63" s="1209"/>
      <c r="E63" s="1210"/>
      <c r="F63" s="362">
        <v>17069</v>
      </c>
      <c r="G63" s="362">
        <v>17625</v>
      </c>
      <c r="H63" s="363">
        <v>17987</v>
      </c>
    </row>
    <row r="64" spans="2:8" x14ac:dyDescent="0.15"/>
  </sheetData>
  <sheetProtection algorithmName="SHA-512" hashValue="ou18yTEP0DLHlD234pG2xDf03qvVTKcOWVjB2x09TIf/KOe1eVMroXgvOfQSCW9Ug/6OdFVTUt9nnVr0PKj/qg==" saltValue="AvRlSTi6JCzdeNVwWhIs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2FFA3-F2DD-472C-88CC-BC81D0E2DA9B}">
  <sheetPr>
    <pageSetUpPr fitToPage="1"/>
  </sheetPr>
  <dimension ref="A1:DE85"/>
  <sheetViews>
    <sheetView showGridLines="0" tabSelected="1" topLeftCell="U38" zoomScaleNormal="100" zoomScaleSheetLayoutView="55" workbookViewId="0">
      <selection activeCell="AN65" sqref="AN65:DC6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58.4</v>
      </c>
      <c r="BQ53" s="1255"/>
      <c r="BR53" s="1255"/>
      <c r="BS53" s="1255"/>
      <c r="BT53" s="1255"/>
      <c r="BU53" s="1255"/>
      <c r="BV53" s="1255"/>
      <c r="BW53" s="1255"/>
      <c r="BX53" s="1255">
        <v>60.2</v>
      </c>
      <c r="BY53" s="1255"/>
      <c r="BZ53" s="1255"/>
      <c r="CA53" s="1255"/>
      <c r="CB53" s="1255"/>
      <c r="CC53" s="1255"/>
      <c r="CD53" s="1255"/>
      <c r="CE53" s="1255"/>
      <c r="CF53" s="1255">
        <v>62.3</v>
      </c>
      <c r="CG53" s="1255"/>
      <c r="CH53" s="1255"/>
      <c r="CI53" s="1255"/>
      <c r="CJ53" s="1255"/>
      <c r="CK53" s="1255"/>
      <c r="CL53" s="1255"/>
      <c r="CM53" s="1255"/>
      <c r="CN53" s="1255">
        <v>63.9</v>
      </c>
      <c r="CO53" s="1255"/>
      <c r="CP53" s="1255"/>
      <c r="CQ53" s="1255"/>
      <c r="CR53" s="1255"/>
      <c r="CS53" s="1255"/>
      <c r="CT53" s="1255"/>
      <c r="CU53" s="1255"/>
      <c r="CV53" s="1255">
        <v>65.3</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18</v>
      </c>
      <c r="BY55" s="1255"/>
      <c r="BZ55" s="1255"/>
      <c r="CA55" s="1255"/>
      <c r="CB55" s="1255"/>
      <c r="CC55" s="1255"/>
      <c r="CD55" s="1255"/>
      <c r="CE55" s="1255"/>
      <c r="CF55" s="1255">
        <v>12.7</v>
      </c>
      <c r="CG55" s="1255"/>
      <c r="CH55" s="1255"/>
      <c r="CI55" s="1255"/>
      <c r="CJ55" s="1255"/>
      <c r="CK55" s="1255"/>
      <c r="CL55" s="1255"/>
      <c r="CM55" s="1255"/>
      <c r="CN55" s="1255">
        <v>10</v>
      </c>
      <c r="CO55" s="1255"/>
      <c r="CP55" s="1255"/>
      <c r="CQ55" s="1255"/>
      <c r="CR55" s="1255"/>
      <c r="CS55" s="1255"/>
      <c r="CT55" s="1255"/>
      <c r="CU55" s="1255"/>
      <c r="CV55" s="1255">
        <v>6</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62.2</v>
      </c>
      <c r="BY57" s="1255"/>
      <c r="BZ57" s="1255"/>
      <c r="CA57" s="1255"/>
      <c r="CB57" s="1255"/>
      <c r="CC57" s="1255"/>
      <c r="CD57" s="1255"/>
      <c r="CE57" s="1255"/>
      <c r="CF57" s="1255">
        <v>63.2</v>
      </c>
      <c r="CG57" s="1255"/>
      <c r="CH57" s="1255"/>
      <c r="CI57" s="1255"/>
      <c r="CJ57" s="1255"/>
      <c r="CK57" s="1255"/>
      <c r="CL57" s="1255"/>
      <c r="CM57" s="1255"/>
      <c r="CN57" s="1255">
        <v>64.599999999999994</v>
      </c>
      <c r="CO57" s="1255"/>
      <c r="CP57" s="1255"/>
      <c r="CQ57" s="1255"/>
      <c r="CR57" s="1255"/>
      <c r="CS57" s="1255"/>
      <c r="CT57" s="1255"/>
      <c r="CU57" s="1255"/>
      <c r="CV57" s="1255">
        <v>65.900000000000006</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568</v>
      </c>
    </row>
    <row r="64" spans="1:109" x14ac:dyDescent="0.15">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3.7</v>
      </c>
      <c r="BQ75" s="1255"/>
      <c r="BR75" s="1255"/>
      <c r="BS75" s="1255"/>
      <c r="BT75" s="1255"/>
      <c r="BU75" s="1255"/>
      <c r="BV75" s="1255"/>
      <c r="BW75" s="1255"/>
      <c r="BX75" s="1255">
        <v>3.7</v>
      </c>
      <c r="BY75" s="1255"/>
      <c r="BZ75" s="1255"/>
      <c r="CA75" s="1255"/>
      <c r="CB75" s="1255"/>
      <c r="CC75" s="1255"/>
      <c r="CD75" s="1255"/>
      <c r="CE75" s="1255"/>
      <c r="CF75" s="1255">
        <v>3.7</v>
      </c>
      <c r="CG75" s="1255"/>
      <c r="CH75" s="1255"/>
      <c r="CI75" s="1255"/>
      <c r="CJ75" s="1255"/>
      <c r="CK75" s="1255"/>
      <c r="CL75" s="1255"/>
      <c r="CM75" s="1255"/>
      <c r="CN75" s="1255">
        <v>3.7</v>
      </c>
      <c r="CO75" s="1255"/>
      <c r="CP75" s="1255"/>
      <c r="CQ75" s="1255"/>
      <c r="CR75" s="1255"/>
      <c r="CS75" s="1255"/>
      <c r="CT75" s="1255"/>
      <c r="CU75" s="1255"/>
      <c r="CV75" s="1255">
        <v>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18</v>
      </c>
      <c r="BY77" s="1255"/>
      <c r="BZ77" s="1255"/>
      <c r="CA77" s="1255"/>
      <c r="CB77" s="1255"/>
      <c r="CC77" s="1255"/>
      <c r="CD77" s="1255"/>
      <c r="CE77" s="1255"/>
      <c r="CF77" s="1255">
        <v>12.7</v>
      </c>
      <c r="CG77" s="1255"/>
      <c r="CH77" s="1255"/>
      <c r="CI77" s="1255"/>
      <c r="CJ77" s="1255"/>
      <c r="CK77" s="1255"/>
      <c r="CL77" s="1255"/>
      <c r="CM77" s="1255"/>
      <c r="CN77" s="1255">
        <v>10</v>
      </c>
      <c r="CO77" s="1255"/>
      <c r="CP77" s="1255"/>
      <c r="CQ77" s="1255"/>
      <c r="CR77" s="1255"/>
      <c r="CS77" s="1255"/>
      <c r="CT77" s="1255"/>
      <c r="CU77" s="1255"/>
      <c r="CV77" s="1255">
        <v>6</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6.6</v>
      </c>
      <c r="BY79" s="1255"/>
      <c r="BZ79" s="1255"/>
      <c r="CA79" s="1255"/>
      <c r="CB79" s="1255"/>
      <c r="CC79" s="1255"/>
      <c r="CD79" s="1255"/>
      <c r="CE79" s="1255"/>
      <c r="CF79" s="1255">
        <v>6.6</v>
      </c>
      <c r="CG79" s="1255"/>
      <c r="CH79" s="1255"/>
      <c r="CI79" s="1255"/>
      <c r="CJ79" s="1255"/>
      <c r="CK79" s="1255"/>
      <c r="CL79" s="1255"/>
      <c r="CM79" s="1255"/>
      <c r="CN79" s="1255">
        <v>6.7</v>
      </c>
      <c r="CO79" s="1255"/>
      <c r="CP79" s="1255"/>
      <c r="CQ79" s="1255"/>
      <c r="CR79" s="1255"/>
      <c r="CS79" s="1255"/>
      <c r="CT79" s="1255"/>
      <c r="CU79" s="1255"/>
      <c r="CV79" s="1255">
        <v>6.5</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kjjEKKJ3meRDKxJt5o2zc5mWIIvYmJ7BTX4tF2nUgTS1nCSczn9MsHYLYz+EYZNJc4BTfzJqzRYOBwlFwgBbVg==" saltValue="pf2jaCNHuQEo1T7kqsPof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4CC3-D420-4D58-B94E-C8356576D8EC}">
  <sheetPr>
    <pageSetUpPr fitToPage="1"/>
  </sheetPr>
  <dimension ref="A1:DR125"/>
  <sheetViews>
    <sheetView showGridLines="0" topLeftCell="A85" zoomScaleNormal="10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iIv4C2Bsm6V+OWPbW7WXBtL0C+QuE3VNyXo2AnnXqr8Im4ldc/QKdUsC6WEsxoyHCD9+e72AL43fhh8yPBgfPw==" saltValue="PKA+HC7BX/PjR9IjvPOfc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64198-8040-40FA-838E-5915FA9CD1E0}">
  <sheetPr>
    <pageSetUpPr fitToPage="1"/>
  </sheetPr>
  <dimension ref="A1:DR125"/>
  <sheetViews>
    <sheetView showGridLines="0" topLeftCell="A106" zoomScaleNormal="10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EgjZJ4cva0mW7JF4JBmVhpuyBdKwkSaT+6/xgsrI6z11GyqiPfZH/JiM3v8f5bYDAQ+B/yLQHX3K8wTx5vNe0Q==" saltValue="PO9SZGihi5bd3cIqt1W0y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40584</v>
      </c>
      <c r="E3" s="144"/>
      <c r="F3" s="145">
        <v>70329</v>
      </c>
      <c r="G3" s="146"/>
      <c r="H3" s="147"/>
    </row>
    <row r="4" spans="1:8" x14ac:dyDescent="0.15">
      <c r="A4" s="148"/>
      <c r="B4" s="149"/>
      <c r="C4" s="150"/>
      <c r="D4" s="151">
        <v>24599</v>
      </c>
      <c r="E4" s="152"/>
      <c r="F4" s="153">
        <v>39403</v>
      </c>
      <c r="G4" s="154"/>
      <c r="H4" s="155"/>
    </row>
    <row r="5" spans="1:8" x14ac:dyDescent="0.15">
      <c r="A5" s="136" t="s">
        <v>518</v>
      </c>
      <c r="B5" s="141"/>
      <c r="C5" s="142"/>
      <c r="D5" s="143">
        <v>21996</v>
      </c>
      <c r="E5" s="144"/>
      <c r="F5" s="145">
        <v>54225</v>
      </c>
      <c r="G5" s="146"/>
      <c r="H5" s="147"/>
    </row>
    <row r="6" spans="1:8" x14ac:dyDescent="0.15">
      <c r="A6" s="148"/>
      <c r="B6" s="149"/>
      <c r="C6" s="150"/>
      <c r="D6" s="151">
        <v>10706</v>
      </c>
      <c r="E6" s="152"/>
      <c r="F6" s="153">
        <v>27337</v>
      </c>
      <c r="G6" s="154"/>
      <c r="H6" s="155"/>
    </row>
    <row r="7" spans="1:8" x14ac:dyDescent="0.15">
      <c r="A7" s="136" t="s">
        <v>519</v>
      </c>
      <c r="B7" s="141"/>
      <c r="C7" s="142"/>
      <c r="D7" s="143">
        <v>18308</v>
      </c>
      <c r="E7" s="144"/>
      <c r="F7" s="145">
        <v>54016</v>
      </c>
      <c r="G7" s="146"/>
      <c r="H7" s="147"/>
    </row>
    <row r="8" spans="1:8" x14ac:dyDescent="0.15">
      <c r="A8" s="148"/>
      <c r="B8" s="149"/>
      <c r="C8" s="150"/>
      <c r="D8" s="151">
        <v>14097</v>
      </c>
      <c r="E8" s="152"/>
      <c r="F8" s="153">
        <v>28078</v>
      </c>
      <c r="G8" s="154"/>
      <c r="H8" s="155"/>
    </row>
    <row r="9" spans="1:8" x14ac:dyDescent="0.15">
      <c r="A9" s="136" t="s">
        <v>520</v>
      </c>
      <c r="B9" s="141"/>
      <c r="C9" s="142"/>
      <c r="D9" s="143">
        <v>32151</v>
      </c>
      <c r="E9" s="144"/>
      <c r="F9" s="145">
        <v>52786</v>
      </c>
      <c r="G9" s="146"/>
      <c r="H9" s="147"/>
    </row>
    <row r="10" spans="1:8" x14ac:dyDescent="0.15">
      <c r="A10" s="148"/>
      <c r="B10" s="149"/>
      <c r="C10" s="150"/>
      <c r="D10" s="151">
        <v>25547</v>
      </c>
      <c r="E10" s="152"/>
      <c r="F10" s="153">
        <v>28742</v>
      </c>
      <c r="G10" s="154"/>
      <c r="H10" s="155"/>
    </row>
    <row r="11" spans="1:8" x14ac:dyDescent="0.15">
      <c r="A11" s="136" t="s">
        <v>521</v>
      </c>
      <c r="B11" s="141"/>
      <c r="C11" s="142"/>
      <c r="D11" s="143">
        <v>34523</v>
      </c>
      <c r="E11" s="144"/>
      <c r="F11" s="145">
        <v>58465</v>
      </c>
      <c r="G11" s="146"/>
      <c r="H11" s="147"/>
    </row>
    <row r="12" spans="1:8" x14ac:dyDescent="0.15">
      <c r="A12" s="148"/>
      <c r="B12" s="149"/>
      <c r="C12" s="156"/>
      <c r="D12" s="151">
        <v>25415</v>
      </c>
      <c r="E12" s="152"/>
      <c r="F12" s="153">
        <v>34452</v>
      </c>
      <c r="G12" s="154"/>
      <c r="H12" s="155"/>
    </row>
    <row r="13" spans="1:8" x14ac:dyDescent="0.15">
      <c r="A13" s="136"/>
      <c r="B13" s="141"/>
      <c r="C13" s="157"/>
      <c r="D13" s="158">
        <v>29512</v>
      </c>
      <c r="E13" s="159"/>
      <c r="F13" s="160">
        <v>57964</v>
      </c>
      <c r="G13" s="161"/>
      <c r="H13" s="147"/>
    </row>
    <row r="14" spans="1:8" x14ac:dyDescent="0.15">
      <c r="A14" s="148"/>
      <c r="B14" s="149"/>
      <c r="C14" s="150"/>
      <c r="D14" s="151">
        <v>20073</v>
      </c>
      <c r="E14" s="152"/>
      <c r="F14" s="153">
        <v>31602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13.28</v>
      </c>
      <c r="C19" s="162">
        <f>ROUND(VALUE(SUBSTITUTE(実質収支比率等に係る経年分析!G$48,"▲","-")),2)</f>
        <v>16.8</v>
      </c>
      <c r="D19" s="162">
        <f>ROUND(VALUE(SUBSTITUTE(実質収支比率等に係る経年分析!H$48,"▲","-")),2)</f>
        <v>13.96</v>
      </c>
      <c r="E19" s="162">
        <f>ROUND(VALUE(SUBSTITUTE(実質収支比率等に係る経年分析!I$48,"▲","-")),2)</f>
        <v>11.84</v>
      </c>
      <c r="F19" s="162">
        <f>ROUND(VALUE(SUBSTITUTE(実質収支比率等に係る経年分析!J$48,"▲","-")),2)</f>
        <v>12.73</v>
      </c>
    </row>
    <row r="20" spans="1:11" x14ac:dyDescent="0.15">
      <c r="A20" s="162" t="s">
        <v>53</v>
      </c>
      <c r="B20" s="162">
        <f>ROUND(VALUE(SUBSTITUTE(実質収支比率等に係る経年分析!F$47,"▲","-")),2)</f>
        <v>23.78</v>
      </c>
      <c r="C20" s="162">
        <f>ROUND(VALUE(SUBSTITUTE(実質収支比率等に係る経年分析!G$47,"▲","-")),2)</f>
        <v>24.62</v>
      </c>
      <c r="D20" s="162">
        <f>ROUND(VALUE(SUBSTITUTE(実質収支比率等に係る経年分析!H$47,"▲","-")),2)</f>
        <v>27.44</v>
      </c>
      <c r="E20" s="162">
        <f>ROUND(VALUE(SUBSTITUTE(実質収支比率等に係る経年分析!I$47,"▲","-")),2)</f>
        <v>26.57</v>
      </c>
      <c r="F20" s="162">
        <f>ROUND(VALUE(SUBSTITUTE(実質収支比率等に係る経年分析!J$47,"▲","-")),2)</f>
        <v>25.57</v>
      </c>
    </row>
    <row r="21" spans="1:11" x14ac:dyDescent="0.15">
      <c r="A21" s="162" t="s">
        <v>54</v>
      </c>
      <c r="B21" s="162">
        <f>IF(ISNUMBER(VALUE(SUBSTITUTE(実質収支比率等に係る経年分析!F$49,"▲","-"))),ROUND(VALUE(SUBSTITUTE(実質収支比率等に係る経年分析!F$49,"▲","-")),2),NA())</f>
        <v>5.65</v>
      </c>
      <c r="C21" s="162">
        <f>IF(ISNUMBER(VALUE(SUBSTITUTE(実質収支比率等に係る経年分析!G$49,"▲","-"))),ROUND(VALUE(SUBSTITUTE(実質収支比率等に係る経年分析!G$49,"▲","-")),2),NA())</f>
        <v>6.32</v>
      </c>
      <c r="D21" s="162">
        <f>IF(ISNUMBER(VALUE(SUBSTITUTE(実質収支比率等に係る経年分析!H$49,"▲","-"))),ROUND(VALUE(SUBSTITUTE(実質収支比率等に係る経年分析!H$49,"▲","-")),2),NA())</f>
        <v>-1.45</v>
      </c>
      <c r="E21" s="162">
        <f>IF(ISNUMBER(VALUE(SUBSTITUTE(実質収支比率等に係る経年分析!I$49,"▲","-"))),ROUND(VALUE(SUBSTITUTE(実質収支比率等に係る経年分析!I$49,"▲","-")),2),NA())</f>
        <v>-1.39</v>
      </c>
      <c r="F21" s="162">
        <f>IF(ISNUMBER(VALUE(SUBSTITUTE(実質収支比率等に係る経年分析!J$49,"▲","-"))),ROUND(VALUE(SUBSTITUTE(実質収支比率等に係る経年分析!J$49,"▲","-")),2),NA())</f>
        <v>0.56000000000000005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0.34</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1.96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2.79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2.89</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7.39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7.35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7.18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6.29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13.27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16.79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11.83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12.73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3360</v>
      </c>
      <c r="E42" s="164"/>
      <c r="F42" s="164"/>
      <c r="G42" s="164">
        <f>'実質公債費比率（分子）の構造'!L$52</f>
        <v>3249</v>
      </c>
      <c r="H42" s="164"/>
      <c r="I42" s="164"/>
      <c r="J42" s="164">
        <f>'実質公債費比率（分子）の構造'!M$52</f>
        <v>3122</v>
      </c>
      <c r="K42" s="164"/>
      <c r="L42" s="164"/>
      <c r="M42" s="164">
        <f>'実質公債費比率（分子）の構造'!N$52</f>
        <v>3034</v>
      </c>
      <c r="N42" s="164"/>
      <c r="O42" s="164"/>
      <c r="P42" s="164">
        <f>'実質公債費比率（分子）の構造'!O$52</f>
        <v>2937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45</v>
      </c>
      <c r="C44" s="164"/>
      <c r="D44" s="164"/>
      <c r="E44" s="164">
        <f>'実質公債費比率（分子）の構造'!L$50</f>
        <v>31</v>
      </c>
      <c r="F44" s="164"/>
      <c r="G44" s="164"/>
      <c r="H44" s="164">
        <f>'実質公債費比率（分子）の構造'!M$50</f>
        <v>21</v>
      </c>
      <c r="I44" s="164"/>
      <c r="J44" s="164"/>
      <c r="K44" s="164">
        <f>'実質公債費比率（分子）の構造'!N$50</f>
        <v>18</v>
      </c>
      <c r="L44" s="164"/>
      <c r="M44" s="164"/>
      <c r="N44" s="164">
        <f>'実質公債費比率（分子）の構造'!O$50</f>
        <v>12</v>
      </c>
      <c r="O44" s="164"/>
      <c r="P44" s="164"/>
    </row>
    <row r="45" spans="1:16" x14ac:dyDescent="0.15">
      <c r="A45" s="164" t="s">
        <v>63</v>
      </c>
      <c r="B45" s="164">
        <f>'実質公債費比率（分子）の構造'!K$49</f>
        <v>260</v>
      </c>
      <c r="C45" s="164"/>
      <c r="D45" s="164"/>
      <c r="E45" s="164">
        <f>'実質公債費比率（分子）の構造'!L$49</f>
        <v>245</v>
      </c>
      <c r="F45" s="164"/>
      <c r="G45" s="164"/>
      <c r="H45" s="164">
        <f>'実質公債費比率（分子）の構造'!M$49</f>
        <v>236</v>
      </c>
      <c r="I45" s="164"/>
      <c r="J45" s="164"/>
      <c r="K45" s="164">
        <f>'実質公債費比率（分子）の構造'!N$49</f>
        <v>229</v>
      </c>
      <c r="L45" s="164"/>
      <c r="M45" s="164"/>
      <c r="N45" s="164">
        <f>'実質公債費比率（分子）の構造'!O$49</f>
        <v>238</v>
      </c>
      <c r="O45" s="164"/>
      <c r="P45" s="164"/>
    </row>
    <row r="46" spans="1:16" x14ac:dyDescent="0.15">
      <c r="A46" s="164" t="s">
        <v>64</v>
      </c>
      <c r="B46" s="164">
        <f>'実質公債費比率（分子）の構造'!K$48</f>
        <v>515</v>
      </c>
      <c r="C46" s="164"/>
      <c r="D46" s="164"/>
      <c r="E46" s="164">
        <f>'実質公債費比率（分子）の構造'!L$48</f>
        <v>478</v>
      </c>
      <c r="F46" s="164"/>
      <c r="G46" s="164"/>
      <c r="H46" s="164">
        <f>'実質公債費比率（分子）の構造'!M$48</f>
        <v>464</v>
      </c>
      <c r="I46" s="164"/>
      <c r="J46" s="164"/>
      <c r="K46" s="164">
        <f>'実質公債費比率（分子）の構造'!N$48</f>
        <v>473</v>
      </c>
      <c r="L46" s="164"/>
      <c r="M46" s="164"/>
      <c r="N46" s="164">
        <f>'実質公債費比率（分子）の構造'!O$48</f>
        <v>536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3074</v>
      </c>
      <c r="C49" s="164"/>
      <c r="D49" s="164"/>
      <c r="E49" s="164">
        <f>'実質公債費比率（分子）の構造'!L$45</f>
        <v>3071</v>
      </c>
      <c r="F49" s="164"/>
      <c r="G49" s="164"/>
      <c r="H49" s="164">
        <f>'実質公債費比率（分子）の構造'!M$45</f>
        <v>3004</v>
      </c>
      <c r="I49" s="164"/>
      <c r="J49" s="164"/>
      <c r="K49" s="164">
        <f>'実質公債費比率（分子）の構造'!N$45</f>
        <v>2905</v>
      </c>
      <c r="L49" s="164"/>
      <c r="M49" s="164"/>
      <c r="N49" s="164">
        <f>'実質公債費比率（分子）の構造'!O$45</f>
        <v>2869</v>
      </c>
      <c r="O49" s="164"/>
      <c r="P49" s="164"/>
    </row>
    <row r="50" spans="1:16" x14ac:dyDescent="0.15">
      <c r="A50" s="164" t="s">
        <v>67</v>
      </c>
      <c r="B50" s="164" t="e">
        <f>NA()</f>
        <v>#N/A</v>
      </c>
      <c r="C50" s="164">
        <f>IF(ISNUMBER('実質公債費比率（分子）の構造'!K$53),'実質公債費比率（分子）の構造'!K$53,NA())</f>
        <v>534</v>
      </c>
      <c r="D50" s="164" t="e">
        <f>NA()</f>
        <v>#N/A</v>
      </c>
      <c r="E50" s="164" t="e">
        <f>NA()</f>
        <v>#N/A</v>
      </c>
      <c r="F50" s="164">
        <f>IF(ISNUMBER('実質公債費比率（分子）の構造'!L$53),'実質公債費比率（分子）の構造'!L$53,NA())</f>
        <v>576</v>
      </c>
      <c r="G50" s="164" t="e">
        <f>NA()</f>
        <v>#N/A</v>
      </c>
      <c r="H50" s="164" t="e">
        <f>NA()</f>
        <v>#N/A</v>
      </c>
      <c r="I50" s="164">
        <f>IF(ISNUMBER('実質公債費比率（分子）の構造'!M$53),'実質公債費比率（分子）の構造'!M$53,NA())</f>
        <v>603</v>
      </c>
      <c r="J50" s="164" t="e">
        <f>NA()</f>
        <v>#N/A</v>
      </c>
      <c r="K50" s="164" t="e">
        <f>NA()</f>
        <v>#N/A</v>
      </c>
      <c r="L50" s="164">
        <f>IF(ISNUMBER('実質公債費比率（分子）の構造'!N$53),'実質公債費比率（分子）の構造'!N$53,NA())</f>
        <v>591</v>
      </c>
      <c r="M50" s="164" t="e">
        <f>NA()</f>
        <v>#N/A</v>
      </c>
      <c r="N50" s="164" t="e">
        <f>NA()</f>
        <v>#N/A</v>
      </c>
      <c r="O50" s="164">
        <f>IF(ISNUMBER('実質公債費比率（分子）の構造'!O$53),'実質公債費比率（分子）の構造'!O$53,NA())</f>
        <v>718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28752</v>
      </c>
      <c r="E56" s="163"/>
      <c r="F56" s="163"/>
      <c r="G56" s="163">
        <f>'将来負担比率（分子）の構造'!J$52</f>
        <v>27888</v>
      </c>
      <c r="H56" s="163"/>
      <c r="I56" s="163"/>
      <c r="J56" s="163">
        <f>'将来負担比率（分子）の構造'!K$52</f>
        <v>26230</v>
      </c>
      <c r="K56" s="163"/>
      <c r="L56" s="163"/>
      <c r="M56" s="163">
        <f>'将来負担比率（分子）の構造'!L$52</f>
        <v>24871</v>
      </c>
      <c r="N56" s="163"/>
      <c r="O56" s="163"/>
      <c r="P56" s="163">
        <f>'将来負担比率（分子）の構造'!M$52</f>
        <v>23385</v>
      </c>
    </row>
    <row r="57" spans="1:16" x14ac:dyDescent="0.15">
      <c r="A57" s="163" t="s">
        <v>42</v>
      </c>
      <c r="B57" s="163"/>
      <c r="C57" s="163"/>
      <c r="D57" s="163">
        <f>'将来負担比率（分子）の構造'!I$51</f>
        <v>5067</v>
      </c>
      <c r="E57" s="163"/>
      <c r="F57" s="163"/>
      <c r="G57" s="163">
        <f>'将来負担比率（分子）の構造'!J$51</f>
        <v>5835</v>
      </c>
      <c r="H57" s="163"/>
      <c r="I57" s="163"/>
      <c r="J57" s="163">
        <f>'将来負担比率（分子）の構造'!K$51</f>
        <v>6510</v>
      </c>
      <c r="K57" s="163"/>
      <c r="L57" s="163"/>
      <c r="M57" s="163">
        <f>'将来負担比率（分子）の構造'!L$51</f>
        <v>7227</v>
      </c>
      <c r="N57" s="163"/>
      <c r="O57" s="163"/>
      <c r="P57" s="163">
        <f>'将来負担比率（分子）の構造'!M$51</f>
        <v>8531</v>
      </c>
    </row>
    <row r="58" spans="1:16" x14ac:dyDescent="0.15">
      <c r="A58" s="163" t="s">
        <v>41</v>
      </c>
      <c r="B58" s="163"/>
      <c r="C58" s="163"/>
      <c r="D58" s="163">
        <f>'将来負担比率（分子）の構造'!I$50</f>
        <v>14000</v>
      </c>
      <c r="E58" s="163"/>
      <c r="F58" s="163"/>
      <c r="G58" s="163">
        <f>'将来負担比率（分子）の構造'!J$50</f>
        <v>15482</v>
      </c>
      <c r="H58" s="163"/>
      <c r="I58" s="163"/>
      <c r="J58" s="163">
        <f>'将来負担比率（分子）の構造'!K$50</f>
        <v>16632</v>
      </c>
      <c r="K58" s="163"/>
      <c r="L58" s="163"/>
      <c r="M58" s="163">
        <f>'将来負担比率（分子）の構造'!L$50</f>
        <v>17210</v>
      </c>
      <c r="N58" s="163"/>
      <c r="O58" s="163"/>
      <c r="P58" s="163">
        <f>'将来負担比率（分子）の構造'!M$50</f>
        <v>17476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0</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5681</v>
      </c>
      <c r="C62" s="163"/>
      <c r="D62" s="163"/>
      <c r="E62" s="163">
        <f>'将来負担比率（分子）の構造'!J$45</f>
        <v>5676</v>
      </c>
      <c r="F62" s="163"/>
      <c r="G62" s="163"/>
      <c r="H62" s="163">
        <f>'将来負担比率（分子）の構造'!K$45</f>
        <v>5507</v>
      </c>
      <c r="I62" s="163"/>
      <c r="J62" s="163"/>
      <c r="K62" s="163">
        <f>'将来負担比率（分子）の構造'!L$45</f>
        <v>5461</v>
      </c>
      <c r="L62" s="163"/>
      <c r="M62" s="163"/>
      <c r="N62" s="163">
        <f>'将来負担比率（分子）の構造'!M$45</f>
        <v>5474</v>
      </c>
      <c r="O62" s="163"/>
      <c r="P62" s="163"/>
    </row>
    <row r="63" spans="1:16" x14ac:dyDescent="0.15">
      <c r="A63" s="163" t="s">
        <v>34</v>
      </c>
      <c r="B63" s="163">
        <f>'将来負担比率（分子）の構造'!I$44</f>
        <v>1035</v>
      </c>
      <c r="C63" s="163"/>
      <c r="D63" s="163"/>
      <c r="E63" s="163">
        <f>'将来負担比率（分子）の構造'!J$44</f>
        <v>985</v>
      </c>
      <c r="F63" s="163"/>
      <c r="G63" s="163"/>
      <c r="H63" s="163">
        <f>'将来負担比率（分子）の構造'!K$44</f>
        <v>759</v>
      </c>
      <c r="I63" s="163"/>
      <c r="J63" s="163"/>
      <c r="K63" s="163">
        <f>'将来負担比率（分子）の構造'!L$44</f>
        <v>671</v>
      </c>
      <c r="L63" s="163"/>
      <c r="M63" s="163"/>
      <c r="N63" s="163">
        <f>'将来負担比率（分子）の構造'!M$44</f>
        <v>470</v>
      </c>
      <c r="O63" s="163"/>
      <c r="P63" s="163"/>
    </row>
    <row r="64" spans="1:16" x14ac:dyDescent="0.15">
      <c r="A64" s="163" t="s">
        <v>33</v>
      </c>
      <c r="B64" s="163">
        <f>'将来負担比率（分子）の構造'!I$43</f>
        <v>6240</v>
      </c>
      <c r="C64" s="163"/>
      <c r="D64" s="163"/>
      <c r="E64" s="163">
        <f>'将来負担比率（分子）の構造'!J$43</f>
        <v>7149</v>
      </c>
      <c r="F64" s="163"/>
      <c r="G64" s="163"/>
      <c r="H64" s="163">
        <f>'将来負担比率（分子）の構造'!K$43</f>
        <v>7578</v>
      </c>
      <c r="I64" s="163"/>
      <c r="J64" s="163"/>
      <c r="K64" s="163">
        <f>'将来負担比率（分子）の構造'!L$43</f>
        <v>8069</v>
      </c>
      <c r="L64" s="163"/>
      <c r="M64" s="163"/>
      <c r="N64" s="163">
        <f>'将来負担比率（分子）の構造'!M$43</f>
        <v>9010</v>
      </c>
      <c r="O64" s="163"/>
      <c r="P64" s="163"/>
    </row>
    <row r="65" spans="1:16" x14ac:dyDescent="0.15">
      <c r="A65" s="163" t="s">
        <v>32</v>
      </c>
      <c r="B65" s="163">
        <f>'将来負担比率（分子）の構造'!I$42</f>
        <v>90</v>
      </c>
      <c r="C65" s="163"/>
      <c r="D65" s="163"/>
      <c r="E65" s="163">
        <f>'将来負担比率（分子）の構造'!J$42</f>
        <v>60</v>
      </c>
      <c r="F65" s="163"/>
      <c r="G65" s="163"/>
      <c r="H65" s="163">
        <f>'将来負担比率（分子）の構造'!K$42</f>
        <v>40</v>
      </c>
      <c r="I65" s="163"/>
      <c r="J65" s="163"/>
      <c r="K65" s="163">
        <f>'将来負担比率（分子）の構造'!L$42</f>
        <v>23</v>
      </c>
      <c r="L65" s="163"/>
      <c r="M65" s="163"/>
      <c r="N65" s="163">
        <f>'将来負担比率（分子）の構造'!M$42</f>
        <v>12</v>
      </c>
      <c r="O65" s="163"/>
      <c r="P65" s="163"/>
    </row>
    <row r="66" spans="1:16" x14ac:dyDescent="0.15">
      <c r="A66" s="163" t="s">
        <v>31</v>
      </c>
      <c r="B66" s="163">
        <f>'将来負担比率（分子）の構造'!I$41</f>
        <v>28219</v>
      </c>
      <c r="C66" s="163"/>
      <c r="D66" s="163"/>
      <c r="E66" s="163">
        <f>'将来負担比率（分子）の構造'!J$41</f>
        <v>26810</v>
      </c>
      <c r="F66" s="163"/>
      <c r="G66" s="163"/>
      <c r="H66" s="163">
        <f>'将来負担比率（分子）の構造'!K$41</f>
        <v>24650</v>
      </c>
      <c r="I66" s="163"/>
      <c r="J66" s="163"/>
      <c r="K66" s="163">
        <f>'将来負担比率（分子）の構造'!L$41</f>
        <v>23038</v>
      </c>
      <c r="L66" s="163"/>
      <c r="M66" s="163"/>
      <c r="N66" s="163">
        <f>'将来負担比率（分子）の構造'!M$41</f>
        <v>21689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4893</v>
      </c>
      <c r="C72" s="167">
        <f>基金残高に係る経年分析!G55</f>
        <v>4894</v>
      </c>
      <c r="D72" s="167">
        <f>基金残高に係る経年分析!H55</f>
        <v>4793</v>
      </c>
    </row>
    <row r="73" spans="1:16" x14ac:dyDescent="0.15">
      <c r="A73" s="166" t="s">
        <v>74</v>
      </c>
      <c r="B73" s="167">
        <f>基金残高に係る経年分析!F56</f>
        <v>3186</v>
      </c>
      <c r="C73" s="167">
        <f>基金残高に係る経年分析!G56</f>
        <v>3078</v>
      </c>
      <c r="D73" s="167">
        <f>基金残高に係る経年分析!H56</f>
        <v>2951</v>
      </c>
    </row>
    <row r="74" spans="1:16" x14ac:dyDescent="0.15">
      <c r="A74" s="166" t="s">
        <v>75</v>
      </c>
      <c r="B74" s="167">
        <f>基金残高に係る経年分析!F57</f>
        <v>8990</v>
      </c>
      <c r="C74" s="167">
        <f>基金残高に係る経年分析!G57</f>
        <v>9654</v>
      </c>
      <c r="D74" s="167">
        <f>基金残高に係る経年分析!H57</f>
        <v>10243</v>
      </c>
    </row>
  </sheetData>
  <sheetProtection algorithmName="SHA-512" hashValue="FZumP9OIyw3KNsMG24y/WjMI+ZU/UxM4WO5RgZaONMWTvlI0e0K3RktHgYWhVanTlSl/SwcJnfjPbiL523wa4w==" saltValue="XSceuc8mvXS25V0FRb8Sx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髙栁 幸恵</cp:lastModifiedBy>
  <cp:lastPrinted>2026-03-16T08:17:54Z</cp:lastPrinted>
  <dcterms:created xsi:type="dcterms:W3CDTF">2026-02-23T05:25:29Z</dcterms:created>
  <dcterms:modified xsi:type="dcterms:W3CDTF">2026-08-27T04:09:43Z</dcterms:modified>
  <cp:category/>
</cp:coreProperties>
</file>