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0.19.40.81\share\zaisei\決算統計\R７年度\27_【岩田・勝部】財政状況資料集\【県】080918〆_令和６年度財政状況資料集の作成について（2回目・地方公会計関係）\04_回答\"/>
    </mc:Choice>
  </mc:AlternateContent>
  <xr:revisionPtr revIDLastSave="0" documentId="13_ncr:1_{BB96529E-DE60-4CED-AE32-9038D109624D}" xr6:coauthVersionLast="47" xr6:coauthVersionMax="47" xr10:uidLastSave="{00000000-0000-0000-0000-000000000000}"/>
  <bookViews>
    <workbookView xWindow="-120" yWindow="-120" windowWidth="29040" windowHeight="15720" tabRatio="708"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6" i="10" l="1"/>
  <c r="AO35" i="10"/>
  <c r="AO34" i="10"/>
  <c r="W40" i="10"/>
  <c r="W39"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C40" i="10"/>
  <c r="CO39" i="10"/>
  <c r="BW39" i="10"/>
  <c r="BE39" i="10"/>
  <c r="AM39" i="10"/>
  <c r="C39" i="10"/>
  <c r="CO38" i="10"/>
  <c r="BW38" i="10"/>
  <c r="BE38" i="10"/>
  <c r="AM38" i="10"/>
  <c r="C38" i="10"/>
  <c r="CO37" i="10"/>
  <c r="BE37" i="10"/>
  <c r="AM37" i="10"/>
  <c r="CO36" i="10"/>
  <c r="BE36" i="10"/>
  <c r="C36" i="10"/>
  <c r="C37" i="10" s="1"/>
  <c r="CO35" i="10"/>
  <c r="BE35" i="10"/>
  <c r="C35" i="10"/>
  <c r="CO34" i="10"/>
  <c r="BW34" i="10"/>
  <c r="BW35" i="10" s="1"/>
  <c r="BW36" i="10" s="1"/>
  <c r="BW37" i="10" s="1"/>
  <c r="BE34" i="10"/>
  <c r="C34" i="10"/>
  <c r="U34" i="10" l="1"/>
  <c r="U35" i="10" s="1"/>
  <c r="U36" i="10" s="1"/>
  <c r="U37" i="10" s="1"/>
  <c r="U38" i="10" s="1"/>
  <c r="U39" i="10" s="1"/>
  <c r="U40"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alcChain>
</file>

<file path=xl/sharedStrings.xml><?xml version="1.0" encoding="utf-8"?>
<sst xmlns="http://schemas.openxmlformats.org/spreadsheetml/2006/main" count="1148" uniqueCount="586">
  <si>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</si>
  <si>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</si>
  <si>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</si>
  <si>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</si>
  <si>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</si>
  <si>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</si>
  <si>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</si>
  <si>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</si>
  <si>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</si>
  <si>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</si>
  <si>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</si>
  <si>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</si>
  <si>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</si>
  <si>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</si>
  <si>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</si>
  <si>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</si>
  <si>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</si>
  <si>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</si>
  <si>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</si>
  <si>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</si>
  <si>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</si>
  <si>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</si>
  <si>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</si>
  <si>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</si>
  <si>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</si>
  <si>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</si>
  <si>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</si>
  <si>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</si>
  <si>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</si>
  <si>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</si>
  <si>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</si>
  <si>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</si>
  <si>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</si>
  <si>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</si>
  <si>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</si>
  <si>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</si>
  <si>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</si>
  <si>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</si>
  <si>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</si>
  <si>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</si>
  <si>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</si>
  <si>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</si>
  <si>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</si>
  <si>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</si>
  <si>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</si>
  <si>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</si>
  <si>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</si>
  <si>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</si>
  <si>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</si>
  <si>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(当該欄に積立額が多い上位５基金の基金名を入力して下さい(R06年度末現在))</t>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</si>
  <si>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</si>
  <si>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</si>
  <si>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</si>
  <si>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</si>
  <si>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</si>
  <si>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</si>
  <si>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</si>
  <si>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</si>
  <si>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</si>
  <si>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</si>
  <si>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</si>
  <si>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</si>
  <si>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</si>
  <si>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</si>
  <si>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</si>
  <si>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</si>
  <si>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</si>
  <si>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</si>
  <si>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</si>
  <si>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</si>
  <si>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</si>
  <si>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</si>
  <si>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</si>
  <si>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</si>
  <si>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</si>
  <si>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</si>
  <si>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</si>
  <si>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</si>
  <si>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</si>
  <si>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</si>
  <si>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</si>
  <si>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</si>
  <si>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中核市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</si>
  <si>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</si>
  <si>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</si>
  <si>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</si>
  <si>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</si>
  <si>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</si>
  <si>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</si>
  <si>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</si>
  <si>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</si>
  <si>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</si>
  <si>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</si>
  <si>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</si>
  <si>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</si>
  <si>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川口市</t>
    <phoneticPr fontId="5"/>
  </si>
  <si>
    <t>地方交付税種地</t>
    <rPh sb="0" eb="2">
      <t>チホウ</t>
    </rPh>
    <rPh sb="2" eb="5">
      <t>コウフゼイ</t>
    </rPh>
    <rPh sb="5" eb="6">
      <t>シュ</t>
    </rPh>
    <rPh sb="6" eb="7">
      <t>チ</t>
    </rPh>
    <phoneticPr fontId="5"/>
  </si>
  <si>
    <t>1-7</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</si>
  <si>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</si>
  <si>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</si>
  <si>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</si>
  <si>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</si>
  <si>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</si>
  <si>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</si>
  <si>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</si>
  <si>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</si>
  <si>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</si>
  <si>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</si>
  <si>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</si>
  <si>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</si>
  <si>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</si>
  <si>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</si>
  <si>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</si>
  <si>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</si>
  <si>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</si>
  <si>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</si>
  <si>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</si>
  <si>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</si>
  <si>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</si>
  <si>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</si>
  <si>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</si>
  <si>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</si>
  <si>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</si>
  <si>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</si>
  <si>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</si>
  <si>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</si>
  <si>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</si>
  <si>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</si>
  <si>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</si>
  <si>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</si>
  <si>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</si>
  <si>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</si>
  <si>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</si>
  <si>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</si>
  <si>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</si>
  <si>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</si>
  <si>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</si>
  <si>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</si>
  <si>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</si>
  <si>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</si>
  <si>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</si>
  <si>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</si>
  <si>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0.2</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</si>
  <si>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</si>
  <si>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</si>
  <si>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</si>
  <si>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</si>
  <si>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</si>
  <si>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</si>
  <si>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</si>
  <si>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</si>
  <si>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</si>
  <si>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</si>
  <si>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</si>
  <si>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</si>
  <si>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</si>
  <si>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</si>
  <si>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</si>
  <si>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</si>
  <si>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</si>
  <si>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</si>
  <si>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</si>
  <si>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</si>
  <si>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</si>
  <si>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</si>
  <si>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</si>
  <si>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</si>
  <si>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</si>
  <si>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</si>
  <si>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</si>
  <si>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</si>
  <si>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</si>
  <si>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</si>
  <si>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</si>
  <si>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</si>
  <si>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</si>
  <si>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</si>
  <si>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</si>
  <si>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</si>
  <si>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</si>
  <si>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</si>
  <si>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</si>
  <si>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</si>
  <si>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</si>
  <si>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</si>
  <si>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</si>
  <si>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</si>
  <si>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</si>
  <si>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</si>
  <si>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</si>
  <si>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</si>
  <si>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</si>
  <si>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</si>
  <si>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</si>
  <si>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</si>
  <si>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</si>
  <si>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</si>
  <si>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</si>
  <si>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</si>
  <si>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</si>
  <si>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</si>
  <si>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</si>
  <si>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</si>
  <si>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</si>
  <si>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埼玉県川口市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</si>
  <si>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</si>
  <si>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</si>
  <si>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</si>
  <si>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</si>
  <si>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</si>
  <si>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</si>
  <si>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</si>
  <si>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</si>
  <si>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</si>
  <si>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</si>
  <si>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</si>
  <si>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</si>
  <si>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</si>
  <si>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</si>
  <si>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</si>
  <si>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</si>
  <si>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</si>
  <si>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</si>
  <si>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</si>
  <si>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</si>
  <si>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</si>
  <si>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</si>
  <si>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</si>
  <si>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</si>
  <si>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</si>
  <si>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</si>
  <si>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</si>
  <si>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</si>
  <si>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</si>
  <si>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</si>
  <si>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</si>
  <si>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</si>
  <si>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</si>
  <si>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</si>
  <si>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</si>
  <si>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</si>
  <si>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</si>
  <si>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</si>
  <si>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</si>
  <si>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</si>
  <si>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</si>
  <si>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</si>
  <si>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</si>
  <si>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</si>
  <si>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</si>
  <si>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</si>
  <si>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</si>
  <si>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</si>
  <si>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</si>
  <si>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</si>
  <si>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</si>
  <si>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</si>
  <si>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</si>
  <si>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</si>
  <si>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</si>
  <si>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</si>
  <si>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</si>
  <si>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</si>
  <si>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</si>
  <si>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</si>
  <si>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</si>
  <si>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</si>
  <si>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</si>
  <si>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</si>
  <si>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</si>
  <si>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</si>
  <si>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</si>
  <si>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</si>
  <si>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</si>
  <si>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</si>
  <si>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</si>
  <si>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</si>
  <si>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</si>
  <si>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</si>
  <si>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</si>
  <si>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</si>
  <si>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</si>
  <si>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</si>
  <si>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</si>
  <si>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</si>
  <si>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</si>
  <si>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</si>
  <si>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</si>
  <si>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</si>
  <si>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</si>
  <si>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</si>
  <si>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</si>
  <si>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</si>
  <si>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</si>
  <si>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</si>
  <si>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</si>
  <si>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</si>
  <si>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</si>
  <si>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</si>
  <si>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</si>
  <si>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</si>
  <si>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</si>
  <si>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</si>
  <si>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</si>
  <si>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</si>
  <si>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</si>
  <si>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</si>
  <si>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</si>
  <si>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</si>
  <si>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</si>
  <si>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</si>
  <si>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</si>
  <si>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</si>
  <si>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</si>
  <si>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</si>
  <si>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</si>
  <si>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</si>
  <si>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</si>
  <si>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</si>
  <si>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</si>
  <si>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</si>
  <si>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</si>
  <si>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</si>
  <si>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</si>
  <si>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</si>
  <si>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</si>
  <si>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</si>
  <si>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</si>
  <si>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宅地造成</t>
    <phoneticPr fontId="5"/>
  </si>
  <si>
    <t>被保険者数(人)</t>
  </si>
  <si>
    <t>　積立金</t>
    <phoneticPr fontId="5"/>
  </si>
  <si>
    <t>　うち臨時財政対策債</t>
    <phoneticPr fontId="5"/>
  </si>
  <si>
    <t>介護サービス</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</si>
  <si>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</si>
  <si>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</si>
  <si>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</si>
  <si>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</si>
  <si>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</si>
  <si>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</si>
  <si>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</si>
  <si>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</si>
  <si>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</si>
  <si>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</si>
  <si>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</si>
  <si>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</si>
  <si>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</si>
  <si>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</si>
  <si>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</si>
  <si>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</si>
  <si>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</si>
  <si>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</si>
  <si>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</si>
  <si>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</si>
  <si>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</si>
  <si>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</si>
  <si>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埼玉県川口市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</si>
  <si>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</si>
  <si>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</si>
  <si>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</si>
  <si>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</si>
  <si>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</si>
  <si>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</si>
  <si>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</si>
  <si>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</si>
  <si>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</si>
  <si>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</si>
  <si>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</si>
  <si>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</si>
  <si>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</si>
  <si>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</si>
  <si>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</si>
  <si>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</si>
  <si>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</si>
  <si>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</si>
  <si>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</si>
  <si>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</si>
  <si>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看護学校事業</t>
    <phoneticPr fontId="5"/>
  </si>
  <si>
    <t>母子父子寡婦福祉資金貸付事業</t>
    <phoneticPr fontId="5"/>
  </si>
  <si>
    <t>川口都市計画土地区画整理事業</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</si>
  <si>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</si>
  <si>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</si>
  <si>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</si>
  <si>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</si>
  <si>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</si>
  <si>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</si>
  <si>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</si>
  <si>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</si>
  <si>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</si>
  <si>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</si>
  <si>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</si>
  <si>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</si>
  <si>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</si>
  <si>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</si>
  <si>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後期高齢者医療事業特別会計</t>
    <phoneticPr fontId="5"/>
  </si>
  <si>
    <t>介護保険事業特別会計</t>
    <phoneticPr fontId="5"/>
  </si>
  <si>
    <t>小型自動車競走事業特別会計</t>
    <phoneticPr fontId="5"/>
  </si>
  <si>
    <t>川口駅西口地下公共駐車場事業特別会計</t>
    <phoneticPr fontId="5"/>
  </si>
  <si>
    <t>川口駅東口地下公共駐車場事業特別会計</t>
    <phoneticPr fontId="5"/>
  </si>
  <si>
    <t>交通災害共済事業特別会計</t>
    <phoneticPr fontId="5"/>
  </si>
  <si>
    <t>水道事業会計</t>
    <phoneticPr fontId="5"/>
  </si>
  <si>
    <t>法適用企業</t>
    <phoneticPr fontId="5"/>
  </si>
  <si>
    <t>下水道事業会計</t>
    <phoneticPr fontId="5"/>
  </si>
  <si>
    <t>病院事業会計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</si>
  <si>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</si>
  <si>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</si>
  <si>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</si>
  <si>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</si>
  <si>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</si>
  <si>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</si>
  <si>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</si>
  <si>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</si>
  <si>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</si>
  <si>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</si>
  <si>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</si>
  <si>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</si>
  <si>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</si>
  <si>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</si>
  <si>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</si>
  <si>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</si>
  <si>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</si>
  <si>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</si>
  <si>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</si>
  <si>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</si>
  <si>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</si>
  <si>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</si>
  <si>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</si>
  <si>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</si>
  <si>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</si>
  <si>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</si>
  <si>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</si>
  <si>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</si>
  <si>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</si>
  <si>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</si>
  <si>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</si>
  <si>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</si>
  <si>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</si>
  <si>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</si>
  <si>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</si>
  <si>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</si>
  <si>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</si>
  <si>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</si>
  <si>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</si>
  <si>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</si>
  <si>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</si>
  <si>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</si>
  <si>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</si>
  <si>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</si>
  <si>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</si>
  <si>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</si>
  <si>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</si>
  <si>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</si>
  <si>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</si>
  <si>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</si>
  <si>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</si>
  <si>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</si>
  <si>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</si>
  <si>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</si>
  <si>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</si>
  <si>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</si>
  <si>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</si>
  <si>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</si>
  <si>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</si>
  <si>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</si>
  <si>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</si>
  <si>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</si>
  <si>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</si>
  <si>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</si>
  <si>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</si>
  <si>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</si>
  <si>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</si>
  <si>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</si>
  <si>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</si>
  <si>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</si>
  <si>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</si>
  <si>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</si>
  <si>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</si>
  <si>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</si>
  <si>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</si>
  <si>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</si>
  <si>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</si>
  <si>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</si>
  <si>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</si>
  <si>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</si>
  <si>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</si>
  <si>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</si>
  <si>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</si>
  <si>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</si>
  <si>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</si>
  <si>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</si>
  <si>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</si>
  <si>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</si>
  <si>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</si>
  <si>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</si>
  <si>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</si>
  <si>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</si>
  <si>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</si>
  <si>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</si>
  <si>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</si>
  <si>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</si>
  <si>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</si>
  <si>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</si>
  <si>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</si>
  <si>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</si>
  <si>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</si>
  <si>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</si>
  <si>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</si>
  <si>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</si>
  <si>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</si>
  <si>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</si>
  <si>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</si>
  <si>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</si>
  <si>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</si>
  <si>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</si>
  <si>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</si>
  <si>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</si>
  <si>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</si>
  <si>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</si>
  <si>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</si>
  <si>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</si>
  <si>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</si>
  <si>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</si>
  <si>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</si>
  <si>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</si>
  <si>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</si>
  <si>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</si>
  <si>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</si>
  <si>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</si>
  <si>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</si>
  <si>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</si>
  <si>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</si>
  <si>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</si>
  <si>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</si>
  <si>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</si>
  <si>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</si>
  <si>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</si>
  <si>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</si>
  <si>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</si>
  <si>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</si>
  <si>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2.72</t>
  </si>
  <si>
    <t>▲ 2.70</t>
  </si>
  <si>
    <t>一般会計</t>
  </si>
  <si>
    <t>水道事業会計</t>
  </si>
  <si>
    <t>下水道事業会計</t>
  </si>
  <si>
    <t>病院事業会計</t>
  </si>
  <si>
    <t>介護保険事業特別会計</t>
  </si>
  <si>
    <t>小型自動車競走事業特別会計</t>
  </si>
  <si>
    <t>母子父子寡婦福祉資金貸付事業</t>
  </si>
  <si>
    <t>後期高齢者医療事業特別会計</t>
  </si>
  <si>
    <t>その他会計（赤字）</t>
  </si>
  <si>
    <t>その他会計（黒字）</t>
  </si>
  <si>
    <t>R02</t>
    <phoneticPr fontId="5"/>
  </si>
  <si>
    <t>R03</t>
    <phoneticPr fontId="5"/>
  </si>
  <si>
    <t>R04</t>
    <phoneticPr fontId="5"/>
  </si>
  <si>
    <t>R05</t>
    <phoneticPr fontId="5"/>
  </si>
  <si>
    <t>R06</t>
    <phoneticPr fontId="5"/>
  </si>
  <si>
    <t>埼玉県後期高齢者医療広域連合</t>
    <rPh sb="0" eb="3">
      <t>サイタマケン</t>
    </rPh>
    <rPh sb="3" eb="5">
      <t>コウキ</t>
    </rPh>
    <rPh sb="5" eb="8">
      <t>コウレイシャ</t>
    </rPh>
    <rPh sb="8" eb="10">
      <t>イリョウ</t>
    </rPh>
    <rPh sb="10" eb="12">
      <t>コウイキ</t>
    </rPh>
    <rPh sb="12" eb="14">
      <t>レンゴウ</t>
    </rPh>
    <phoneticPr fontId="38"/>
  </si>
  <si>
    <t>彩の国さいたま人づくり広域連合</t>
    <rPh sb="0" eb="1">
      <t>サイ</t>
    </rPh>
    <rPh sb="2" eb="3">
      <t>クニ</t>
    </rPh>
    <rPh sb="7" eb="8">
      <t>ヒト</t>
    </rPh>
    <rPh sb="11" eb="13">
      <t>コウイキ</t>
    </rPh>
    <rPh sb="13" eb="15">
      <t>レンゴウ</t>
    </rPh>
    <phoneticPr fontId="38"/>
  </si>
  <si>
    <t>戸田ボートレース企業団</t>
    <rPh sb="0" eb="2">
      <t>トダ</t>
    </rPh>
    <rPh sb="8" eb="10">
      <t>キギョウ</t>
    </rPh>
    <rPh sb="10" eb="11">
      <t>ダン</t>
    </rPh>
    <phoneticPr fontId="38"/>
  </si>
  <si>
    <t>一般会計</t>
    <rPh sb="0" eb="2">
      <t>イッパン</t>
    </rPh>
    <rPh sb="2" eb="4">
      <t>カイケイ</t>
    </rPh>
    <phoneticPr fontId="8"/>
  </si>
  <si>
    <t>特別会計</t>
    <rPh sb="0" eb="4">
      <t>トクベツカイケイ</t>
    </rPh>
    <phoneticPr fontId="8"/>
  </si>
  <si>
    <t>-</t>
    <phoneticPr fontId="2"/>
  </si>
  <si>
    <t>○</t>
  </si>
  <si>
    <t>埼玉高速鉄道</t>
    <phoneticPr fontId="2"/>
  </si>
  <si>
    <t>埼玉県信用保証協会</t>
    <phoneticPr fontId="2"/>
  </si>
  <si>
    <t>川口中小企業共済協会</t>
    <phoneticPr fontId="2"/>
  </si>
  <si>
    <t>川口市土地開発公社</t>
    <phoneticPr fontId="2"/>
  </si>
  <si>
    <t>川口産業振興公社</t>
    <phoneticPr fontId="2"/>
  </si>
  <si>
    <t>川口都市開発</t>
    <phoneticPr fontId="2"/>
  </si>
  <si>
    <t>川口市勤労福祉サービスセンター</t>
    <phoneticPr fontId="2"/>
  </si>
  <si>
    <t>川口市スポーツ協会</t>
    <phoneticPr fontId="2"/>
  </si>
  <si>
    <t>川口総合文化センター</t>
    <phoneticPr fontId="2"/>
  </si>
  <si>
    <t>川口緑化センター</t>
    <phoneticPr fontId="2"/>
  </si>
  <si>
    <t>川口市公園緑地公社</t>
    <phoneticPr fontId="2"/>
  </si>
  <si>
    <t>川口市社会福祉事業団</t>
    <phoneticPr fontId="2"/>
  </si>
  <si>
    <t>令和６年度は休館</t>
    <rPh sb="0" eb="2">
      <t>レイワ</t>
    </rPh>
    <rPh sb="3" eb="5">
      <t>ネンド</t>
    </rPh>
    <rPh sb="6" eb="8">
      <t>キュウカン</t>
    </rPh>
    <phoneticPr fontId="3"/>
  </si>
  <si>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</si>
  <si>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</si>
  <si>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</si>
  <si>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</si>
  <si>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</si>
  <si>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</si>
  <si>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</si>
  <si>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</si>
  <si>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</si>
  <si>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　将来負担比率は、前年度から12.0ポイント上がり、類似団体平均と4.7ポイントの差が発生している。主な要因は、将来負担額が約126.1億円増額している一方で、充当可能基金が約40.8億円減少していることによる。決算剰余金を基金に積むなど充当可能基金の確保や、交付税措置のある市債を選択をしていく。
　有形固定資産減価償却率は横ばいであり、類似団体と同水準である。今後も、個別施設計画に基づき、引き続き施設の更新を行っていく。</t>
    <rPh sb="22" eb="23">
      <t>ア</t>
    </rPh>
    <rPh sb="50" eb="51">
      <t>オモ</t>
    </rPh>
    <rPh sb="52" eb="54">
      <t>ヨウイン</t>
    </rPh>
    <rPh sb="56" eb="58">
      <t>ショウライ</t>
    </rPh>
    <rPh sb="58" eb="60">
      <t>フタン</t>
    </rPh>
    <rPh sb="60" eb="61">
      <t>ガク</t>
    </rPh>
    <rPh sb="62" eb="63">
      <t>ヤク</t>
    </rPh>
    <rPh sb="68" eb="70">
      <t>オクエン</t>
    </rPh>
    <rPh sb="70" eb="72">
      <t>ゾウガク</t>
    </rPh>
    <rPh sb="76" eb="78">
      <t>イッポウ</t>
    </rPh>
    <rPh sb="80" eb="82">
      <t>ジュウトウ</t>
    </rPh>
    <rPh sb="82" eb="84">
      <t>カノウ</t>
    </rPh>
    <rPh sb="84" eb="86">
      <t>キキン</t>
    </rPh>
    <rPh sb="87" eb="88">
      <t>ヤク</t>
    </rPh>
    <rPh sb="92" eb="94">
      <t>オクエン</t>
    </rPh>
    <rPh sb="94" eb="96">
      <t>ゲンショウ</t>
    </rPh>
    <phoneticPr fontId="5"/>
  </si>
  <si>
    <t>　将来負担比率は、前年度から12.0ポイント上がり、類似団体平均と4.7ポイントの差が発生している。
　実質公債費比率は0.5ポイント下げており、類似団体と比較して財政の弾力性がある状態であるが、今後も老朽化した施設の建て替えを引き続き推進していきながら、公債費の適正化に取り組んでいく。</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</si>
</sst>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83">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40"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9"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6" fillId="0" borderId="41" xfId="16" applyFont="1" applyBorder="1" applyAlignment="1" applyProtection="1">
      <alignment horizontal="left" vertical="top" wrapText="1"/>
      <protection locked="0"/>
    </xf>
    <xf numFmtId="0" fontId="16" fillId="0" borderId="12" xfId="16" applyFont="1" applyBorder="1" applyAlignment="1" applyProtection="1">
      <alignment horizontal="left" vertical="top" wrapText="1"/>
      <protection locked="0"/>
    </xf>
    <xf numFmtId="0" fontId="16" fillId="0" borderId="51" xfId="16" applyFont="1" applyBorder="1" applyAlignment="1" applyProtection="1">
      <alignment horizontal="left" vertical="top" wrapText="1"/>
      <protection locked="0"/>
    </xf>
    <xf numFmtId="0" fontId="16" fillId="0" borderId="65" xfId="16" applyFont="1" applyBorder="1" applyAlignment="1" applyProtection="1">
      <alignment horizontal="left" vertical="top" wrapText="1"/>
      <protection locked="0"/>
    </xf>
    <xf numFmtId="0" fontId="16" fillId="0" borderId="0" xfId="16" applyFont="1" applyAlignment="1" applyProtection="1">
      <alignment horizontal="left" vertical="top" wrapText="1"/>
      <protection locked="0"/>
    </xf>
    <xf numFmtId="0" fontId="16" fillId="0" borderId="38" xfId="16" applyFont="1" applyBorder="1" applyAlignment="1" applyProtection="1">
      <alignment horizontal="left" vertical="top" wrapText="1"/>
      <protection locked="0"/>
    </xf>
    <xf numFmtId="0" fontId="16" fillId="0" borderId="37" xfId="16" applyFont="1" applyBorder="1" applyAlignment="1" applyProtection="1">
      <alignment horizontal="left" vertical="top" wrapText="1"/>
      <protection locked="0"/>
    </xf>
    <xf numFmtId="0" fontId="16" fillId="0" borderId="56" xfId="16" applyFont="1" applyBorder="1" applyAlignment="1" applyProtection="1">
      <alignment horizontal="left" vertical="top" wrapText="1"/>
      <protection locked="0"/>
    </xf>
    <xf numFmtId="0" fontId="16"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5921B68-79A0-4379-A143-E82F3FCEBCA9}"/>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52191</c:v>
                </c:pt>
                <c:pt idx="1">
                  <c:v>48105</c:v>
                </c:pt>
                <c:pt idx="2">
                  <c:v>47446</c:v>
                </c:pt>
                <c:pt idx="3">
                  <c:v>48387</c:v>
                </c:pt>
                <c:pt idx="4">
                  <c:v>49684</c:v>
                </c:pt>
              </c:numCache>
            </c:numRef>
          </c:val>
          <c:smooth val="0"/>
          <c:extLst>
            <c:ext xmlns:c16="http://schemas.microsoft.com/office/drawing/2014/chart" uri="{C3380CC4-5D6E-409C-BE32-E72D297353CC}">
              <c16:uniqueId val="{00000000-5D66-4C2B-91B8-F85B1FEDCA08}"/>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51127</c:v>
                </c:pt>
                <c:pt idx="1">
                  <c:v>42196</c:v>
                </c:pt>
                <c:pt idx="2">
                  <c:v>48104</c:v>
                </c:pt>
                <c:pt idx="3">
                  <c:v>41257</c:v>
                </c:pt>
                <c:pt idx="4">
                  <c:v>67098</c:v>
                </c:pt>
              </c:numCache>
            </c:numRef>
          </c:val>
          <c:smooth val="0"/>
          <c:extLst>
            <c:ext xmlns:c16="http://schemas.microsoft.com/office/drawing/2014/chart" uri="{C3380CC4-5D6E-409C-BE32-E72D297353CC}">
              <c16:uniqueId val="{00000001-5D66-4C2B-91B8-F85B1FEDCA08}"/>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9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8.4499999999999993</c:v>
                </c:pt>
                <c:pt idx="1">
                  <c:v>9.0500000000000007</c:v>
                </c:pt>
                <c:pt idx="2">
                  <c:v>7.39</c:v>
                </c:pt>
                <c:pt idx="3">
                  <c:v>7.57</c:v>
                </c:pt>
                <c:pt idx="4">
                  <c:v>7.5</c:v>
                </c:pt>
              </c:numCache>
            </c:numRef>
          </c:val>
          <c:extLst>
            <c:ext xmlns:c16="http://schemas.microsoft.com/office/drawing/2014/chart" uri="{C3380CC4-5D6E-409C-BE32-E72D297353CC}">
              <c16:uniqueId val="{00000000-AF90-487B-8CBF-61C7CECC1CE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10.08</c:v>
                </c:pt>
                <c:pt idx="1">
                  <c:v>12.54</c:v>
                </c:pt>
                <c:pt idx="2">
                  <c:v>11.85</c:v>
                </c:pt>
                <c:pt idx="3">
                  <c:v>11.44</c:v>
                </c:pt>
                <c:pt idx="4">
                  <c:v>12.26</c:v>
                </c:pt>
              </c:numCache>
            </c:numRef>
          </c:val>
          <c:extLst>
            <c:ext xmlns:c16="http://schemas.microsoft.com/office/drawing/2014/chart" uri="{C3380CC4-5D6E-409C-BE32-E72D297353CC}">
              <c16:uniqueId val="{00000001-AF90-487B-8CBF-61C7CECC1CE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-2.72</c:v>
                </c:pt>
                <c:pt idx="1">
                  <c:v>3.95</c:v>
                </c:pt>
                <c:pt idx="2">
                  <c:v>-2.7</c:v>
                </c:pt>
                <c:pt idx="3">
                  <c:v>0.04</c:v>
                </c:pt>
                <c:pt idx="4">
                  <c:v>1.3</c:v>
                </c:pt>
              </c:numCache>
            </c:numRef>
          </c:val>
          <c:smooth val="0"/>
          <c:extLst>
            <c:ext xmlns:c16="http://schemas.microsoft.com/office/drawing/2014/chart" uri="{C3380CC4-5D6E-409C-BE32-E72D297353CC}">
              <c16:uniqueId val="{00000002-AF90-487B-8CBF-61C7CECC1CE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0.7</c:v>
                </c:pt>
                <c:pt idx="2">
                  <c:v>#N/A</c:v>
                </c:pt>
                <c:pt idx="3">
                  <c:v>0.47</c:v>
                </c:pt>
                <c:pt idx="4">
                  <c:v>#N/A</c:v>
                </c:pt>
                <c:pt idx="5">
                  <c:v>0.04</c:v>
                </c:pt>
                <c:pt idx="6">
                  <c:v>#N/A</c:v>
                </c:pt>
                <c:pt idx="7">
                  <c:v>0.04</c:v>
                </c:pt>
                <c:pt idx="8">
                  <c:v>#N/A</c:v>
                </c:pt>
                <c:pt idx="9">
                  <c:v>0.02</c:v>
                </c:pt>
              </c:numCache>
            </c:numRef>
          </c:val>
          <c:extLst>
            <c:ext xmlns:c16="http://schemas.microsoft.com/office/drawing/2014/chart" uri="{C3380CC4-5D6E-409C-BE32-E72D297353CC}">
              <c16:uniqueId val="{00000000-BBEA-46AB-A5E8-1D3DC3CBA3D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BBEA-46AB-A5E8-1D3DC3CBA3DF}"/>
            </c:ext>
          </c:extLst>
        </c:ser>
        <c:ser>
          <c:idx val="2"/>
          <c:order val="2"/>
          <c:tx>
            <c:strRef>
              <c:f>データシート!$A$29</c:f>
              <c:strCache>
                <c:ptCount val="1"/>
                <c:pt idx="0">
                  <c:v>後期高齢者医療事業特別会計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0.03</c:v>
                </c:pt>
                <c:pt idx="2">
                  <c:v>#N/A</c:v>
                </c:pt>
                <c:pt idx="3">
                  <c:v>0.03</c:v>
                </c:pt>
                <c:pt idx="4">
                  <c:v>#N/A</c:v>
                </c:pt>
                <c:pt idx="5">
                  <c:v>0.03</c:v>
                </c:pt>
                <c:pt idx="6">
                  <c:v>#N/A</c:v>
                </c:pt>
                <c:pt idx="7">
                  <c:v>0.03</c:v>
                </c:pt>
                <c:pt idx="8">
                  <c:v>#N/A</c:v>
                </c:pt>
                <c:pt idx="9">
                  <c:v>0.03</c:v>
                </c:pt>
              </c:numCache>
            </c:numRef>
          </c:val>
          <c:extLst>
            <c:ext xmlns:c16="http://schemas.microsoft.com/office/drawing/2014/chart" uri="{C3380CC4-5D6E-409C-BE32-E72D297353CC}">
              <c16:uniqueId val="{00000002-BBEA-46AB-A5E8-1D3DC3CBA3DF}"/>
            </c:ext>
          </c:extLst>
        </c:ser>
        <c:ser>
          <c:idx val="3"/>
          <c:order val="3"/>
          <c:tx>
            <c:strRef>
              <c:f>データシート!$A$30</c:f>
              <c:strCache>
                <c:ptCount val="1"/>
                <c:pt idx="0">
                  <c:v>母子父子寡婦福祉資金貸付事業</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7.0000000000000007E-2</c:v>
                </c:pt>
                <c:pt idx="2">
                  <c:v>#N/A</c:v>
                </c:pt>
                <c:pt idx="3">
                  <c:v>0.06</c:v>
                </c:pt>
                <c:pt idx="4">
                  <c:v>#N/A</c:v>
                </c:pt>
                <c:pt idx="5">
                  <c:v>0.11</c:v>
                </c:pt>
                <c:pt idx="6">
                  <c:v>#N/A</c:v>
                </c:pt>
                <c:pt idx="7">
                  <c:v>0.09</c:v>
                </c:pt>
                <c:pt idx="8">
                  <c:v>#N/A</c:v>
                </c:pt>
                <c:pt idx="9">
                  <c:v>0.05</c:v>
                </c:pt>
              </c:numCache>
            </c:numRef>
          </c:val>
          <c:extLst>
            <c:ext xmlns:c16="http://schemas.microsoft.com/office/drawing/2014/chart" uri="{C3380CC4-5D6E-409C-BE32-E72D297353CC}">
              <c16:uniqueId val="{00000003-BBEA-46AB-A5E8-1D3DC3CBA3DF}"/>
            </c:ext>
          </c:extLst>
        </c:ser>
        <c:ser>
          <c:idx val="4"/>
          <c:order val="4"/>
          <c:tx>
            <c:strRef>
              <c:f>データシート!$A$31</c:f>
              <c:strCache>
                <c:ptCount val="1"/>
                <c:pt idx="0">
                  <c:v>小型自動車競走事業特別会計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0.45</c:v>
                </c:pt>
                <c:pt idx="2">
                  <c:v>#N/A</c:v>
                </c:pt>
                <c:pt idx="3">
                  <c:v>0.24</c:v>
                </c:pt>
                <c:pt idx="4">
                  <c:v>#N/A</c:v>
                </c:pt>
                <c:pt idx="5">
                  <c:v>0.23</c:v>
                </c:pt>
                <c:pt idx="6">
                  <c:v>#N/A</c:v>
                </c:pt>
                <c:pt idx="7">
                  <c:v>0.36</c:v>
                </c:pt>
                <c:pt idx="8">
                  <c:v>#N/A</c:v>
                </c:pt>
                <c:pt idx="9">
                  <c:v>0.26</c:v>
                </c:pt>
              </c:numCache>
            </c:numRef>
          </c:val>
          <c:extLst>
            <c:ext xmlns:c16="http://schemas.microsoft.com/office/drawing/2014/chart" uri="{C3380CC4-5D6E-409C-BE32-E72D297353CC}">
              <c16:uniqueId val="{00000004-BBEA-46AB-A5E8-1D3DC3CBA3DF}"/>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1.38</c:v>
                </c:pt>
                <c:pt idx="2">
                  <c:v>#N/A</c:v>
                </c:pt>
                <c:pt idx="3">
                  <c:v>1.1599999999999999</c:v>
                </c:pt>
                <c:pt idx="4">
                  <c:v>#N/A</c:v>
                </c:pt>
                <c:pt idx="5">
                  <c:v>1.33</c:v>
                </c:pt>
                <c:pt idx="6">
                  <c:v>#N/A</c:v>
                </c:pt>
                <c:pt idx="7">
                  <c:v>0.61</c:v>
                </c:pt>
                <c:pt idx="8">
                  <c:v>#N/A</c:v>
                </c:pt>
                <c:pt idx="9">
                  <c:v>0.5</c:v>
                </c:pt>
              </c:numCache>
            </c:numRef>
          </c:val>
          <c:extLst>
            <c:ext xmlns:c16="http://schemas.microsoft.com/office/drawing/2014/chart" uri="{C3380CC4-5D6E-409C-BE32-E72D297353CC}">
              <c16:uniqueId val="{00000005-BBEA-46AB-A5E8-1D3DC3CBA3DF}"/>
            </c:ext>
          </c:extLst>
        </c:ser>
        <c:ser>
          <c:idx val="6"/>
          <c:order val="6"/>
          <c:tx>
            <c:strRef>
              <c:f>データシート!$A$33</c:f>
              <c:strCache>
                <c:ptCount val="1"/>
                <c:pt idx="0">
                  <c:v>病院事業会計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2.4500000000000002</c:v>
                </c:pt>
                <c:pt idx="2">
                  <c:v>#N/A</c:v>
                </c:pt>
                <c:pt idx="3">
                  <c:v>3.4</c:v>
                </c:pt>
                <c:pt idx="4">
                  <c:v>#N/A</c:v>
                </c:pt>
                <c:pt idx="5">
                  <c:v>3.26</c:v>
                </c:pt>
                <c:pt idx="6">
                  <c:v>#N/A</c:v>
                </c:pt>
                <c:pt idx="7">
                  <c:v>2.5499999999999998</c:v>
                </c:pt>
                <c:pt idx="8">
                  <c:v>#N/A</c:v>
                </c:pt>
                <c:pt idx="9">
                  <c:v>2.09</c:v>
                </c:pt>
              </c:numCache>
            </c:numRef>
          </c:val>
          <c:extLst>
            <c:ext xmlns:c16="http://schemas.microsoft.com/office/drawing/2014/chart" uri="{C3380CC4-5D6E-409C-BE32-E72D297353CC}">
              <c16:uniqueId val="{00000006-BBEA-46AB-A5E8-1D3DC3CBA3DF}"/>
            </c:ext>
          </c:extLst>
        </c:ser>
        <c:ser>
          <c:idx val="7"/>
          <c:order val="7"/>
          <c:tx>
            <c:strRef>
              <c:f>データシート!$A$34</c:f>
              <c:strCache>
                <c:ptCount val="1"/>
                <c:pt idx="0">
                  <c:v>下水道事業会計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1.58</c:v>
                </c:pt>
                <c:pt idx="2">
                  <c:v>#N/A</c:v>
                </c:pt>
                <c:pt idx="3">
                  <c:v>2.13</c:v>
                </c:pt>
                <c:pt idx="4">
                  <c:v>#N/A</c:v>
                </c:pt>
                <c:pt idx="5">
                  <c:v>2.59</c:v>
                </c:pt>
                <c:pt idx="6">
                  <c:v>#N/A</c:v>
                </c:pt>
                <c:pt idx="7">
                  <c:v>2.67</c:v>
                </c:pt>
                <c:pt idx="8">
                  <c:v>#N/A</c:v>
                </c:pt>
                <c:pt idx="9">
                  <c:v>2.4300000000000002</c:v>
                </c:pt>
              </c:numCache>
            </c:numRef>
          </c:val>
          <c:extLst>
            <c:ext xmlns:c16="http://schemas.microsoft.com/office/drawing/2014/chart" uri="{C3380CC4-5D6E-409C-BE32-E72D297353CC}">
              <c16:uniqueId val="{00000007-BBEA-46AB-A5E8-1D3DC3CBA3DF}"/>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3.44</c:v>
                </c:pt>
                <c:pt idx="2">
                  <c:v>#N/A</c:v>
                </c:pt>
                <c:pt idx="3">
                  <c:v>3.53</c:v>
                </c:pt>
                <c:pt idx="4">
                  <c:v>#N/A</c:v>
                </c:pt>
                <c:pt idx="5">
                  <c:v>4.04</c:v>
                </c:pt>
                <c:pt idx="6">
                  <c:v>#N/A</c:v>
                </c:pt>
                <c:pt idx="7">
                  <c:v>4.74</c:v>
                </c:pt>
                <c:pt idx="8">
                  <c:v>#N/A</c:v>
                </c:pt>
                <c:pt idx="9">
                  <c:v>4.47</c:v>
                </c:pt>
              </c:numCache>
            </c:numRef>
          </c:val>
          <c:extLst>
            <c:ext xmlns:c16="http://schemas.microsoft.com/office/drawing/2014/chart" uri="{C3380CC4-5D6E-409C-BE32-E72D297353CC}">
              <c16:uniqueId val="{00000008-BBEA-46AB-A5E8-1D3DC3CBA3DF}"/>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8.36</c:v>
                </c:pt>
                <c:pt idx="2">
                  <c:v>#N/A</c:v>
                </c:pt>
                <c:pt idx="3">
                  <c:v>8.98</c:v>
                </c:pt>
                <c:pt idx="4">
                  <c:v>#N/A</c:v>
                </c:pt>
                <c:pt idx="5">
                  <c:v>7.28</c:v>
                </c:pt>
                <c:pt idx="6">
                  <c:v>#N/A</c:v>
                </c:pt>
                <c:pt idx="7">
                  <c:v>7.47</c:v>
                </c:pt>
                <c:pt idx="8">
                  <c:v>#N/A</c:v>
                </c:pt>
                <c:pt idx="9">
                  <c:v>7.44</c:v>
                </c:pt>
              </c:numCache>
            </c:numRef>
          </c:val>
          <c:extLst>
            <c:ext xmlns:c16="http://schemas.microsoft.com/office/drawing/2014/chart" uri="{C3380CC4-5D6E-409C-BE32-E72D297353CC}">
              <c16:uniqueId val="{00000009-BBEA-46AB-A5E8-1D3DC3CBA3DF}"/>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13995</c:v>
                </c:pt>
                <c:pt idx="5">
                  <c:v>14002</c:v>
                </c:pt>
                <c:pt idx="8">
                  <c:v>14089</c:v>
                </c:pt>
                <c:pt idx="11">
                  <c:v>14177</c:v>
                </c:pt>
                <c:pt idx="14">
                  <c:v>14196</c:v>
                </c:pt>
              </c:numCache>
            </c:numRef>
          </c:val>
          <c:extLst>
            <c:ext xmlns:c16="http://schemas.microsoft.com/office/drawing/2014/chart" uri="{C3380CC4-5D6E-409C-BE32-E72D297353CC}">
              <c16:uniqueId val="{00000000-E150-4B22-98EE-21456A547C2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E150-4B22-98EE-21456A547C2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1183</c:v>
                </c:pt>
                <c:pt idx="3">
                  <c:v>615</c:v>
                </c:pt>
                <c:pt idx="6">
                  <c:v>173</c:v>
                </c:pt>
                <c:pt idx="9">
                  <c:v>155</c:v>
                </c:pt>
                <c:pt idx="12">
                  <c:v>22</c:v>
                </c:pt>
              </c:numCache>
            </c:numRef>
          </c:val>
          <c:extLst>
            <c:ext xmlns:c16="http://schemas.microsoft.com/office/drawing/2014/chart" uri="{C3380CC4-5D6E-409C-BE32-E72D297353CC}">
              <c16:uniqueId val="{00000002-E150-4B22-98EE-21456A547C2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150-4B22-98EE-21456A547C2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2019</c:v>
                </c:pt>
                <c:pt idx="3">
                  <c:v>2259</c:v>
                </c:pt>
                <c:pt idx="6">
                  <c:v>2140</c:v>
                </c:pt>
                <c:pt idx="9">
                  <c:v>1986</c:v>
                </c:pt>
                <c:pt idx="12">
                  <c:v>1742</c:v>
                </c:pt>
              </c:numCache>
            </c:numRef>
          </c:val>
          <c:extLst>
            <c:ext xmlns:c16="http://schemas.microsoft.com/office/drawing/2014/chart" uri="{C3380CC4-5D6E-409C-BE32-E72D297353CC}">
              <c16:uniqueId val="{00000004-E150-4B22-98EE-21456A547C2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150-4B22-98EE-21456A547C2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E150-4B22-98EE-21456A547C2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14651</c:v>
                </c:pt>
                <c:pt idx="3">
                  <c:v>14408</c:v>
                </c:pt>
                <c:pt idx="6">
                  <c:v>14512</c:v>
                </c:pt>
                <c:pt idx="9">
                  <c:v>14357</c:v>
                </c:pt>
                <c:pt idx="12">
                  <c:v>14151</c:v>
                </c:pt>
              </c:numCache>
            </c:numRef>
          </c:val>
          <c:extLst>
            <c:ext xmlns:c16="http://schemas.microsoft.com/office/drawing/2014/chart" uri="{C3380CC4-5D6E-409C-BE32-E72D297353CC}">
              <c16:uniqueId val="{00000007-E150-4B22-98EE-21456A547C2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3858</c:v>
                </c:pt>
                <c:pt idx="2">
                  <c:v>#N/A</c:v>
                </c:pt>
                <c:pt idx="3">
                  <c:v>#N/A</c:v>
                </c:pt>
                <c:pt idx="4">
                  <c:v>3280</c:v>
                </c:pt>
                <c:pt idx="5">
                  <c:v>#N/A</c:v>
                </c:pt>
                <c:pt idx="6">
                  <c:v>#N/A</c:v>
                </c:pt>
                <c:pt idx="7">
                  <c:v>2736</c:v>
                </c:pt>
                <c:pt idx="8">
                  <c:v>#N/A</c:v>
                </c:pt>
                <c:pt idx="9">
                  <c:v>#N/A</c:v>
                </c:pt>
                <c:pt idx="10">
                  <c:v>2321</c:v>
                </c:pt>
                <c:pt idx="11">
                  <c:v>#N/A</c:v>
                </c:pt>
                <c:pt idx="12">
                  <c:v>#N/A</c:v>
                </c:pt>
                <c:pt idx="13">
                  <c:v>1719</c:v>
                </c:pt>
                <c:pt idx="14">
                  <c:v>#N/A</c:v>
                </c:pt>
              </c:numCache>
            </c:numRef>
          </c:val>
          <c:smooth val="0"/>
          <c:extLst>
            <c:ext xmlns:c16="http://schemas.microsoft.com/office/drawing/2014/chart" uri="{C3380CC4-5D6E-409C-BE32-E72D297353CC}">
              <c16:uniqueId val="{00000008-E150-4B22-98EE-21456A547C2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118150</c:v>
                </c:pt>
                <c:pt idx="5">
                  <c:v>120671</c:v>
                </c:pt>
                <c:pt idx="8">
                  <c:v>119212</c:v>
                </c:pt>
                <c:pt idx="11">
                  <c:v>116686</c:v>
                </c:pt>
                <c:pt idx="14">
                  <c:v>118580</c:v>
                </c:pt>
              </c:numCache>
            </c:numRef>
          </c:val>
          <c:extLst>
            <c:ext xmlns:c16="http://schemas.microsoft.com/office/drawing/2014/chart" uri="{C3380CC4-5D6E-409C-BE32-E72D297353CC}">
              <c16:uniqueId val="{00000000-C0FC-4C1E-BEC4-5525F4DAB36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50112</c:v>
                </c:pt>
                <c:pt idx="5">
                  <c:v>49281</c:v>
                </c:pt>
                <c:pt idx="8">
                  <c:v>48659</c:v>
                </c:pt>
                <c:pt idx="11">
                  <c:v>48557</c:v>
                </c:pt>
                <c:pt idx="14">
                  <c:v>49759</c:v>
                </c:pt>
              </c:numCache>
            </c:numRef>
          </c:val>
          <c:extLst>
            <c:ext xmlns:c16="http://schemas.microsoft.com/office/drawing/2014/chart" uri="{C3380CC4-5D6E-409C-BE32-E72D297353CC}">
              <c16:uniqueId val="{00000001-C0FC-4C1E-BEC4-5525F4DAB36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41544</c:v>
                </c:pt>
                <c:pt idx="5">
                  <c:v>47874</c:v>
                </c:pt>
                <c:pt idx="8">
                  <c:v>48822</c:v>
                </c:pt>
                <c:pt idx="11">
                  <c:v>48733</c:v>
                </c:pt>
                <c:pt idx="14">
                  <c:v>44649</c:v>
                </c:pt>
              </c:numCache>
            </c:numRef>
          </c:val>
          <c:extLst>
            <c:ext xmlns:c16="http://schemas.microsoft.com/office/drawing/2014/chart" uri="{C3380CC4-5D6E-409C-BE32-E72D297353CC}">
              <c16:uniqueId val="{00000002-C0FC-4C1E-BEC4-5525F4DAB36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0FC-4C1E-BEC4-5525F4DAB36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0FC-4C1E-BEC4-5525F4DAB36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1300</c:v>
                </c:pt>
                <c:pt idx="3">
                  <c:v>1335</c:v>
                </c:pt>
                <c:pt idx="6">
                  <c:v>1078</c:v>
                </c:pt>
                <c:pt idx="9">
                  <c:v>1300</c:v>
                </c:pt>
                <c:pt idx="12">
                  <c:v>1217</c:v>
                </c:pt>
              </c:numCache>
            </c:numRef>
          </c:val>
          <c:extLst>
            <c:ext xmlns:c16="http://schemas.microsoft.com/office/drawing/2014/chart" uri="{C3380CC4-5D6E-409C-BE32-E72D297353CC}">
              <c16:uniqueId val="{00000005-C0FC-4C1E-BEC4-5525F4DAB36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22099</c:v>
                </c:pt>
                <c:pt idx="3">
                  <c:v>22698</c:v>
                </c:pt>
                <c:pt idx="6">
                  <c:v>22680</c:v>
                </c:pt>
                <c:pt idx="9">
                  <c:v>22984</c:v>
                </c:pt>
                <c:pt idx="12">
                  <c:v>24419</c:v>
                </c:pt>
              </c:numCache>
            </c:numRef>
          </c:val>
          <c:extLst>
            <c:ext xmlns:c16="http://schemas.microsoft.com/office/drawing/2014/chart" uri="{C3380CC4-5D6E-409C-BE32-E72D297353CC}">
              <c16:uniqueId val="{00000006-C0FC-4C1E-BEC4-5525F4DAB36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C0FC-4C1E-BEC4-5525F4DAB36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23221</c:v>
                </c:pt>
                <c:pt idx="3">
                  <c:v>19681</c:v>
                </c:pt>
                <c:pt idx="6">
                  <c:v>20657</c:v>
                </c:pt>
                <c:pt idx="9">
                  <c:v>21180</c:v>
                </c:pt>
                <c:pt idx="12">
                  <c:v>20654</c:v>
                </c:pt>
              </c:numCache>
            </c:numRef>
          </c:val>
          <c:extLst>
            <c:ext xmlns:c16="http://schemas.microsoft.com/office/drawing/2014/chart" uri="{C3380CC4-5D6E-409C-BE32-E72D297353CC}">
              <c16:uniqueId val="{00000008-C0FC-4C1E-BEC4-5525F4DAB36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5327</c:v>
                </c:pt>
                <c:pt idx="3">
                  <c:v>4624</c:v>
                </c:pt>
                <c:pt idx="6">
                  <c:v>4639</c:v>
                </c:pt>
                <c:pt idx="9">
                  <c:v>4491</c:v>
                </c:pt>
                <c:pt idx="12">
                  <c:v>3627</c:v>
                </c:pt>
              </c:numCache>
            </c:numRef>
          </c:val>
          <c:extLst>
            <c:ext xmlns:c16="http://schemas.microsoft.com/office/drawing/2014/chart" uri="{C3380CC4-5D6E-409C-BE32-E72D297353CC}">
              <c16:uniqueId val="{00000009-C0FC-4C1E-BEC4-5525F4DAB36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169391</c:v>
                </c:pt>
                <c:pt idx="3">
                  <c:v>174414</c:v>
                </c:pt>
                <c:pt idx="6">
                  <c:v>174687</c:v>
                </c:pt>
                <c:pt idx="9">
                  <c:v>173901</c:v>
                </c:pt>
                <c:pt idx="12">
                  <c:v>186547</c:v>
                </c:pt>
              </c:numCache>
            </c:numRef>
          </c:val>
          <c:extLst>
            <c:ext xmlns:c16="http://schemas.microsoft.com/office/drawing/2014/chart" uri="{C3380CC4-5D6E-409C-BE32-E72D297353CC}">
              <c16:uniqueId val="{0000000A-C0FC-4C1E-BEC4-5525F4DAB36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11534</c:v>
                </c:pt>
                <c:pt idx="2">
                  <c:v>#N/A</c:v>
                </c:pt>
                <c:pt idx="3">
                  <c:v>#N/A</c:v>
                </c:pt>
                <c:pt idx="4">
                  <c:v>4926</c:v>
                </c:pt>
                <c:pt idx="5">
                  <c:v>#N/A</c:v>
                </c:pt>
                <c:pt idx="6">
                  <c:v>#N/A</c:v>
                </c:pt>
                <c:pt idx="7">
                  <c:v>7047</c:v>
                </c:pt>
                <c:pt idx="8">
                  <c:v>#N/A</c:v>
                </c:pt>
                <c:pt idx="9">
                  <c:v>#N/A</c:v>
                </c:pt>
                <c:pt idx="10">
                  <c:v>9881</c:v>
                </c:pt>
                <c:pt idx="11">
                  <c:v>#N/A</c:v>
                </c:pt>
                <c:pt idx="12">
                  <c:v>#N/A</c:v>
                </c:pt>
                <c:pt idx="13">
                  <c:v>23477</c:v>
                </c:pt>
                <c:pt idx="14">
                  <c:v>#N/A</c:v>
                </c:pt>
              </c:numCache>
            </c:numRef>
          </c:val>
          <c:smooth val="0"/>
          <c:extLst>
            <c:ext xmlns:c16="http://schemas.microsoft.com/office/drawing/2014/chart" uri="{C3380CC4-5D6E-409C-BE32-E72D297353CC}">
              <c16:uniqueId val="{0000000B-C0FC-4C1E-BEC4-5525F4DAB36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13527</c:v>
                </c:pt>
                <c:pt idx="1">
                  <c:v>13255</c:v>
                </c:pt>
                <c:pt idx="2">
                  <c:v>14624</c:v>
                </c:pt>
              </c:numCache>
            </c:numRef>
          </c:val>
          <c:extLst>
            <c:ext xmlns:c16="http://schemas.microsoft.com/office/drawing/2014/chart" uri="{C3380CC4-5D6E-409C-BE32-E72D297353CC}">
              <c16:uniqueId val="{00000000-4216-41B9-93D1-8F931027CEFB}"/>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3284</c:v>
                </c:pt>
                <c:pt idx="1">
                  <c:v>3691</c:v>
                </c:pt>
                <c:pt idx="2">
                  <c:v>3635</c:v>
                </c:pt>
              </c:numCache>
            </c:numRef>
          </c:val>
          <c:extLst>
            <c:ext xmlns:c16="http://schemas.microsoft.com/office/drawing/2014/chart" uri="{C3380CC4-5D6E-409C-BE32-E72D297353CC}">
              <c16:uniqueId val="{00000001-4216-41B9-93D1-8F931027CEFB}"/>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29602</c:v>
                </c:pt>
                <c:pt idx="1">
                  <c:v>29671</c:v>
                </c:pt>
                <c:pt idx="2">
                  <c:v>24478</c:v>
                </c:pt>
              </c:numCache>
            </c:numRef>
          </c:val>
          <c:extLst>
            <c:ext xmlns:c16="http://schemas.microsoft.com/office/drawing/2014/chart" uri="{C3380CC4-5D6E-409C-BE32-E72D297353CC}">
              <c16:uniqueId val="{00000002-4216-41B9-93D1-8F931027CEFB}"/>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{D2FF6279-AE41-434D-A445-B7E75FAAF7C4}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715-4E85-AD7D-CF05366DA1C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{7E2D29EB-6336-43B3-BFCB-C044E81BBA1E}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715-4E85-AD7D-CF05366DA1C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{229D8FA2-B622-4FBB-84B4-B94304C8B42B}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715-4E85-AD7D-CF05366DA1C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{E7D8D779-2F17-4882-B7CE-D0801D22CDF8}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715-4E85-AD7D-CF05366DA1C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{8D5AE04C-FA72-48CE-9A28-AD51D502AA20}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715-4E85-AD7D-CF05366DA1C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{118627D7-E256-49CD-B6A4-1D49585326BD}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715-4E85-AD7D-CF05366DA1C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{60E08A0D-02A8-4FC5-9769-8304A49E3E52}</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715-4E85-AD7D-CF05366DA1C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{2F26ADE2-DDED-4C31-9FD8-550A629F3C76}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715-4E85-AD7D-CF05366DA1C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{7430AA94-C17D-4762-B25F-EB8969EE9A84}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715-4E85-AD7D-CF05366DA1C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62.7</c:v>
                </c:pt>
                <c:pt idx="8">
                  <c:v>63.3</c:v>
                </c:pt>
                <c:pt idx="16">
                  <c:v>64.3</c:v>
                </c:pt>
                <c:pt idx="24">
                  <c:v>65.3</c:v>
                </c:pt>
                <c:pt idx="32">
                  <c:v>66</c:v>
                </c:pt>
              </c:numCache>
            </c:numRef>
          </c:xVal>
          <c:yVal>
            <c:numRef>
              <c:f>公会計指標分析・財政指標組合せ分析表!$BP$51:$DC$51</c:f>
              <c:numCache>
                <c:formatCode>#,##0.0;"▲ "#,##0.0</c:formatCode>
                <c:ptCount val="40"/>
                <c:pt idx="0">
                  <c:v>11.4</c:v>
                </c:pt>
                <c:pt idx="8">
                  <c:v>4.5999999999999996</c:v>
                </c:pt>
                <c:pt idx="16">
                  <c:v>6.7</c:v>
                </c:pt>
                <c:pt idx="24">
                  <c:v>9.3000000000000007</c:v>
                </c:pt>
                <c:pt idx="32">
                  <c:v>21.3</c:v>
                </c:pt>
              </c:numCache>
            </c:numRef>
          </c:yVal>
          <c:smooth val="0"/>
          <c:extLst>
            <c:ext xmlns:c16="http://schemas.microsoft.com/office/drawing/2014/chart" uri="{C3380CC4-5D6E-409C-BE32-E72D297353CC}">
              <c16:uniqueId val="{00000009-A715-4E85-AD7D-CF05366DA1C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{E63D6138-FAEB-48F0-AB9C-D50C80C9CEA1}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715-4E85-AD7D-CF05366DA1C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{E63076DA-3A52-4F55-BC59-36133C17A1AA}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715-4E85-AD7D-CF05366DA1C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{13F1BE29-7FAA-4CBD-BAFA-E518F35FE5D0}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715-4E85-AD7D-CF05366DA1C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{24D174A4-3429-4B38-B8FF-66BE704297FA}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715-4E85-AD7D-CF05366DA1C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{7DA04C6D-9CB5-4BE8-8EAC-ADF013B46F37}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715-4E85-AD7D-CF05366DA1C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{166D8488-1806-4DEF-87CB-B3ED57923A8B}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715-4E85-AD7D-CF05366DA1C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{532D9E74-8B2E-4019-94E4-8BA357186D75}</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715-4E85-AD7D-CF05366DA1C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{3C1793C5-8141-447C-B9CC-668D22969B39}</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715-4E85-AD7D-CF05366DA1C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{3C404B02-59BD-4283-847F-FC4B485B12E8}</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715-4E85-AD7D-CF05366DA1C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62.9</c:v>
                </c:pt>
                <c:pt idx="8">
                  <c:v>63.9</c:v>
                </c:pt>
                <c:pt idx="16">
                  <c:v>64.900000000000006</c:v>
                </c:pt>
                <c:pt idx="24">
                  <c:v>65.8</c:v>
                </c:pt>
                <c:pt idx="32">
                  <c:v>66.7</c:v>
                </c:pt>
              </c:numCache>
            </c:numRef>
          </c:xVal>
          <c:yVal>
            <c:numRef>
              <c:f>公会計指標分析・財政指標組合せ分析表!$BP$55:$DC$55</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A715-4E85-AD7D-CF05366DA1CC}"/>
            </c:ext>
          </c:extLst>
        </c:ser>
        <c:dLbls>
          <c:showLegendKey val="0"/>
          <c:showVal val="1"/>
          <c:showCatName val="0"/>
          <c:showSerName val="0"/>
          <c:showPercent val="0"/>
          <c:showBubbleSize val="0"/>
        </c:dLbls>
        <c:axId val="46179840"/>
        <c:axId val="46181760"/>
      </c:scatterChart>
      <c:valAx>
        <c:axId val="46179840"/>
        <c:scaling>
          <c:orientation val="maxMin"/>
          <c:max val="67"/>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{F14922C4-E8D7-41A7-8B5A-D6E029CB710A}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E97-4D35-93F3-7DB1D8D40CD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{A6D0A0AA-4EAB-4AAC-BCEF-8878A8E627EC}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E97-4D35-93F3-7DB1D8D40CD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{03EB997F-8198-4071-A4F7-54F9C5B6952D}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E97-4D35-93F3-7DB1D8D40CD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{EBFC5B24-6F0C-40C8-88E1-B4264D4D12F9}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E97-4D35-93F3-7DB1D8D40CD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{37B74C5B-797C-42D4-A9C2-E3874FEDAED0}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E97-4D35-93F3-7DB1D8D40CD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{FB45DCC9-19F4-48E5-A923-F1B460E81083}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E97-4D35-93F3-7DB1D8D40CD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{8A286FA0-1CAF-4B5D-B397-68F635056B48}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E97-4D35-93F3-7DB1D8D40CD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{52459FD0-B6E7-483B-954A-DC1A2255A69C}</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E97-4D35-93F3-7DB1D8D40CD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{1FC66739-E339-4E64-88B6-5AF588071DB1}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E97-4D35-93F3-7DB1D8D40CD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5</c:v>
                </c:pt>
                <c:pt idx="8">
                  <c:v>3.4</c:v>
                </c:pt>
                <c:pt idx="16">
                  <c:v>3.1</c:v>
                </c:pt>
                <c:pt idx="24">
                  <c:v>2.6</c:v>
                </c:pt>
                <c:pt idx="32">
                  <c:v>2.1</c:v>
                </c:pt>
              </c:numCache>
            </c:numRef>
          </c:xVal>
          <c:yVal>
            <c:numRef>
              <c:f>公会計指標分析・財政指標組合せ分析表!$BP$73:$DC$73</c:f>
              <c:numCache>
                <c:formatCode>#,##0.0;"▲ "#,##0.0</c:formatCode>
                <c:ptCount val="40"/>
                <c:pt idx="0">
                  <c:v>11.4</c:v>
                </c:pt>
                <c:pt idx="8">
                  <c:v>4.5999999999999996</c:v>
                </c:pt>
                <c:pt idx="16">
                  <c:v>6.7</c:v>
                </c:pt>
                <c:pt idx="24">
                  <c:v>9.3000000000000007</c:v>
                </c:pt>
                <c:pt idx="32">
                  <c:v>21.3</c:v>
                </c:pt>
              </c:numCache>
            </c:numRef>
          </c:yVal>
          <c:smooth val="0"/>
          <c:extLst>
            <c:ext xmlns:c16="http://schemas.microsoft.com/office/drawing/2014/chart" uri="{C3380CC4-5D6E-409C-BE32-E72D297353CC}">
              <c16:uniqueId val="{00000009-CE97-4D35-93F3-7DB1D8D40CD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{75A908A4-A39C-404A-8A9C-D8C976BD2E3D}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E97-4D35-93F3-7DB1D8D40CD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{A1C88939-D2D3-46CD-8992-6C982D127026}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E97-4D35-93F3-7DB1D8D40CD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{CE509242-C1EA-4876-89C2-667987EA08AD}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E97-4D35-93F3-7DB1D8D40CD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{38F73B1F-3CE7-45F5-A8C0-F2E9FBF5389C}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E97-4D35-93F3-7DB1D8D40CD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{ECD2688C-3A62-41F1-A27A-A456C9BEDB17}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E97-4D35-93F3-7DB1D8D40CD1}"/>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{DCC32FFB-0FED-40BB-9045-E24705E500E7}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E97-4D35-93F3-7DB1D8D40CD1}"/>
                </c:ext>
              </c:extLst>
            </c:dLbl>
            <c:dLbl>
              <c:idx val="16"/>
              <c:layout>
                <c:manualLayout>
                  <c:x val="0"/>
                  <c:y val="2.362667621978652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{A5089C80-F9D1-41B3-AA4A-7625A3C9F845}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E97-4D35-93F3-7DB1D8D40CD1}"/>
                </c:ext>
              </c:extLst>
            </c:dLbl>
            <c:dLbl>
              <c:idx val="24"/>
              <c:layout>
                <c:manualLayout>
                  <c:x val="0"/>
                  <c:y val="-3.462926063098539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{4EF6A7A4-FDCD-42EB-A25F-529102E2D635}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E97-4D35-93F3-7DB1D8D40CD1}"/>
                </c:ext>
              </c:extLst>
            </c:dLbl>
            <c:dLbl>
              <c:idx val="32"/>
              <c:layout>
                <c:manualLayout>
                  <c:x val="0"/>
                  <c:y val="1.1003440630122329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{369BB6D8-DCA1-47E9-9004-C913264AC37A}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E97-4D35-93F3-7DB1D8D40CD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5.4</c:v>
                </c:pt>
                <c:pt idx="8">
                  <c:v>5.2</c:v>
                </c:pt>
                <c:pt idx="16">
                  <c:v>5.2</c:v>
                </c:pt>
                <c:pt idx="24">
                  <c:v>5.2</c:v>
                </c:pt>
                <c:pt idx="32">
                  <c:v>5.2</c:v>
                </c:pt>
              </c:numCache>
            </c:numRef>
          </c:xVal>
          <c:yVal>
            <c:numRef>
              <c:f>公会計指標分析・財政指標組合せ分析表!$BP$77:$DC$77</c:f>
              <c:numCache>
                <c:formatCode>#,##0.0;"▲ "#,##0.0</c:formatCode>
                <c:ptCount val="40"/>
                <c:pt idx="0">
                  <c:v>31.5</c:v>
                </c:pt>
                <c:pt idx="8">
                  <c:v>23.4</c:v>
                </c:pt>
                <c:pt idx="16">
                  <c:v>18.2</c:v>
                </c:pt>
                <c:pt idx="24">
                  <c:v>17.100000000000001</c:v>
                </c:pt>
                <c:pt idx="32">
                  <c:v>16.600000000000001</c:v>
                </c:pt>
              </c:numCache>
            </c:numRef>
          </c:yVal>
          <c:smooth val="0"/>
          <c:extLst>
            <c:ext xmlns:c16="http://schemas.microsoft.com/office/drawing/2014/chart" uri="{C3380CC4-5D6E-409C-BE32-E72D297353CC}">
              <c16:uniqueId val="{00000013-CE97-4D35-93F3-7DB1D8D40CD1}"/>
            </c:ext>
          </c:extLst>
        </c:ser>
        <c:dLbls>
          <c:showLegendKey val="0"/>
          <c:showVal val="1"/>
          <c:showCatName val="0"/>
          <c:showSerName val="0"/>
          <c:showPercent val="0"/>
          <c:showBubbleSize val="0"/>
        </c:dLbls>
        <c:axId val="84219776"/>
        <c:axId val="84234240"/>
      </c:scatterChart>
      <c:valAx>
        <c:axId val="84219776"/>
        <c:scaling>
          <c:orientation val="maxMin"/>
          <c:max val="6"/>
          <c:min val="1"/>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4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埼玉県川口市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607,447
559,286
61.95
259,868,457
247,904,195
8,948,166
119,328,116
186,489,295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21.3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年度は、子ども子育て費及び給与改定費の皆増のほか、高齢者保健福祉費（</a:t>
          </a:r>
          <a:r>
            <a:rPr kumimoji="1" lang="en-US" altLang="ja-JP" sz="1300">
              <a:latin typeface="ＭＳ Ｐゴシック" panose="020B0600070205080204" pitchFamily="50" charset="-128"/>
              <a:ea typeface="ＭＳ Ｐゴシック" panose="020B0600070205080204" pitchFamily="50" charset="-128"/>
            </a:rPr>
            <a:t>75</a:t>
          </a:r>
          <a:r>
            <a:rPr kumimoji="1" lang="ja-JP" altLang="en-US" sz="1300">
              <a:latin typeface="ＭＳ Ｐゴシック" panose="020B0600070205080204" pitchFamily="50" charset="-128"/>
              <a:ea typeface="ＭＳ Ｐゴシック" panose="020B0600070205080204" pitchFamily="50" charset="-128"/>
            </a:rPr>
            <a:t>歳以上人口）の増により基準財政需要額が増加した一方、固定資産税の増や地方特例交付金の増により基準財政収入額が増加したことにより、前年度から</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の増となった。</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105228</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105978"/>
          <a:ext cx="0" cy="16029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20155</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584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105228</xdr:rowOff>
    </xdr:from>
    <xdr:to>
      <xdr:col>24</xdr:col>
      <xdr:colOff>12700</xdr:colOff>
      <xdr:row>35</xdr:row>
      <xdr:rowOff>105228</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1059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58057</xdr:rowOff>
    </xdr:from>
    <xdr:to>
      <xdr:col>23</xdr:col>
      <xdr:colOff>133350</xdr:colOff>
      <xdr:row>40</xdr:row>
      <xdr:rowOff>75293</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6916057"/>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118127</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47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146050</xdr:rowOff>
    </xdr:from>
    <xdr:to>
      <xdr:col>23</xdr:col>
      <xdr:colOff>184150</xdr:colOff>
      <xdr:row>42</xdr:row>
      <xdr:rowOff>76200</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58057</xdr:rowOff>
    </xdr:from>
    <xdr:to>
      <xdr:col>19</xdr:col>
      <xdr:colOff>133350</xdr:colOff>
      <xdr:row>40</xdr:row>
      <xdr:rowOff>75293</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916057"/>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146050</xdr:rowOff>
    </xdr:from>
    <xdr:to>
      <xdr:col>19</xdr:col>
      <xdr:colOff>184150</xdr:colOff>
      <xdr:row>42</xdr:row>
      <xdr:rowOff>76200</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60977</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61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40822</xdr:rowOff>
    </xdr:from>
    <xdr:to>
      <xdr:col>15</xdr:col>
      <xdr:colOff>82550</xdr:colOff>
      <xdr:row>40</xdr:row>
      <xdr:rowOff>58057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898822"/>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111578</xdr:rowOff>
    </xdr:from>
    <xdr:to>
      <xdr:col>15</xdr:col>
      <xdr:colOff>133350</xdr:colOff>
      <xdr:row>42</xdr:row>
      <xdr:rowOff>41728</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26505</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23585</xdr:rowOff>
    </xdr:from>
    <xdr:to>
      <xdr:col>11</xdr:col>
      <xdr:colOff>31750</xdr:colOff>
      <xdr:row>40</xdr:row>
      <xdr:rowOff>40822</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881585"/>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111578</xdr:rowOff>
    </xdr:from>
    <xdr:to>
      <xdr:col>11</xdr:col>
      <xdr:colOff>82550</xdr:colOff>
      <xdr:row>42</xdr:row>
      <xdr:rowOff>41728</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41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26505</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27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77107</xdr:rowOff>
    </xdr:from>
    <xdr:to>
      <xdr:col>7</xdr:col>
      <xdr:colOff>31750</xdr:colOff>
      <xdr:row>42</xdr:row>
      <xdr:rowOff>7257</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0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163484</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192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7257</xdr:rowOff>
    </xdr:from>
    <xdr:to>
      <xdr:col>23</xdr:col>
      <xdr:colOff>184150</xdr:colOff>
      <xdr:row>40</xdr:row>
      <xdr:rowOff>108857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23784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71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24493</xdr:rowOff>
    </xdr:from>
    <xdr:to>
      <xdr:col>19</xdr:col>
      <xdr:colOff>184150</xdr:colOff>
      <xdr:row>40</xdr:row>
      <xdr:rowOff>126093</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882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136270</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6513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7257</xdr:rowOff>
    </xdr:from>
    <xdr:to>
      <xdr:col>15</xdr:col>
      <xdr:colOff>133350</xdr:colOff>
      <xdr:row>40</xdr:row>
      <xdr:rowOff>108857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86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119034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63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161472</xdr:rowOff>
    </xdr:from>
    <xdr:to>
      <xdr:col>11</xdr:col>
      <xdr:colOff>82550</xdr:colOff>
      <xdr:row>40</xdr:row>
      <xdr:rowOff>91622</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848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101799</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6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144235</xdr:rowOff>
    </xdr:from>
    <xdr:to>
      <xdr:col>7</xdr:col>
      <xdr:colOff>31750</xdr:colOff>
      <xdr:row>40</xdr:row>
      <xdr:rowOff>74385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83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84562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5996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年度は、前年度と比較し、経常一般財源収入について、臨時財政対策債等が減となったものの、地方特例交付金や地方交付税等の増が影響し、全体で約</a:t>
          </a:r>
          <a:r>
            <a:rPr kumimoji="1" lang="en-US" altLang="ja-JP" sz="1100">
              <a:latin typeface="ＭＳ Ｐゴシック" panose="020B0600070205080204" pitchFamily="50" charset="-128"/>
              <a:ea typeface="ＭＳ Ｐゴシック" panose="020B0600070205080204" pitchFamily="50" charset="-128"/>
            </a:rPr>
            <a:t>56</a:t>
          </a:r>
          <a:r>
            <a:rPr kumimoji="1" lang="ja-JP" altLang="en-US" sz="1100">
              <a:latin typeface="ＭＳ Ｐゴシック" panose="020B0600070205080204" pitchFamily="50" charset="-128"/>
              <a:ea typeface="ＭＳ Ｐゴシック" panose="020B0600070205080204" pitchFamily="50" charset="-128"/>
            </a:rPr>
            <a:t>億円の増額となり、経常経費充当一般財源等については、人件費・物件費・扶助費等に係る労務単価及び物価の高騰等が影響し、扶助費（認定こども園運営委託料等）が約</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億円、物件費（主に委託料）が約</a:t>
          </a:r>
          <a:r>
            <a:rPr kumimoji="1" lang="en-US" altLang="ja-JP" sz="1100">
              <a:latin typeface="ＭＳ Ｐゴシック" panose="020B0600070205080204" pitchFamily="50" charset="-128"/>
              <a:ea typeface="ＭＳ Ｐゴシック" panose="020B0600070205080204" pitchFamily="50" charset="-128"/>
            </a:rPr>
            <a:t>9</a:t>
          </a:r>
          <a:r>
            <a:rPr kumimoji="1" lang="ja-JP" altLang="en-US" sz="1100">
              <a:latin typeface="ＭＳ Ｐゴシック" panose="020B0600070205080204" pitchFamily="50" charset="-128"/>
              <a:ea typeface="ＭＳ Ｐゴシック" panose="020B0600070205080204" pitchFamily="50" charset="-128"/>
            </a:rPr>
            <a:t>億円、全体で約</a:t>
          </a:r>
          <a:r>
            <a:rPr kumimoji="1" lang="en-US" altLang="ja-JP" sz="1100">
              <a:latin typeface="ＭＳ Ｐゴシック" panose="020B0600070205080204" pitchFamily="50" charset="-128"/>
              <a:ea typeface="ＭＳ Ｐゴシック" panose="020B0600070205080204" pitchFamily="50" charset="-128"/>
            </a:rPr>
            <a:t>55</a:t>
          </a:r>
          <a:r>
            <a:rPr kumimoji="1" lang="ja-JP" altLang="en-US" sz="1100">
              <a:latin typeface="ＭＳ Ｐゴシック" panose="020B0600070205080204" pitchFamily="50" charset="-128"/>
              <a:ea typeface="ＭＳ Ｐゴシック" panose="020B0600070205080204" pitchFamily="50" charset="-128"/>
            </a:rPr>
            <a:t>億円の増額となったことから、前年度から横ばい推移となった。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類似団体平均と比べ、高水準で推移しているため、今後も既存委託の労務時間、仕様の見直しをはじめ、事務・事業の見直しを行い、経常経費の削減に努めていく。</a:t>
          </a: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76200</xdr:rowOff>
    </xdr:from>
    <xdr:to>
      <xdr:col>23</xdr:col>
      <xdr:colOff>133350</xdr:colOff>
      <xdr:row>67</xdr:row>
      <xdr:rowOff>152400</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10191750"/>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124477</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61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152400</xdr:rowOff>
    </xdr:from>
    <xdr:to>
      <xdr:col>24</xdr:col>
      <xdr:colOff>12700</xdr:colOff>
      <xdr:row>67</xdr:row>
      <xdr:rowOff>152400</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639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162577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93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76200</xdr:rowOff>
    </xdr:from>
    <xdr:to>
      <xdr:col>24</xdr:col>
      <xdr:colOff>12700</xdr:colOff>
      <xdr:row>59</xdr:row>
      <xdr:rowOff>76200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1019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67</xdr:row>
      <xdr:rowOff>51858</xdr:rowOff>
    </xdr:from>
    <xdr:to>
      <xdr:col>23</xdr:col>
      <xdr:colOff>133350</xdr:colOff>
      <xdr:row>67</xdr:row>
      <xdr:rowOff>51858</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4114800" y="1153900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147337</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1120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65</xdr:row>
      <xdr:rowOff>130810</xdr:rowOff>
    </xdr:from>
    <xdr:to>
      <xdr:col>23</xdr:col>
      <xdr:colOff>184150</xdr:colOff>
      <xdr:row>66</xdr:row>
      <xdr:rowOff>60960</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1275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67</xdr:row>
      <xdr:rowOff>23706</xdr:rowOff>
    </xdr:from>
    <xdr:to>
      <xdr:col>19</xdr:col>
      <xdr:colOff>133350</xdr:colOff>
      <xdr:row>67</xdr:row>
      <xdr:rowOff>51858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1510856"/>
          <a:ext cx="889000" cy="28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65</xdr:row>
      <xdr:rowOff>122767</xdr:rowOff>
    </xdr:from>
    <xdr:to>
      <xdr:col>19</xdr:col>
      <xdr:colOff>184150</xdr:colOff>
      <xdr:row>66</xdr:row>
      <xdr:rowOff>52917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1267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63094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10358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66</xdr:row>
      <xdr:rowOff>38312</xdr:rowOff>
    </xdr:from>
    <xdr:to>
      <xdr:col>15</xdr:col>
      <xdr:colOff>82550</xdr:colOff>
      <xdr:row>67</xdr:row>
      <xdr:rowOff>23706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1354012"/>
          <a:ext cx="889000" cy="156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65</xdr:row>
      <xdr:rowOff>82550</xdr:rowOff>
    </xdr:from>
    <xdr:to>
      <xdr:col>15</xdr:col>
      <xdr:colOff>133350</xdr:colOff>
      <xdr:row>66</xdr:row>
      <xdr:rowOff>12700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122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22877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99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66</xdr:row>
      <xdr:rowOff>38312</xdr:rowOff>
    </xdr:from>
    <xdr:to>
      <xdr:col>11</xdr:col>
      <xdr:colOff>31750</xdr:colOff>
      <xdr:row>66</xdr:row>
      <xdr:rowOff>167005</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1354012"/>
          <a:ext cx="889000" cy="128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64</xdr:row>
      <xdr:rowOff>121285</xdr:rowOff>
    </xdr:from>
    <xdr:to>
      <xdr:col>11</xdr:col>
      <xdr:colOff>82550</xdr:colOff>
      <xdr:row>65</xdr:row>
      <xdr:rowOff>51435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109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61612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862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65</xdr:row>
      <xdr:rowOff>110702</xdr:rowOff>
    </xdr:from>
    <xdr:to>
      <xdr:col>7</xdr:col>
      <xdr:colOff>31750</xdr:colOff>
      <xdr:row>66</xdr:row>
      <xdr:rowOff>40852</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1254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51029</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10238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67</xdr:row>
      <xdr:rowOff>1058</xdr:rowOff>
    </xdr:from>
    <xdr:to>
      <xdr:col>23</xdr:col>
      <xdr:colOff>184150</xdr:colOff>
      <xdr:row>67</xdr:row>
      <xdr:rowOff>102658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148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68385</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1384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67</xdr:row>
      <xdr:rowOff>1058</xdr:rowOff>
    </xdr:from>
    <xdr:to>
      <xdr:col>19</xdr:col>
      <xdr:colOff>184150</xdr:colOff>
      <xdr:row>67</xdr:row>
      <xdr:rowOff>102658</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14882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67</xdr:row>
      <xdr:rowOff>87435</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15745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66</xdr:row>
      <xdr:rowOff>144356</xdr:rowOff>
    </xdr:from>
    <xdr:to>
      <xdr:col>15</xdr:col>
      <xdr:colOff>133350</xdr:colOff>
      <xdr:row>67</xdr:row>
      <xdr:rowOff>74506</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1460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67</xdr:row>
      <xdr:rowOff>59283</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1546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65</xdr:row>
      <xdr:rowOff>158962</xdr:rowOff>
    </xdr:from>
    <xdr:to>
      <xdr:col>11</xdr:col>
      <xdr:colOff>82550</xdr:colOff>
      <xdr:row>66</xdr:row>
      <xdr:rowOff>89112</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1130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66</xdr:row>
      <xdr:rowOff>73889</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11389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116205</xdr:rowOff>
    </xdr:from>
    <xdr:to>
      <xdr:col>7</xdr:col>
      <xdr:colOff>31750</xdr:colOff>
      <xdr:row>67</xdr:row>
      <xdr:rowOff>46355</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143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67</xdr:row>
      <xdr:rowOff>31132</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1518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[124,555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年度は、前年度と比較し、朝日環境センターの火災事故による緊急ごみ処理事業に係る委託料の皆増等により物件費が約</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億円、基本給の増等により人件費が約</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億円の増となったことから、全体で人口</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人当たり人件費・物件費等決算額が、</a:t>
          </a:r>
          <a:r>
            <a:rPr kumimoji="1" lang="en-US" altLang="ja-JP" sz="1300">
              <a:latin typeface="ＭＳ Ｐゴシック" panose="020B0600070205080204" pitchFamily="50" charset="-128"/>
              <a:ea typeface="ＭＳ Ｐゴシック" panose="020B0600070205080204" pitchFamily="50" charset="-128"/>
            </a:rPr>
            <a:t>2,550</a:t>
          </a:r>
          <a:r>
            <a:rPr kumimoji="1" lang="ja-JP" altLang="en-US" sz="1300">
              <a:latin typeface="ＭＳ Ｐゴシック" panose="020B0600070205080204" pitchFamily="50" charset="-128"/>
              <a:ea typeface="ＭＳ Ｐゴシック" panose="020B0600070205080204" pitchFamily="50" charset="-128"/>
            </a:rPr>
            <a:t>円の増額となった。</a:t>
          </a: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91081</xdr:rowOff>
    </xdr:from>
    <xdr:to>
      <xdr:col>23</xdr:col>
      <xdr:colOff>133350</xdr:colOff>
      <xdr:row>89</xdr:row>
      <xdr:rowOff>163415</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07081"/>
          <a:ext cx="0" cy="161538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135492</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3945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163415</xdr:rowOff>
    </xdr:from>
    <xdr:to>
      <xdr:col>24</xdr:col>
      <xdr:colOff>12700</xdr:colOff>
      <xdr:row>89</xdr:row>
      <xdr:rowOff>163415</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4224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6008</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50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91081</xdr:rowOff>
    </xdr:from>
    <xdr:to>
      <xdr:col>24</xdr:col>
      <xdr:colOff>12700</xdr:colOff>
      <xdr:row>80</xdr:row>
      <xdr:rowOff>91081</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07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12801</xdr:rowOff>
    </xdr:from>
    <xdr:to>
      <xdr:col>23</xdr:col>
      <xdr:colOff>133350</xdr:colOff>
      <xdr:row>83</xdr:row>
      <xdr:rowOff>64077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243151"/>
          <a:ext cx="838200" cy="512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31235</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43303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59158</xdr:rowOff>
    </xdr:from>
    <xdr:to>
      <xdr:col>23</xdr:col>
      <xdr:colOff>184150</xdr:colOff>
      <xdr:row>84</xdr:row>
      <xdr:rowOff>160758</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60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12801</xdr:rowOff>
    </xdr:from>
    <xdr:to>
      <xdr:col>19</xdr:col>
      <xdr:colOff>133350</xdr:colOff>
      <xdr:row>83</xdr:row>
      <xdr:rowOff>39202</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243151"/>
          <a:ext cx="889000" cy="26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85123</xdr:rowOff>
    </xdr:from>
    <xdr:to>
      <xdr:col>19</xdr:col>
      <xdr:colOff>184150</xdr:colOff>
      <xdr:row>84</xdr:row>
      <xdr:rowOff>15273</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31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50</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4018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10187</xdr:rowOff>
    </xdr:from>
    <xdr:to>
      <xdr:col>15</xdr:col>
      <xdr:colOff>82550</xdr:colOff>
      <xdr:row>83</xdr:row>
      <xdr:rowOff>39202</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240537"/>
          <a:ext cx="889000" cy="29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164009</xdr:rowOff>
    </xdr:from>
    <xdr:to>
      <xdr:col>15</xdr:col>
      <xdr:colOff>133350</xdr:colOff>
      <xdr:row>84</xdr:row>
      <xdr:rowOff>94159</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94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78936</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480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22640</xdr:rowOff>
    </xdr:from>
    <xdr:to>
      <xdr:col>11</xdr:col>
      <xdr:colOff>31750</xdr:colOff>
      <xdr:row>83</xdr:row>
      <xdr:rowOff>10187</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4081540"/>
          <a:ext cx="889000" cy="158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70224</xdr:rowOff>
    </xdr:from>
    <xdr:to>
      <xdr:col>11</xdr:col>
      <xdr:colOff>82550</xdr:colOff>
      <xdr:row>84</xdr:row>
      <xdr:rowOff>374</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300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156601</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869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80787</xdr:rowOff>
    </xdr:from>
    <xdr:to>
      <xdr:col>7</xdr:col>
      <xdr:colOff>31750</xdr:colOff>
      <xdr:row>83</xdr:row>
      <xdr:rowOff>10937</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39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167164</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260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13277</xdr:rowOff>
    </xdr:from>
    <xdr:to>
      <xdr:col>23</xdr:col>
      <xdr:colOff>184150</xdr:colOff>
      <xdr:row>83</xdr:row>
      <xdr:rowOff>114877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243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29804</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88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133451</xdr:rowOff>
    </xdr:from>
    <xdr:to>
      <xdr:col>19</xdr:col>
      <xdr:colOff>184150</xdr:colOff>
      <xdr:row>83</xdr:row>
      <xdr:rowOff>63601</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19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73778</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9612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159852</xdr:rowOff>
    </xdr:from>
    <xdr:to>
      <xdr:col>15</xdr:col>
      <xdr:colOff>133350</xdr:colOff>
      <xdr:row>83</xdr:row>
      <xdr:rowOff>90002</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218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100179</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987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130837</xdr:rowOff>
    </xdr:from>
    <xdr:to>
      <xdr:col>11</xdr:col>
      <xdr:colOff>82550</xdr:colOff>
      <xdr:row>83</xdr:row>
      <xdr:rowOff>60987</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18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71164</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9586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143290</xdr:rowOff>
    </xdr:from>
    <xdr:to>
      <xdr:col>7</xdr:col>
      <xdr:colOff>31750</xdr:colOff>
      <xdr:row>82</xdr:row>
      <xdr:rowOff>73440</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403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83617</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9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ラスパイレス指数については、令和</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月</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日に本市独自の給料表の引き下げ改定より、以降</a:t>
          </a:r>
          <a:r>
            <a:rPr kumimoji="1" lang="en-US" altLang="ja-JP" sz="1200">
              <a:latin typeface="ＭＳ Ｐゴシック" panose="020B0600070205080204" pitchFamily="50" charset="-128"/>
              <a:ea typeface="ＭＳ Ｐゴシック" panose="020B0600070205080204" pitchFamily="50" charset="-128"/>
            </a:rPr>
            <a:t>2</a:t>
          </a:r>
          <a:r>
            <a:rPr kumimoji="1" lang="ja-JP" altLang="en-US" sz="1200">
              <a:latin typeface="ＭＳ Ｐゴシック" panose="020B0600070205080204" pitchFamily="50" charset="-128"/>
              <a:ea typeface="ＭＳ Ｐゴシック" panose="020B0600070205080204" pitchFamily="50" charset="-128"/>
            </a:rPr>
            <a:t>ヵ年に渡り下落したが、令和</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年度の給与改定において、職員団体との交渉の結果、国の引上げ率を上回る増額改定を行ったことから、上昇した。令和</a:t>
          </a:r>
          <a:r>
            <a:rPr kumimoji="1" lang="en-US" altLang="ja-JP" sz="1200">
              <a:latin typeface="ＭＳ Ｐゴシック" panose="020B0600070205080204" pitchFamily="50" charset="-128"/>
              <a:ea typeface="ＭＳ Ｐゴシック" panose="020B0600070205080204" pitchFamily="50" charset="-128"/>
            </a:rPr>
            <a:t>5</a:t>
          </a:r>
          <a:r>
            <a:rPr kumimoji="1" lang="ja-JP" altLang="en-US" sz="1200">
              <a:latin typeface="ＭＳ Ｐゴシック" panose="020B0600070205080204" pitchFamily="50" charset="-128"/>
              <a:ea typeface="ＭＳ Ｐゴシック" panose="020B0600070205080204" pitchFamily="50" charset="-128"/>
            </a:rPr>
            <a:t>年度の給与改定においては国と同水準の増額改定を行ったものの、職種を異にする人事異動等による対象者数の変動により、令和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a:t>
          </a:r>
          <a:r>
            <a:rPr kumimoji="1" lang="en-US" altLang="ja-JP" sz="1200">
              <a:latin typeface="ＭＳ Ｐゴシック" panose="020B0600070205080204" pitchFamily="50" charset="-128"/>
              <a:ea typeface="ＭＳ Ｐゴシック" panose="020B0600070205080204" pitchFamily="50" charset="-128"/>
            </a:rPr>
            <a:t>4</a:t>
          </a:r>
          <a:r>
            <a:rPr kumimoji="1" lang="ja-JP" altLang="en-US" sz="1200">
              <a:latin typeface="ＭＳ Ｐゴシック" panose="020B0600070205080204" pitchFamily="50" charset="-128"/>
              <a:ea typeface="ＭＳ Ｐゴシック" panose="020B0600070205080204" pitchFamily="50" charset="-128"/>
            </a:rPr>
            <a:t>月</a:t>
          </a:r>
          <a:r>
            <a:rPr kumimoji="1" lang="en-US" altLang="ja-JP" sz="1200">
              <a:latin typeface="ＭＳ Ｐゴシック" panose="020B0600070205080204" pitchFamily="50" charset="-128"/>
              <a:ea typeface="ＭＳ Ｐゴシック" panose="020B0600070205080204" pitchFamily="50" charset="-128"/>
            </a:rPr>
            <a:t>1</a:t>
          </a:r>
          <a:r>
            <a:rPr kumimoji="1" lang="ja-JP" altLang="en-US" sz="1200">
              <a:latin typeface="ＭＳ Ｐゴシック" panose="020B0600070205080204" pitchFamily="50" charset="-128"/>
              <a:ea typeface="ＭＳ Ｐゴシック" panose="020B0600070205080204" pitchFamily="50" charset="-128"/>
            </a:rPr>
            <a:t>日のラスパイレス指数は</a:t>
          </a:r>
          <a:r>
            <a:rPr kumimoji="1" lang="en-US" altLang="ja-JP" sz="1200">
              <a:latin typeface="ＭＳ Ｐゴシック" panose="020B0600070205080204" pitchFamily="50" charset="-128"/>
              <a:ea typeface="ＭＳ Ｐゴシック" panose="020B0600070205080204" pitchFamily="50" charset="-128"/>
            </a:rPr>
            <a:t>101.2</a:t>
          </a:r>
          <a:r>
            <a:rPr kumimoji="1" lang="ja-JP" altLang="en-US" sz="1200">
              <a:latin typeface="ＭＳ Ｐゴシック" panose="020B0600070205080204" pitchFamily="50" charset="-128"/>
              <a:ea typeface="ＭＳ Ｐゴシック" panose="020B0600070205080204" pitchFamily="50" charset="-128"/>
            </a:rPr>
            <a:t>（前年比マイナス</a:t>
          </a:r>
          <a:r>
            <a:rPr kumimoji="1" lang="en-US" altLang="ja-JP" sz="1200">
              <a:latin typeface="ＭＳ Ｐゴシック" panose="020B0600070205080204" pitchFamily="50" charset="-128"/>
              <a:ea typeface="ＭＳ Ｐゴシック" panose="020B0600070205080204" pitchFamily="50" charset="-128"/>
            </a:rPr>
            <a:t>0.1</a:t>
          </a:r>
          <a:r>
            <a:rPr kumimoji="1" lang="ja-JP" altLang="en-US" sz="1200">
              <a:latin typeface="ＭＳ Ｐゴシック" panose="020B0600070205080204" pitchFamily="50" charset="-128"/>
              <a:ea typeface="ＭＳ Ｐゴシック" panose="020B0600070205080204" pitchFamily="50" charset="-128"/>
            </a:rPr>
            <a:t>ポイント）に下落した。今後も、人事院勧告の内容及び地域における民間企業の給与の実態や経済情勢、国や他の地方公共団体の状況等を総合的に勘案し、適正な給与改定を行っていく。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79375</xdr:rowOff>
    </xdr:from>
    <xdr:to>
      <xdr:col>85</xdr:col>
      <xdr:colOff>95250</xdr:colOff>
      <xdr:row>90</xdr:row>
      <xdr:rowOff>79375</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50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108602</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36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120650</xdr:rowOff>
    </xdr:from>
    <xdr:to>
      <xdr:col>85</xdr:col>
      <xdr:colOff>95250</xdr:colOff>
      <xdr:row>88</xdr:row>
      <xdr:rowOff>120650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149877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161925</xdr:rowOff>
    </xdr:from>
    <xdr:to>
      <xdr:col>85</xdr:col>
      <xdr:colOff>95250</xdr:colOff>
      <xdr:row>86</xdr:row>
      <xdr:rowOff>161925</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90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19702</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76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73025</xdr:rowOff>
    </xdr:from>
    <xdr:to>
      <xdr:col>85</xdr:col>
      <xdr:colOff>95250</xdr:colOff>
      <xdr:row>83</xdr:row>
      <xdr:rowOff>73025</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430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102252</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416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81</xdr:row>
      <xdr:rowOff>114300</xdr:rowOff>
    </xdr:from>
    <xdr:to>
      <xdr:col>85</xdr:col>
      <xdr:colOff>95250</xdr:colOff>
      <xdr:row>81</xdr:row>
      <xdr:rowOff>114300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143527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79</xdr:row>
      <xdr:rowOff>155575</xdr:rowOff>
    </xdr:from>
    <xdr:to>
      <xdr:col>85</xdr:col>
      <xdr:colOff>95250</xdr:colOff>
      <xdr:row>79</xdr:row>
      <xdr:rowOff>155575</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2827000" y="1370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13352</xdr:rowOff>
    </xdr:from>
    <xdr:ext cx="762000" cy="259045"/>
    <xdr:sp macro="" textlink="">
      <xdr:nvSpPr>
        <xdr:cNvPr id="254" name="テキスト ボックス 253">
          <a:extLst>
            <a:ext uri="{FF2B5EF4-FFF2-40B4-BE49-F238E27FC236}">
              <a16:creationId xmlns:a16="http://schemas.microsoft.com/office/drawing/2014/main" id="{00000000-0008-0000-0300-0000FE000000}"/>
            </a:ext>
          </a:extLst>
        </xdr:cNvPr>
        <xdr:cNvSpPr txBox="1"/>
      </xdr:nvSpPr>
      <xdr:spPr>
        <a:xfrm>
          <a:off x="12065000" y="1355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6" name="テキスト ボックス 255">
          <a:extLst>
            <a:ext uri="{FF2B5EF4-FFF2-40B4-BE49-F238E27FC236}">
              <a16:creationId xmlns:a16="http://schemas.microsoft.com/office/drawing/2014/main" id="{00000000-0008-0000-0300-00000001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7" name="給与水準   （国との比較）グラフ枠">
          <a:extLst>
            <a:ext uri="{FF2B5EF4-FFF2-40B4-BE49-F238E27FC236}">
              <a16:creationId xmlns:a16="http://schemas.microsoft.com/office/drawing/2014/main" id="{00000000-0008-0000-0300-00000101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81</xdr:row>
      <xdr:rowOff>8731</xdr:rowOff>
    </xdr:from>
    <xdr:to>
      <xdr:col>81</xdr:col>
      <xdr:colOff>44450</xdr:colOff>
      <xdr:row>89</xdr:row>
      <xdr:rowOff>54769</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7018000" y="13896181"/>
          <a:ext cx="0" cy="141763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26846</xdr:rowOff>
    </xdr:from>
    <xdr:ext cx="762000" cy="259045"/>
    <xdr:sp macro="" textlink="">
      <xdr:nvSpPr>
        <xdr:cNvPr id="259" name="給与水準   （国との比較）最小値テキスト">
          <a:extLst>
            <a:ext uri="{FF2B5EF4-FFF2-40B4-BE49-F238E27FC236}">
              <a16:creationId xmlns:a16="http://schemas.microsoft.com/office/drawing/2014/main" id="{00000000-0008-0000-0300-000003010000}"/>
            </a:ext>
          </a:extLst>
        </xdr:cNvPr>
        <xdr:cNvSpPr txBox="1"/>
      </xdr:nvSpPr>
      <xdr:spPr>
        <a:xfrm>
          <a:off x="17106900" y="15285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54769</xdr:rowOff>
    </xdr:from>
    <xdr:to>
      <xdr:col>81</xdr:col>
      <xdr:colOff>133350</xdr:colOff>
      <xdr:row>89</xdr:row>
      <xdr:rowOff>54769</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6929100" y="15313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95108</xdr:rowOff>
    </xdr:from>
    <xdr:ext cx="762000" cy="259045"/>
    <xdr:sp macro="" textlink="">
      <xdr:nvSpPr>
        <xdr:cNvPr id="261" name="給与水準   （国との比較）最大値テキスト">
          <a:extLst>
            <a:ext uri="{FF2B5EF4-FFF2-40B4-BE49-F238E27FC236}">
              <a16:creationId xmlns:a16="http://schemas.microsoft.com/office/drawing/2014/main" id="{00000000-0008-0000-0300-000005010000}"/>
            </a:ext>
          </a:extLst>
        </xdr:cNvPr>
        <xdr:cNvSpPr txBox="1"/>
      </xdr:nvSpPr>
      <xdr:spPr>
        <a:xfrm>
          <a:off x="17106900" y="136396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81</xdr:row>
      <xdr:rowOff>8731</xdr:rowOff>
    </xdr:from>
    <xdr:to>
      <xdr:col>81</xdr:col>
      <xdr:colOff>133350</xdr:colOff>
      <xdr:row>81</xdr:row>
      <xdr:rowOff>8731</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6929100" y="138961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0</xdr:rowOff>
    </xdr:from>
    <xdr:to>
      <xdr:col>81</xdr:col>
      <xdr:colOff>44450</xdr:colOff>
      <xdr:row>88</xdr:row>
      <xdr:rowOff>15081</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6179800" y="15087600"/>
          <a:ext cx="8382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7002</xdr:rowOff>
    </xdr:from>
    <xdr:ext cx="762000" cy="259045"/>
    <xdr:sp macro="" textlink="">
      <xdr:nvSpPr>
        <xdr:cNvPr id="264" name="給与水準   （国との比較）平均値テキスト">
          <a:extLst>
            <a:ext uri="{FF2B5EF4-FFF2-40B4-BE49-F238E27FC236}">
              <a16:creationId xmlns:a16="http://schemas.microsoft.com/office/drawing/2014/main" id="{00000000-0008-0000-0300-000008010000}"/>
            </a:ext>
          </a:extLst>
        </xdr:cNvPr>
        <xdr:cNvSpPr txBox="1"/>
      </xdr:nvSpPr>
      <xdr:spPr>
        <a:xfrm>
          <a:off x="17106900" y="145802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161925</xdr:rowOff>
    </xdr:from>
    <xdr:to>
      <xdr:col>81</xdr:col>
      <xdr:colOff>95250</xdr:colOff>
      <xdr:row>86</xdr:row>
      <xdr:rowOff>92075</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69672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0</xdr:rowOff>
    </xdr:from>
    <xdr:to>
      <xdr:col>77</xdr:col>
      <xdr:colOff>44450</xdr:colOff>
      <xdr:row>88</xdr:row>
      <xdr:rowOff>15081</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a:off x="15290800" y="15087600"/>
          <a:ext cx="889000" cy="15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161925</xdr:rowOff>
    </xdr:from>
    <xdr:to>
      <xdr:col>77</xdr:col>
      <xdr:colOff>95250</xdr:colOff>
      <xdr:row>86</xdr:row>
      <xdr:rowOff>92075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6129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102252</xdr:rowOff>
    </xdr:from>
    <xdr:ext cx="7366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798800" y="145040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0</xdr:rowOff>
    </xdr:from>
    <xdr:to>
      <xdr:col>72</xdr:col>
      <xdr:colOff>203200</xdr:colOff>
      <xdr:row>88</xdr:row>
      <xdr:rowOff>60325</xdr:rowOff>
    </xdr:to>
    <xdr:cxnSp macro="">
      <xdr:nvCxnSpPr>
        <xdr:cNvPr id="269" name="直線コネクタ 268">
          <a:extLst>
            <a:ext uri="{FF2B5EF4-FFF2-40B4-BE49-F238E27FC236}">
              <a16:creationId xmlns:a16="http://schemas.microsoft.com/office/drawing/2014/main" id="{00000000-0008-0000-0300-00000D010000}"/>
            </a:ext>
          </a:extLst>
        </xdr:cNvPr>
        <xdr:cNvCxnSpPr/>
      </xdr:nvCxnSpPr>
      <xdr:spPr>
        <a:xfrm flipV="1">
          <a:off x="14401800" y="15087600"/>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86</xdr:row>
      <xdr:rowOff>20638</xdr:rowOff>
    </xdr:from>
    <xdr:to>
      <xdr:col>73</xdr:col>
      <xdr:colOff>44450</xdr:colOff>
      <xdr:row>86</xdr:row>
      <xdr:rowOff>122238</xdr:rowOff>
    </xdr:to>
    <xdr:sp macro="" textlink="">
      <xdr:nvSpPr>
        <xdr:cNvPr id="270" name="フローチャート: 判断 269">
          <a:extLst>
            <a:ext uri="{FF2B5EF4-FFF2-40B4-BE49-F238E27FC236}">
              <a16:creationId xmlns:a16="http://schemas.microsoft.com/office/drawing/2014/main" id="{00000000-0008-0000-0300-00000E010000}"/>
            </a:ext>
          </a:extLst>
        </xdr:cNvPr>
        <xdr:cNvSpPr/>
      </xdr:nvSpPr>
      <xdr:spPr>
        <a:xfrm>
          <a:off x="15240000" y="1476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132415</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909800" y="145342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60325</xdr:rowOff>
    </xdr:from>
    <xdr:to>
      <xdr:col>68</xdr:col>
      <xdr:colOff>152400</xdr:colOff>
      <xdr:row>88</xdr:row>
      <xdr:rowOff>135731</xdr:rowOff>
    </xdr:to>
    <xdr:cxnSp macro="">
      <xdr:nvCxnSpPr>
        <xdr:cNvPr id="272" name="直線コネクタ 271">
          <a:extLst>
            <a:ext uri="{FF2B5EF4-FFF2-40B4-BE49-F238E27FC236}">
              <a16:creationId xmlns:a16="http://schemas.microsoft.com/office/drawing/2014/main" id="{00000000-0008-0000-0300-000010010000}"/>
            </a:ext>
          </a:extLst>
        </xdr:cNvPr>
        <xdr:cNvCxnSpPr/>
      </xdr:nvCxnSpPr>
      <xdr:spPr>
        <a:xfrm flipV="1">
          <a:off x="13512800" y="15147925"/>
          <a:ext cx="889000" cy="75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65881</xdr:rowOff>
    </xdr:from>
    <xdr:to>
      <xdr:col>68</xdr:col>
      <xdr:colOff>203200</xdr:colOff>
      <xdr:row>86</xdr:row>
      <xdr:rowOff>167481</xdr:rowOff>
    </xdr:to>
    <xdr:sp macro="" textlink="">
      <xdr:nvSpPr>
        <xdr:cNvPr id="273" name="フローチャート: 判断 272">
          <a:extLst>
            <a:ext uri="{FF2B5EF4-FFF2-40B4-BE49-F238E27FC236}">
              <a16:creationId xmlns:a16="http://schemas.microsoft.com/office/drawing/2014/main" id="{00000000-0008-0000-0300-000011010000}"/>
            </a:ext>
          </a:extLst>
        </xdr:cNvPr>
        <xdr:cNvSpPr/>
      </xdr:nvSpPr>
      <xdr:spPr>
        <a:xfrm>
          <a:off x="14351000" y="14810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6208</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020800" y="145794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96044</xdr:rowOff>
    </xdr:from>
    <xdr:to>
      <xdr:col>64</xdr:col>
      <xdr:colOff>152400</xdr:colOff>
      <xdr:row>87</xdr:row>
      <xdr:rowOff>26194</xdr:rowOff>
    </xdr:to>
    <xdr:sp macro="" textlink="">
      <xdr:nvSpPr>
        <xdr:cNvPr id="275" name="フローチャート: 判断 274">
          <a:extLst>
            <a:ext uri="{FF2B5EF4-FFF2-40B4-BE49-F238E27FC236}">
              <a16:creationId xmlns:a16="http://schemas.microsoft.com/office/drawing/2014/main" id="{00000000-0008-0000-0300-000013010000}"/>
            </a:ext>
          </a:extLst>
        </xdr:cNvPr>
        <xdr:cNvSpPr/>
      </xdr:nvSpPr>
      <xdr:spPr>
        <a:xfrm>
          <a:off x="13462000" y="14840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36371</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3131800" y="14609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120650</xdr:rowOff>
    </xdr:from>
    <xdr:to>
      <xdr:col>81</xdr:col>
      <xdr:colOff>95250</xdr:colOff>
      <xdr:row>88</xdr:row>
      <xdr:rowOff>50800</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69672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87</xdr:row>
      <xdr:rowOff>92727</xdr:rowOff>
    </xdr:from>
    <xdr:ext cx="762000" cy="259045"/>
    <xdr:sp macro="" textlink="">
      <xdr:nvSpPr>
        <xdr:cNvPr id="283" name="給与水準   （国との比較）該当値テキスト">
          <a:extLst>
            <a:ext uri="{FF2B5EF4-FFF2-40B4-BE49-F238E27FC236}">
              <a16:creationId xmlns:a16="http://schemas.microsoft.com/office/drawing/2014/main" id="{00000000-0008-0000-0300-00001B010000}"/>
            </a:ext>
          </a:extLst>
        </xdr:cNvPr>
        <xdr:cNvSpPr txBox="1"/>
      </xdr:nvSpPr>
      <xdr:spPr>
        <a:xfrm>
          <a:off x="17106900" y="150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135731</xdr:rowOff>
    </xdr:from>
    <xdr:to>
      <xdr:col>77</xdr:col>
      <xdr:colOff>95250</xdr:colOff>
      <xdr:row>88</xdr:row>
      <xdr:rowOff>65881</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6129000" y="15051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50658</xdr:rowOff>
    </xdr:from>
    <xdr:ext cx="7366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98800" y="151382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120650</xdr:rowOff>
    </xdr:from>
    <xdr:to>
      <xdr:col>73</xdr:col>
      <xdr:colOff>44450</xdr:colOff>
      <xdr:row>88</xdr:row>
      <xdr:rowOff>50800</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5240000" y="1503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35577</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4909800" y="151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9525</xdr:rowOff>
    </xdr:from>
    <xdr:to>
      <xdr:col>68</xdr:col>
      <xdr:colOff>203200</xdr:colOff>
      <xdr:row>88</xdr:row>
      <xdr:rowOff>111125</xdr:rowOff>
    </xdr:to>
    <xdr:sp macro="" textlink="">
      <xdr:nvSpPr>
        <xdr:cNvPr id="288" name="楕円 287">
          <a:extLst>
            <a:ext uri="{FF2B5EF4-FFF2-40B4-BE49-F238E27FC236}">
              <a16:creationId xmlns:a16="http://schemas.microsoft.com/office/drawing/2014/main" id="{00000000-0008-0000-0300-000020010000}"/>
            </a:ext>
          </a:extLst>
        </xdr:cNvPr>
        <xdr:cNvSpPr/>
      </xdr:nvSpPr>
      <xdr:spPr>
        <a:xfrm>
          <a:off x="14351000" y="1509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95902</xdr:rowOff>
    </xdr:from>
    <xdr:ext cx="762000" cy="259045"/>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4020800" y="15183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84931</xdr:rowOff>
    </xdr:from>
    <xdr:to>
      <xdr:col>64</xdr:col>
      <xdr:colOff>152400</xdr:colOff>
      <xdr:row>89</xdr:row>
      <xdr:rowOff>15081</xdr:rowOff>
    </xdr:to>
    <xdr:sp macro="" textlink="">
      <xdr:nvSpPr>
        <xdr:cNvPr id="290" name="楕円 289">
          <a:extLst>
            <a:ext uri="{FF2B5EF4-FFF2-40B4-BE49-F238E27FC236}">
              <a16:creationId xmlns:a16="http://schemas.microsoft.com/office/drawing/2014/main" id="{00000000-0008-0000-0300-000022010000}"/>
            </a:ext>
          </a:extLst>
        </xdr:cNvPr>
        <xdr:cNvSpPr/>
      </xdr:nvSpPr>
      <xdr:spPr>
        <a:xfrm>
          <a:off x="13462000" y="15172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171308</xdr:rowOff>
    </xdr:from>
    <xdr:ext cx="762000" cy="259045"/>
    <xdr:sp macro="" textlink="">
      <xdr:nvSpPr>
        <xdr:cNvPr id="291" name="テキスト ボックス 290">
          <a:extLst>
            <a:ext uri="{FF2B5EF4-FFF2-40B4-BE49-F238E27FC236}">
              <a16:creationId xmlns:a16="http://schemas.microsoft.com/office/drawing/2014/main" id="{00000000-0008-0000-0300-000023010000}"/>
            </a:ext>
          </a:extLst>
        </xdr:cNvPr>
        <xdr:cNvSpPr txBox="1"/>
      </xdr:nvSpPr>
      <xdr:spPr>
        <a:xfrm>
          <a:off x="13131800" y="152589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3" name="テキスト ボックス 292">
          <a:extLst>
            <a:ext uri="{FF2B5EF4-FFF2-40B4-BE49-F238E27FC236}">
              <a16:creationId xmlns:a16="http://schemas.microsoft.com/office/drawing/2014/main" id="{00000000-0008-0000-0300-000025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[5.87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300" name="正方形/長方形 299">
          <a:extLst>
            <a:ext uri="{FF2B5EF4-FFF2-40B4-BE49-F238E27FC236}">
              <a16:creationId xmlns:a16="http://schemas.microsoft.com/office/drawing/2014/main" id="{00000000-0008-0000-0300-00002C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301" name="正方形/長方形 300">
          <a:extLst>
            <a:ext uri="{FF2B5EF4-FFF2-40B4-BE49-F238E27FC236}">
              <a16:creationId xmlns:a16="http://schemas.microsoft.com/office/drawing/2014/main" id="{00000000-0008-0000-0300-00002D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302" name="正方形/長方形 301">
          <a:extLst>
            <a:ext uri="{FF2B5EF4-FFF2-40B4-BE49-F238E27FC236}">
              <a16:creationId xmlns:a16="http://schemas.microsoft.com/office/drawing/2014/main" id="{00000000-0008-0000-0300-00002E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3" name="正方形/長方形 302">
          <a:extLst>
            <a:ext uri="{FF2B5EF4-FFF2-40B4-BE49-F238E27FC236}">
              <a16:creationId xmlns:a16="http://schemas.microsoft.com/office/drawing/2014/main" id="{00000000-0008-0000-0300-00002F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本市では、平成</a:t>
          </a:r>
          <a:r>
            <a:rPr kumimoji="1" lang="en-US" altLang="ja-JP" sz="1100">
              <a:latin typeface="ＭＳ Ｐゴシック" panose="020B0600070205080204" pitchFamily="50" charset="-128"/>
              <a:ea typeface="ＭＳ Ｐゴシック" panose="020B0600070205080204" pitchFamily="50" charset="-128"/>
            </a:rPr>
            <a:t>10</a:t>
          </a:r>
          <a:r>
            <a:rPr kumimoji="1" lang="ja-JP" altLang="en-US" sz="1100">
              <a:latin typeface="ＭＳ Ｐゴシック" panose="020B0600070205080204" pitchFamily="50" charset="-128"/>
              <a:ea typeface="ＭＳ Ｐゴシック" panose="020B0600070205080204" pitchFamily="50" charset="-128"/>
            </a:rPr>
            <a:t>年度以降、第</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次及び第</a:t>
          </a:r>
          <a:r>
            <a:rPr kumimoji="1" lang="en-US" altLang="ja-JP" sz="1100">
              <a:latin typeface="ＭＳ Ｐゴシック" panose="020B0600070205080204" pitchFamily="50" charset="-128"/>
              <a:ea typeface="ＭＳ Ｐゴシック" panose="020B0600070205080204" pitchFamily="50" charset="-128"/>
            </a:rPr>
            <a:t>2</a:t>
          </a:r>
          <a:r>
            <a:rPr kumimoji="1" lang="ja-JP" altLang="en-US" sz="1100">
              <a:latin typeface="ＭＳ Ｐゴシック" panose="020B0600070205080204" pitchFamily="50" charset="-128"/>
              <a:ea typeface="ＭＳ Ｐゴシック" panose="020B0600070205080204" pitchFamily="50" charset="-128"/>
            </a:rPr>
            <a:t>次定員管理適正化計画を策定し、職員定数の適正化に早い段階から取り組んだため、人口</a:t>
          </a:r>
          <a:r>
            <a:rPr kumimoji="1" lang="en-US" altLang="ja-JP" sz="1100">
              <a:latin typeface="ＭＳ Ｐゴシック" panose="020B0600070205080204" pitchFamily="50" charset="-128"/>
              <a:ea typeface="ＭＳ Ｐゴシック" panose="020B0600070205080204" pitchFamily="50" charset="-128"/>
            </a:rPr>
            <a:t>1,000</a:t>
          </a:r>
          <a:r>
            <a:rPr kumimoji="1" lang="ja-JP" altLang="en-US" sz="1100">
              <a:latin typeface="ＭＳ Ｐゴシック" panose="020B0600070205080204" pitchFamily="50" charset="-128"/>
              <a:ea typeface="ＭＳ Ｐゴシック" panose="020B0600070205080204" pitchFamily="50" charset="-128"/>
            </a:rPr>
            <a:t>人当たりの職員数は類似団体平均を下回る推移となっている。更に、第</a:t>
          </a:r>
          <a:r>
            <a:rPr kumimoji="1" lang="en-US" altLang="ja-JP" sz="1100">
              <a:latin typeface="ＭＳ Ｐゴシック" panose="020B0600070205080204" pitchFamily="50" charset="-128"/>
              <a:ea typeface="ＭＳ Ｐゴシック" panose="020B0600070205080204" pitchFamily="50" charset="-128"/>
            </a:rPr>
            <a:t>3</a:t>
          </a:r>
          <a:r>
            <a:rPr kumimoji="1" lang="ja-JP" altLang="en-US" sz="1100">
              <a:latin typeface="ＭＳ Ｐゴシック" panose="020B0600070205080204" pitchFamily="50" charset="-128"/>
              <a:ea typeface="ＭＳ Ｐゴシック" panose="020B0600070205080204" pitchFamily="50" charset="-128"/>
            </a:rPr>
            <a:t>次定員管理適正化計画での削減や、平成</a:t>
          </a:r>
          <a:r>
            <a:rPr kumimoji="1" lang="en-US" altLang="ja-JP" sz="1100">
              <a:latin typeface="ＭＳ Ｐゴシック" panose="020B0600070205080204" pitchFamily="50" charset="-128"/>
              <a:ea typeface="ＭＳ Ｐゴシック" panose="020B0600070205080204" pitchFamily="50" charset="-128"/>
            </a:rPr>
            <a:t>23</a:t>
          </a:r>
          <a:r>
            <a:rPr kumimoji="1" lang="ja-JP" altLang="en-US" sz="1100">
              <a:latin typeface="ＭＳ Ｐゴシック" panose="020B0600070205080204" pitchFamily="50" charset="-128"/>
              <a:ea typeface="ＭＳ Ｐゴシック" panose="020B0600070205080204" pitchFamily="50" charset="-128"/>
            </a:rPr>
            <a:t>年の鳩ヶ谷市との合併による職員数の段階的な削減等を実施してきたが、その一方で、新たな行政需要への対応や中核市への移行に向けて、必要な箇所に適正な職員配置を行なったため、平成</a:t>
          </a:r>
          <a:r>
            <a:rPr kumimoji="1" lang="en-US" altLang="ja-JP" sz="1100">
              <a:latin typeface="ＭＳ Ｐゴシック" panose="020B0600070205080204" pitchFamily="50" charset="-128"/>
              <a:ea typeface="ＭＳ Ｐゴシック" panose="020B0600070205080204" pitchFamily="50" charset="-128"/>
            </a:rPr>
            <a:t>26</a:t>
          </a:r>
          <a:r>
            <a:rPr kumimoji="1" lang="ja-JP" altLang="en-US" sz="1100">
              <a:latin typeface="ＭＳ Ｐゴシック" panose="020B0600070205080204" pitchFamily="50" charset="-128"/>
              <a:ea typeface="ＭＳ Ｐゴシック" panose="020B0600070205080204" pitchFamily="50" charset="-128"/>
            </a:rPr>
            <a:t>年度からは市全体の職員数及び人口</a:t>
          </a:r>
          <a:r>
            <a:rPr kumimoji="1" lang="en-US" altLang="ja-JP" sz="1100">
              <a:latin typeface="ＭＳ Ｐゴシック" panose="020B0600070205080204" pitchFamily="50" charset="-128"/>
              <a:ea typeface="ＭＳ Ｐゴシック" panose="020B0600070205080204" pitchFamily="50" charset="-128"/>
            </a:rPr>
            <a:t>1,000</a:t>
          </a:r>
          <a:r>
            <a:rPr kumimoji="1" lang="ja-JP" altLang="en-US" sz="1100">
              <a:latin typeface="ＭＳ Ｐゴシック" panose="020B0600070205080204" pitchFamily="50" charset="-128"/>
              <a:ea typeface="ＭＳ Ｐゴシック" panose="020B0600070205080204" pitchFamily="50" charset="-128"/>
            </a:rPr>
            <a:t>人当たり職員数としては増加で推移している。近年においても、平成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年の中核市への移行等により増員が続いており、令和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a:t>
          </a:r>
          <a:r>
            <a:rPr kumimoji="1" lang="en-US" altLang="ja-JP" sz="1100">
              <a:latin typeface="ＭＳ Ｐゴシック" panose="020B0600070205080204" pitchFamily="50" charset="-128"/>
              <a:ea typeface="ＭＳ Ｐゴシック" panose="020B0600070205080204" pitchFamily="50" charset="-128"/>
            </a:rPr>
            <a:t>4</a:t>
          </a:r>
          <a:r>
            <a:rPr kumimoji="1" lang="ja-JP" altLang="en-US" sz="1100">
              <a:latin typeface="ＭＳ Ｐゴシック" panose="020B0600070205080204" pitchFamily="50" charset="-128"/>
              <a:ea typeface="ＭＳ Ｐゴシック" panose="020B0600070205080204" pitchFamily="50" charset="-128"/>
            </a:rPr>
            <a:t>月</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日の普通会計職員数及び人口</a:t>
          </a:r>
          <a:r>
            <a:rPr kumimoji="1" lang="en-US" altLang="ja-JP" sz="1100">
              <a:latin typeface="ＭＳ Ｐゴシック" panose="020B0600070205080204" pitchFamily="50" charset="-128"/>
              <a:ea typeface="ＭＳ Ｐゴシック" panose="020B0600070205080204" pitchFamily="50" charset="-128"/>
            </a:rPr>
            <a:t>1,000</a:t>
          </a:r>
          <a:r>
            <a:rPr kumimoji="1" lang="ja-JP" altLang="en-US" sz="1100">
              <a:latin typeface="ＭＳ Ｐゴシック" panose="020B0600070205080204" pitchFamily="50" charset="-128"/>
              <a:ea typeface="ＭＳ Ｐゴシック" panose="020B0600070205080204" pitchFamily="50" charset="-128"/>
            </a:rPr>
            <a:t>人当たり職員数は前年度に引き続き増加している状況である。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17" name="テキスト ボックス 316">
          <a:extLst>
            <a:ext uri="{FF2B5EF4-FFF2-40B4-BE49-F238E27FC236}">
              <a16:creationId xmlns:a16="http://schemas.microsoft.com/office/drawing/2014/main" id="{00000000-0008-0000-0300-00003D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19" name="テキスト ボックス 318">
          <a:extLst>
            <a:ext uri="{FF2B5EF4-FFF2-40B4-BE49-F238E27FC236}">
              <a16:creationId xmlns:a16="http://schemas.microsoft.com/office/drawing/2014/main" id="{00000000-0008-0000-0300-00003F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22" name="定員管理の状況グラフ枠">
          <a:extLst>
            <a:ext uri="{FF2B5EF4-FFF2-40B4-BE49-F238E27FC236}">
              <a16:creationId xmlns:a16="http://schemas.microsoft.com/office/drawing/2014/main" id="{00000000-0008-0000-0300-000042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57</xdr:row>
      <xdr:rowOff>108857</xdr:rowOff>
    </xdr:from>
    <xdr:to>
      <xdr:col>81</xdr:col>
      <xdr:colOff>44450</xdr:colOff>
      <xdr:row>66</xdr:row>
      <xdr:rowOff>85997</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flipV="1">
          <a:off x="17018000" y="9881507"/>
          <a:ext cx="0" cy="152019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58074</xdr:rowOff>
    </xdr:from>
    <xdr:ext cx="762000" cy="259045"/>
    <xdr:sp macro="" textlink="">
      <xdr:nvSpPr>
        <xdr:cNvPr id="324" name="定員管理の状況最小値テキスト">
          <a:extLst>
            <a:ext uri="{FF2B5EF4-FFF2-40B4-BE49-F238E27FC236}">
              <a16:creationId xmlns:a16="http://schemas.microsoft.com/office/drawing/2014/main" id="{00000000-0008-0000-0300-000044010000}"/>
            </a:ext>
          </a:extLst>
        </xdr:cNvPr>
        <xdr:cNvSpPr txBox="1"/>
      </xdr:nvSpPr>
      <xdr:spPr>
        <a:xfrm>
          <a:off x="17106900" y="113737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85997</xdr:rowOff>
    </xdr:from>
    <xdr:to>
      <xdr:col>81</xdr:col>
      <xdr:colOff>133350</xdr:colOff>
      <xdr:row>66</xdr:row>
      <xdr:rowOff>85997</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6929100" y="114016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23784</xdr:rowOff>
    </xdr:from>
    <xdr:ext cx="762000" cy="259045"/>
    <xdr:sp macro="" textlink="">
      <xdr:nvSpPr>
        <xdr:cNvPr id="326" name="定員管理の状況最大値テキスト">
          <a:extLst>
            <a:ext uri="{FF2B5EF4-FFF2-40B4-BE49-F238E27FC236}">
              <a16:creationId xmlns:a16="http://schemas.microsoft.com/office/drawing/2014/main" id="{00000000-0008-0000-0300-000046010000}"/>
            </a:ext>
          </a:extLst>
        </xdr:cNvPr>
        <xdr:cNvSpPr txBox="1"/>
      </xdr:nvSpPr>
      <xdr:spPr>
        <a:xfrm>
          <a:off x="17106900" y="96249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57</xdr:row>
      <xdr:rowOff>108857</xdr:rowOff>
    </xdr:from>
    <xdr:to>
      <xdr:col>81</xdr:col>
      <xdr:colOff>133350</xdr:colOff>
      <xdr:row>57</xdr:row>
      <xdr:rowOff>108857</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6929100" y="9881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59</xdr:row>
      <xdr:rowOff>100330</xdr:rowOff>
    </xdr:from>
    <xdr:to>
      <xdr:col>81</xdr:col>
      <xdr:colOff>44450</xdr:colOff>
      <xdr:row>59</xdr:row>
      <xdr:rowOff>117566</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6179800" y="10215880"/>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115587</xdr:rowOff>
    </xdr:from>
    <xdr:ext cx="762000" cy="259045"/>
    <xdr:sp macro="" textlink="">
      <xdr:nvSpPr>
        <xdr:cNvPr id="329" name="定員管理の状況平均値テキスト">
          <a:extLst>
            <a:ext uri="{FF2B5EF4-FFF2-40B4-BE49-F238E27FC236}">
              <a16:creationId xmlns:a16="http://schemas.microsoft.com/office/drawing/2014/main" id="{00000000-0008-0000-0300-000049010000}"/>
            </a:ext>
          </a:extLst>
        </xdr:cNvPr>
        <xdr:cNvSpPr txBox="1"/>
      </xdr:nvSpPr>
      <xdr:spPr>
        <a:xfrm>
          <a:off x="17106900" y="104025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143510</xdr:rowOff>
    </xdr:from>
    <xdr:to>
      <xdr:col>81</xdr:col>
      <xdr:colOff>95250</xdr:colOff>
      <xdr:row>61</xdr:row>
      <xdr:rowOff>73660</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6967200" y="1043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59</xdr:row>
      <xdr:rowOff>93435</xdr:rowOff>
    </xdr:from>
    <xdr:to>
      <xdr:col>77</xdr:col>
      <xdr:colOff>44450</xdr:colOff>
      <xdr:row>59</xdr:row>
      <xdr:rowOff>100330</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5290800" y="10208985"/>
          <a:ext cx="889000" cy="6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119380</xdr:rowOff>
    </xdr:from>
    <xdr:to>
      <xdr:col>77</xdr:col>
      <xdr:colOff>95250</xdr:colOff>
      <xdr:row>61</xdr:row>
      <xdr:rowOff>49530</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6129000" y="10406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34307</xdr:rowOff>
    </xdr:from>
    <xdr:ext cx="7366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798800" y="10492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59</xdr:row>
      <xdr:rowOff>72753</xdr:rowOff>
    </xdr:from>
    <xdr:to>
      <xdr:col>72</xdr:col>
      <xdr:colOff>203200</xdr:colOff>
      <xdr:row>59</xdr:row>
      <xdr:rowOff>93435</xdr:rowOff>
    </xdr:to>
    <xdr:cxnSp macro="">
      <xdr:nvCxnSpPr>
        <xdr:cNvPr id="334" name="直線コネクタ 333">
          <a:extLst>
            <a:ext uri="{FF2B5EF4-FFF2-40B4-BE49-F238E27FC236}">
              <a16:creationId xmlns:a16="http://schemas.microsoft.com/office/drawing/2014/main" id="{00000000-0008-0000-0300-00004E010000}"/>
            </a:ext>
          </a:extLst>
        </xdr:cNvPr>
        <xdr:cNvCxnSpPr/>
      </xdr:nvCxnSpPr>
      <xdr:spPr>
        <a:xfrm>
          <a:off x="14401800" y="10188303"/>
          <a:ext cx="88900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98697</xdr:rowOff>
    </xdr:from>
    <xdr:to>
      <xdr:col>73</xdr:col>
      <xdr:colOff>44450</xdr:colOff>
      <xdr:row>61</xdr:row>
      <xdr:rowOff>28847</xdr:rowOff>
    </xdr:to>
    <xdr:sp macro="" textlink="">
      <xdr:nvSpPr>
        <xdr:cNvPr id="335" name="フローチャート: 判断 334">
          <a:extLst>
            <a:ext uri="{FF2B5EF4-FFF2-40B4-BE49-F238E27FC236}">
              <a16:creationId xmlns:a16="http://schemas.microsoft.com/office/drawing/2014/main" id="{00000000-0008-0000-0300-00004F010000}"/>
            </a:ext>
          </a:extLst>
        </xdr:cNvPr>
        <xdr:cNvSpPr/>
      </xdr:nvSpPr>
      <xdr:spPr>
        <a:xfrm>
          <a:off x="15240000" y="10385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13624</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909800" y="10472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59</xdr:row>
      <xdr:rowOff>69306</xdr:rowOff>
    </xdr:from>
    <xdr:to>
      <xdr:col>68</xdr:col>
      <xdr:colOff>152400</xdr:colOff>
      <xdr:row>59</xdr:row>
      <xdr:rowOff>72753</xdr:rowOff>
    </xdr:to>
    <xdr:cxnSp macro="">
      <xdr:nvCxnSpPr>
        <xdr:cNvPr id="337" name="直線コネクタ 336">
          <a:extLst>
            <a:ext uri="{FF2B5EF4-FFF2-40B4-BE49-F238E27FC236}">
              <a16:creationId xmlns:a16="http://schemas.microsoft.com/office/drawing/2014/main" id="{00000000-0008-0000-0300-000051010000}"/>
            </a:ext>
          </a:extLst>
        </xdr:cNvPr>
        <xdr:cNvCxnSpPr/>
      </xdr:nvCxnSpPr>
      <xdr:spPr>
        <a:xfrm>
          <a:off x="13512800" y="10184856"/>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81462</xdr:rowOff>
    </xdr:from>
    <xdr:to>
      <xdr:col>68</xdr:col>
      <xdr:colOff>203200</xdr:colOff>
      <xdr:row>61</xdr:row>
      <xdr:rowOff>11612</xdr:rowOff>
    </xdr:to>
    <xdr:sp macro="" textlink="">
      <xdr:nvSpPr>
        <xdr:cNvPr id="338" name="フローチャート: 判断 337">
          <a:extLst>
            <a:ext uri="{FF2B5EF4-FFF2-40B4-BE49-F238E27FC236}">
              <a16:creationId xmlns:a16="http://schemas.microsoft.com/office/drawing/2014/main" id="{00000000-0008-0000-0300-000052010000}"/>
            </a:ext>
          </a:extLst>
        </xdr:cNvPr>
        <xdr:cNvSpPr/>
      </xdr:nvSpPr>
      <xdr:spPr>
        <a:xfrm>
          <a:off x="14351000" y="1036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167839</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020800" y="104548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67673</xdr:rowOff>
    </xdr:from>
    <xdr:to>
      <xdr:col>64</xdr:col>
      <xdr:colOff>152400</xdr:colOff>
      <xdr:row>60</xdr:row>
      <xdr:rowOff>169273</xdr:rowOff>
    </xdr:to>
    <xdr:sp macro="" textlink="">
      <xdr:nvSpPr>
        <xdr:cNvPr id="340" name="フローチャート: 判断 339">
          <a:extLst>
            <a:ext uri="{FF2B5EF4-FFF2-40B4-BE49-F238E27FC236}">
              <a16:creationId xmlns:a16="http://schemas.microsoft.com/office/drawing/2014/main" id="{00000000-0008-0000-0300-000054010000}"/>
            </a:ext>
          </a:extLst>
        </xdr:cNvPr>
        <xdr:cNvSpPr/>
      </xdr:nvSpPr>
      <xdr:spPr>
        <a:xfrm>
          <a:off x="13462000" y="1035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154050</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3131800" y="104410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66766</xdr:rowOff>
    </xdr:from>
    <xdr:to>
      <xdr:col>81</xdr:col>
      <xdr:colOff>95250</xdr:colOff>
      <xdr:row>59</xdr:row>
      <xdr:rowOff>168366</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6967200" y="1018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58</xdr:row>
      <xdr:rowOff>83293</xdr:rowOff>
    </xdr:from>
    <xdr:ext cx="762000" cy="259045"/>
    <xdr:sp macro="" textlink="">
      <xdr:nvSpPr>
        <xdr:cNvPr id="348" name="定員管理の状況該当値テキスト">
          <a:extLst>
            <a:ext uri="{FF2B5EF4-FFF2-40B4-BE49-F238E27FC236}">
              <a16:creationId xmlns:a16="http://schemas.microsoft.com/office/drawing/2014/main" id="{00000000-0008-0000-0300-00005C010000}"/>
            </a:ext>
          </a:extLst>
        </xdr:cNvPr>
        <xdr:cNvSpPr txBox="1"/>
      </xdr:nvSpPr>
      <xdr:spPr>
        <a:xfrm>
          <a:off x="17106900" y="10027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49530</xdr:rowOff>
    </xdr:from>
    <xdr:to>
      <xdr:col>77</xdr:col>
      <xdr:colOff>95250</xdr:colOff>
      <xdr:row>59</xdr:row>
      <xdr:rowOff>151130</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6129000" y="10165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57</xdr:row>
      <xdr:rowOff>161307</xdr:rowOff>
    </xdr:from>
    <xdr:ext cx="7366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798800" y="9933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42635</xdr:rowOff>
    </xdr:from>
    <xdr:to>
      <xdr:col>73</xdr:col>
      <xdr:colOff>44450</xdr:colOff>
      <xdr:row>59</xdr:row>
      <xdr:rowOff>144235</xdr:rowOff>
    </xdr:to>
    <xdr:sp macro="" textlink="">
      <xdr:nvSpPr>
        <xdr:cNvPr id="351" name="楕円 350">
          <a:extLst>
            <a:ext uri="{FF2B5EF4-FFF2-40B4-BE49-F238E27FC236}">
              <a16:creationId xmlns:a16="http://schemas.microsoft.com/office/drawing/2014/main" id="{00000000-0008-0000-0300-00005F010000}"/>
            </a:ext>
          </a:extLst>
        </xdr:cNvPr>
        <xdr:cNvSpPr/>
      </xdr:nvSpPr>
      <xdr:spPr>
        <a:xfrm>
          <a:off x="15240000" y="10158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57</xdr:row>
      <xdr:rowOff>154412</xdr:rowOff>
    </xdr:from>
    <xdr:ext cx="762000" cy="259045"/>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4909800" y="9927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21953</xdr:rowOff>
    </xdr:from>
    <xdr:to>
      <xdr:col>68</xdr:col>
      <xdr:colOff>203200</xdr:colOff>
      <xdr:row>59</xdr:row>
      <xdr:rowOff>123553</xdr:rowOff>
    </xdr:to>
    <xdr:sp macro="" textlink="">
      <xdr:nvSpPr>
        <xdr:cNvPr id="353" name="楕円 352">
          <a:extLst>
            <a:ext uri="{FF2B5EF4-FFF2-40B4-BE49-F238E27FC236}">
              <a16:creationId xmlns:a16="http://schemas.microsoft.com/office/drawing/2014/main" id="{00000000-0008-0000-0300-000061010000}"/>
            </a:ext>
          </a:extLst>
        </xdr:cNvPr>
        <xdr:cNvSpPr/>
      </xdr:nvSpPr>
      <xdr:spPr>
        <a:xfrm>
          <a:off x="14351000" y="1013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57</xdr:row>
      <xdr:rowOff>133730</xdr:rowOff>
    </xdr:from>
    <xdr:ext cx="762000" cy="259045"/>
    <xdr:sp macro="" textlink="">
      <xdr:nvSpPr>
        <xdr:cNvPr id="354" name="テキスト ボックス 353">
          <a:extLst>
            <a:ext uri="{FF2B5EF4-FFF2-40B4-BE49-F238E27FC236}">
              <a16:creationId xmlns:a16="http://schemas.microsoft.com/office/drawing/2014/main" id="{00000000-0008-0000-0300-000062010000}"/>
            </a:ext>
          </a:extLst>
        </xdr:cNvPr>
        <xdr:cNvSpPr txBox="1"/>
      </xdr:nvSpPr>
      <xdr:spPr>
        <a:xfrm>
          <a:off x="14020800" y="99063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18506</xdr:rowOff>
    </xdr:from>
    <xdr:to>
      <xdr:col>64</xdr:col>
      <xdr:colOff>152400</xdr:colOff>
      <xdr:row>59</xdr:row>
      <xdr:rowOff>120106</xdr:rowOff>
    </xdr:to>
    <xdr:sp macro="" textlink="">
      <xdr:nvSpPr>
        <xdr:cNvPr id="355" name="楕円 354">
          <a:extLst>
            <a:ext uri="{FF2B5EF4-FFF2-40B4-BE49-F238E27FC236}">
              <a16:creationId xmlns:a16="http://schemas.microsoft.com/office/drawing/2014/main" id="{00000000-0008-0000-0300-000063010000}"/>
            </a:ext>
          </a:extLst>
        </xdr:cNvPr>
        <xdr:cNvSpPr/>
      </xdr:nvSpPr>
      <xdr:spPr>
        <a:xfrm>
          <a:off x="13462000" y="1013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57</xdr:row>
      <xdr:rowOff>130283</xdr:rowOff>
    </xdr:from>
    <xdr:ext cx="762000" cy="259045"/>
    <xdr:sp macro="" textlink="">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3131800" y="9902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63" name="正方形/長方形 362">
          <a:extLst>
            <a:ext uri="{FF2B5EF4-FFF2-40B4-BE49-F238E27FC236}">
              <a16:creationId xmlns:a16="http://schemas.microsoft.com/office/drawing/2014/main" id="{00000000-0008-0000-0300-00006B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64" name="正方形/長方形 363">
          <a:extLst>
            <a:ext uri="{FF2B5EF4-FFF2-40B4-BE49-F238E27FC236}">
              <a16:creationId xmlns:a16="http://schemas.microsoft.com/office/drawing/2014/main" id="{00000000-0008-0000-0300-00006C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65" name="正方形/長方形 364">
          <a:extLst>
            <a:ext uri="{FF2B5EF4-FFF2-40B4-BE49-F238E27FC236}">
              <a16:creationId xmlns:a16="http://schemas.microsoft.com/office/drawing/2014/main" id="{00000000-0008-0000-0300-00006D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6" name="正方形/長方形 365">
          <a:extLst>
            <a:ext uri="{FF2B5EF4-FFF2-40B4-BE49-F238E27FC236}">
              <a16:creationId xmlns:a16="http://schemas.microsoft.com/office/drawing/2014/main" id="{00000000-0008-0000-0300-00006E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7" name="正方形/長方形 366">
          <a:extLst>
            <a:ext uri="{FF2B5EF4-FFF2-40B4-BE49-F238E27FC236}">
              <a16:creationId xmlns:a16="http://schemas.microsoft.com/office/drawing/2014/main" id="{00000000-0008-0000-0300-00006F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8" name="正方形/長方形 367">
          <a:extLst>
            <a:ext uri="{FF2B5EF4-FFF2-40B4-BE49-F238E27FC236}">
              <a16:creationId xmlns:a16="http://schemas.microsoft.com/office/drawing/2014/main" id="{00000000-0008-0000-0300-000070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ポイント減少し</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となり、類似団体内平均、全国平均、埼玉県平均を下回っており、前年度と比べ改善している。</a:t>
          </a:r>
        </a:p>
        <a:p>
          <a:r>
            <a:rPr kumimoji="1" lang="ja-JP" altLang="en-US" sz="1300">
              <a:latin typeface="ＭＳ Ｐゴシック" panose="020B0600070205080204" pitchFamily="50" charset="-128"/>
              <a:ea typeface="ＭＳ Ｐゴシック" panose="020B0600070205080204" pitchFamily="50" charset="-128"/>
            </a:rPr>
            <a:t>　この主な要因は、準元利償還金が減少したこと及び元利・準元利償還金に充てられる特定財源が増加したことによるものである。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78" name="テキスト ボックス 377">
          <a:extLst>
            <a:ext uri="{FF2B5EF4-FFF2-40B4-BE49-F238E27FC236}">
              <a16:creationId xmlns:a16="http://schemas.microsoft.com/office/drawing/2014/main" id="{00000000-0008-0000-0300-00007A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83" name="公債費負担の状況グラフ枠">
          <a:extLst>
            <a:ext uri="{FF2B5EF4-FFF2-40B4-BE49-F238E27FC236}">
              <a16:creationId xmlns:a16="http://schemas.microsoft.com/office/drawing/2014/main" id="{00000000-0008-0000-0300-00007F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22013</xdr:rowOff>
    </xdr:from>
    <xdr:to>
      <xdr:col>81</xdr:col>
      <xdr:colOff>44450</xdr:colOff>
      <xdr:row>44</xdr:row>
      <xdr:rowOff>52494</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7018000" y="6365663"/>
          <a:ext cx="0" cy="123063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24571</xdr:rowOff>
    </xdr:from>
    <xdr:ext cx="762000" cy="259045"/>
    <xdr:sp macro="" textlink="">
      <xdr:nvSpPr>
        <xdr:cNvPr id="385" name="公債費負担の状況最小値テキスト">
          <a:extLst>
            <a:ext uri="{FF2B5EF4-FFF2-40B4-BE49-F238E27FC236}">
              <a16:creationId xmlns:a16="http://schemas.microsoft.com/office/drawing/2014/main" id="{00000000-0008-0000-0300-000081010000}"/>
            </a:ext>
          </a:extLst>
        </xdr:cNvPr>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52494</xdr:rowOff>
    </xdr:from>
    <xdr:to>
      <xdr:col>81</xdr:col>
      <xdr:colOff>133350</xdr:colOff>
      <xdr:row>44</xdr:row>
      <xdr:rowOff>52494</xdr:rowOff>
    </xdr:to>
    <xdr:cxnSp macro="">
      <xdr:nvCxnSpPr>
        <xdr:cNvPr id="386" name="直線コネクタ 385">
          <a:extLst>
            <a:ext uri="{FF2B5EF4-FFF2-40B4-BE49-F238E27FC236}">
              <a16:creationId xmlns:a16="http://schemas.microsoft.com/office/drawing/2014/main" id="{00000000-0008-0000-0300-000082010000}"/>
            </a:ext>
          </a:extLst>
        </xdr:cNvPr>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108390</xdr:rowOff>
    </xdr:from>
    <xdr:ext cx="762000" cy="259045"/>
    <xdr:sp macro="" textlink="">
      <xdr:nvSpPr>
        <xdr:cNvPr id="387" name="公債費負担の状況最大値テキスト">
          <a:extLst>
            <a:ext uri="{FF2B5EF4-FFF2-40B4-BE49-F238E27FC236}">
              <a16:creationId xmlns:a16="http://schemas.microsoft.com/office/drawing/2014/main" id="{00000000-0008-0000-0300-000083010000}"/>
            </a:ext>
          </a:extLst>
        </xdr:cNvPr>
        <xdr:cNvSpPr txBox="1"/>
      </xdr:nvSpPr>
      <xdr:spPr>
        <a:xfrm>
          <a:off x="17106900" y="61091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22013</xdr:rowOff>
    </xdr:from>
    <xdr:to>
      <xdr:col>81</xdr:col>
      <xdr:colOff>133350</xdr:colOff>
      <xdr:row>37</xdr:row>
      <xdr:rowOff>22013</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6929100" y="636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65194</xdr:rowOff>
    </xdr:from>
    <xdr:to>
      <xdr:col>81</xdr:col>
      <xdr:colOff>44450</xdr:colOff>
      <xdr:row>39</xdr:row>
      <xdr:rowOff>105410</xdr:rowOff>
    </xdr:to>
    <xdr:cxnSp macro="">
      <xdr:nvCxnSpPr>
        <xdr:cNvPr id="389" name="直線コネクタ 388">
          <a:extLst>
            <a:ext uri="{FF2B5EF4-FFF2-40B4-BE49-F238E27FC236}">
              <a16:creationId xmlns:a16="http://schemas.microsoft.com/office/drawing/2014/main" id="{00000000-0008-0000-0300-000085010000}"/>
            </a:ext>
          </a:extLst>
        </xdr:cNvPr>
        <xdr:cNvCxnSpPr/>
      </xdr:nvCxnSpPr>
      <xdr:spPr>
        <a:xfrm flipV="1">
          <a:off x="16179800" y="6751744"/>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64364</xdr:rowOff>
    </xdr:from>
    <xdr:ext cx="762000" cy="259045"/>
    <xdr:sp macro="" textlink="">
      <xdr:nvSpPr>
        <xdr:cNvPr id="390" name="公債費負担の状況平均値テキスト">
          <a:extLst>
            <a:ext uri="{FF2B5EF4-FFF2-40B4-BE49-F238E27FC236}">
              <a16:creationId xmlns:a16="http://schemas.microsoft.com/office/drawing/2014/main" id="{00000000-0008-0000-0300-000086010000}"/>
            </a:ext>
          </a:extLst>
        </xdr:cNvPr>
        <xdr:cNvSpPr txBox="1"/>
      </xdr:nvSpPr>
      <xdr:spPr>
        <a:xfrm>
          <a:off x="17106900" y="6922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92287</xdr:rowOff>
    </xdr:from>
    <xdr:to>
      <xdr:col>81</xdr:col>
      <xdr:colOff>95250</xdr:colOff>
      <xdr:row>41</xdr:row>
      <xdr:rowOff>22437</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105410</xdr:rowOff>
    </xdr:from>
    <xdr:to>
      <xdr:col>77</xdr:col>
      <xdr:colOff>44450</xdr:colOff>
      <xdr:row>39</xdr:row>
      <xdr:rowOff>145627</xdr:rowOff>
    </xdr:to>
    <xdr:cxnSp macro="">
      <xdr:nvCxnSpPr>
        <xdr:cNvPr id="392" name="直線コネクタ 391">
          <a:extLst>
            <a:ext uri="{FF2B5EF4-FFF2-40B4-BE49-F238E27FC236}">
              <a16:creationId xmlns:a16="http://schemas.microsoft.com/office/drawing/2014/main" id="{00000000-0008-0000-0300-000088010000}"/>
            </a:ext>
          </a:extLst>
        </xdr:cNvPr>
        <xdr:cNvCxnSpPr/>
      </xdr:nvCxnSpPr>
      <xdr:spPr>
        <a:xfrm flipV="1">
          <a:off x="15290800" y="6791960"/>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92287</xdr:rowOff>
    </xdr:from>
    <xdr:to>
      <xdr:col>77</xdr:col>
      <xdr:colOff>95250</xdr:colOff>
      <xdr:row>41</xdr:row>
      <xdr:rowOff>22437</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6129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7214</xdr:rowOff>
    </xdr:from>
    <xdr:ext cx="7366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798800" y="70366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145627</xdr:rowOff>
    </xdr:from>
    <xdr:to>
      <xdr:col>72</xdr:col>
      <xdr:colOff>203200</xdr:colOff>
      <xdr:row>39</xdr:row>
      <xdr:rowOff>169756</xdr:rowOff>
    </xdr:to>
    <xdr:cxnSp macro="">
      <xdr:nvCxnSpPr>
        <xdr:cNvPr id="395" name="直線コネクタ 394">
          <a:extLst>
            <a:ext uri="{FF2B5EF4-FFF2-40B4-BE49-F238E27FC236}">
              <a16:creationId xmlns:a16="http://schemas.microsoft.com/office/drawing/2014/main" id="{00000000-0008-0000-0300-00008B010000}"/>
            </a:ext>
          </a:extLst>
        </xdr:cNvPr>
        <xdr:cNvCxnSpPr/>
      </xdr:nvCxnSpPr>
      <xdr:spPr>
        <a:xfrm flipV="1">
          <a:off x="14401800" y="6832177"/>
          <a:ext cx="889000" cy="2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92287</xdr:rowOff>
    </xdr:from>
    <xdr:to>
      <xdr:col>73</xdr:col>
      <xdr:colOff>44450</xdr:colOff>
      <xdr:row>41</xdr:row>
      <xdr:rowOff>22437</xdr:rowOff>
    </xdr:to>
    <xdr:sp macro="" textlink="">
      <xdr:nvSpPr>
        <xdr:cNvPr id="396" name="フローチャート: 判断 395">
          <a:extLst>
            <a:ext uri="{FF2B5EF4-FFF2-40B4-BE49-F238E27FC236}">
              <a16:creationId xmlns:a16="http://schemas.microsoft.com/office/drawing/2014/main" id="{00000000-0008-0000-0300-00008C010000}"/>
            </a:ext>
          </a:extLst>
        </xdr:cNvPr>
        <xdr:cNvSpPr/>
      </xdr:nvSpPr>
      <xdr:spPr>
        <a:xfrm>
          <a:off x="15240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7214</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4909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169756</xdr:rowOff>
    </xdr:from>
    <xdr:to>
      <xdr:col>68</xdr:col>
      <xdr:colOff>152400</xdr:colOff>
      <xdr:row>40</xdr:row>
      <xdr:rowOff>127000</xdr:rowOff>
    </xdr:to>
    <xdr:cxnSp macro="">
      <xdr:nvCxnSpPr>
        <xdr:cNvPr id="398" name="直線コネクタ 397">
          <a:extLst>
            <a:ext uri="{FF2B5EF4-FFF2-40B4-BE49-F238E27FC236}">
              <a16:creationId xmlns:a16="http://schemas.microsoft.com/office/drawing/2014/main" id="{00000000-0008-0000-0300-00008E010000}"/>
            </a:ext>
          </a:extLst>
        </xdr:cNvPr>
        <xdr:cNvCxnSpPr/>
      </xdr:nvCxnSpPr>
      <xdr:spPr>
        <a:xfrm flipV="1">
          <a:off x="13512800" y="6856306"/>
          <a:ext cx="889000" cy="128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92287</xdr:rowOff>
    </xdr:from>
    <xdr:to>
      <xdr:col>68</xdr:col>
      <xdr:colOff>203200</xdr:colOff>
      <xdr:row>41</xdr:row>
      <xdr:rowOff>22437</xdr:rowOff>
    </xdr:to>
    <xdr:sp macro="" textlink="">
      <xdr:nvSpPr>
        <xdr:cNvPr id="399" name="フローチャート: 判断 398">
          <a:extLst>
            <a:ext uri="{FF2B5EF4-FFF2-40B4-BE49-F238E27FC236}">
              <a16:creationId xmlns:a16="http://schemas.microsoft.com/office/drawing/2014/main" id="{00000000-0008-0000-0300-00008F010000}"/>
            </a:ext>
          </a:extLst>
        </xdr:cNvPr>
        <xdr:cNvSpPr/>
      </xdr:nvSpPr>
      <xdr:spPr>
        <a:xfrm>
          <a:off x="143510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7214</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020800" y="7036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108373</xdr:rowOff>
    </xdr:from>
    <xdr:to>
      <xdr:col>64</xdr:col>
      <xdr:colOff>152400</xdr:colOff>
      <xdr:row>41</xdr:row>
      <xdr:rowOff>38523</xdr:rowOff>
    </xdr:to>
    <xdr:sp macro="" textlink="">
      <xdr:nvSpPr>
        <xdr:cNvPr id="401" name="フローチャート: 判断 400">
          <a:extLst>
            <a:ext uri="{FF2B5EF4-FFF2-40B4-BE49-F238E27FC236}">
              <a16:creationId xmlns:a16="http://schemas.microsoft.com/office/drawing/2014/main" id="{00000000-0008-0000-0300-000091010000}"/>
            </a:ext>
          </a:extLst>
        </xdr:cNvPr>
        <xdr:cNvSpPr/>
      </xdr:nvSpPr>
      <xdr:spPr>
        <a:xfrm>
          <a:off x="13462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23300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3131800" y="705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14394</xdr:rowOff>
    </xdr:from>
    <xdr:to>
      <xdr:col>81</xdr:col>
      <xdr:colOff>95250</xdr:colOff>
      <xdr:row>39</xdr:row>
      <xdr:rowOff>115994</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6967200" y="670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30921</xdr:rowOff>
    </xdr:from>
    <xdr:ext cx="762000" cy="259045"/>
    <xdr:sp macro="" textlink="">
      <xdr:nvSpPr>
        <xdr:cNvPr id="409" name="公債費負担の状況該当値テキスト">
          <a:extLst>
            <a:ext uri="{FF2B5EF4-FFF2-40B4-BE49-F238E27FC236}">
              <a16:creationId xmlns:a16="http://schemas.microsoft.com/office/drawing/2014/main" id="{00000000-0008-0000-0300-000099010000}"/>
            </a:ext>
          </a:extLst>
        </xdr:cNvPr>
        <xdr:cNvSpPr txBox="1"/>
      </xdr:nvSpPr>
      <xdr:spPr>
        <a:xfrm>
          <a:off x="17106900" y="6546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54610</xdr:rowOff>
    </xdr:from>
    <xdr:to>
      <xdr:col>77</xdr:col>
      <xdr:colOff>95250</xdr:colOff>
      <xdr:row>39</xdr:row>
      <xdr:rowOff>156210</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61290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166387</xdr:rowOff>
    </xdr:from>
    <xdr:ext cx="7366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5798800" y="6510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94827</xdr:rowOff>
    </xdr:from>
    <xdr:to>
      <xdr:col>73</xdr:col>
      <xdr:colOff>44450</xdr:colOff>
      <xdr:row>40</xdr:row>
      <xdr:rowOff>24977</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5240000" y="6781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35154</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4909800" y="65502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118956</xdr:rowOff>
    </xdr:from>
    <xdr:to>
      <xdr:col>68</xdr:col>
      <xdr:colOff>203200</xdr:colOff>
      <xdr:row>40</xdr:row>
      <xdr:rowOff>49106</xdr:rowOff>
    </xdr:to>
    <xdr:sp macro="" textlink="">
      <xdr:nvSpPr>
        <xdr:cNvPr id="414" name="楕円 413">
          <a:extLst>
            <a:ext uri="{FF2B5EF4-FFF2-40B4-BE49-F238E27FC236}">
              <a16:creationId xmlns:a16="http://schemas.microsoft.com/office/drawing/2014/main" id="{00000000-0008-0000-0300-00009E010000}"/>
            </a:ext>
          </a:extLst>
        </xdr:cNvPr>
        <xdr:cNvSpPr/>
      </xdr:nvSpPr>
      <xdr:spPr>
        <a:xfrm>
          <a:off x="14351000" y="680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59283</xdr:rowOff>
    </xdr:from>
    <xdr:ext cx="762000" cy="259045"/>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4020800" y="6574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76200</xdr:rowOff>
    </xdr:from>
    <xdr:to>
      <xdr:col>64</xdr:col>
      <xdr:colOff>152400</xdr:colOff>
      <xdr:row>41</xdr:row>
      <xdr:rowOff>6350</xdr:rowOff>
    </xdr:to>
    <xdr:sp macro="" textlink="">
      <xdr:nvSpPr>
        <xdr:cNvPr id="416" name="楕円 415">
          <a:extLst>
            <a:ext uri="{FF2B5EF4-FFF2-40B4-BE49-F238E27FC236}">
              <a16:creationId xmlns:a16="http://schemas.microsoft.com/office/drawing/2014/main" id="{00000000-0008-0000-0300-0000A0010000}"/>
            </a:ext>
          </a:extLst>
        </xdr:cNvPr>
        <xdr:cNvSpPr/>
      </xdr:nvSpPr>
      <xdr:spPr>
        <a:xfrm>
          <a:off x="13462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16527</xdr:rowOff>
    </xdr:from>
    <xdr:ext cx="762000" cy="259045"/>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3131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6" name="正方形/長方形 425">
          <a:extLst>
            <a:ext uri="{FF2B5EF4-FFF2-40B4-BE49-F238E27FC236}">
              <a16:creationId xmlns:a16="http://schemas.microsoft.com/office/drawing/2014/main" id="{00000000-0008-0000-0300-0000AA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7" name="正方形/長方形 426">
          <a:extLst>
            <a:ext uri="{FF2B5EF4-FFF2-40B4-BE49-F238E27FC236}">
              <a16:creationId xmlns:a16="http://schemas.microsoft.com/office/drawing/2014/main" id="{00000000-0008-0000-0300-0000AB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8" name="正方形/長方形 427">
          <a:extLst>
            <a:ext uri="{FF2B5EF4-FFF2-40B4-BE49-F238E27FC236}">
              <a16:creationId xmlns:a16="http://schemas.microsoft.com/office/drawing/2014/main" id="{00000000-0008-0000-0300-0000AC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9" name="正方形/長方形 428">
          <a:extLst>
            <a:ext uri="{FF2B5EF4-FFF2-40B4-BE49-F238E27FC236}">
              <a16:creationId xmlns:a16="http://schemas.microsoft.com/office/drawing/2014/main" id="{00000000-0008-0000-0300-0000AD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年度は、前年度より</a:t>
          </a:r>
          <a:r>
            <a:rPr kumimoji="1" lang="en-US" altLang="ja-JP" sz="1300">
              <a:latin typeface="ＭＳ Ｐゴシック" panose="020B0600070205080204" pitchFamily="50" charset="-128"/>
              <a:ea typeface="ＭＳ Ｐゴシック" panose="020B0600070205080204" pitchFamily="50" charset="-128"/>
            </a:rPr>
            <a:t>12.0</a:t>
          </a:r>
          <a:r>
            <a:rPr kumimoji="1" lang="ja-JP" altLang="en-US" sz="1300">
              <a:latin typeface="ＭＳ Ｐゴシック" panose="020B0600070205080204" pitchFamily="50" charset="-128"/>
              <a:ea typeface="ＭＳ Ｐゴシック" panose="020B0600070205080204" pitchFamily="50" charset="-128"/>
            </a:rPr>
            <a:t>ポイント増加し</a:t>
          </a:r>
          <a:r>
            <a:rPr kumimoji="1" lang="en-US" altLang="ja-JP" sz="1300">
              <a:latin typeface="ＭＳ Ｐゴシック" panose="020B0600070205080204" pitchFamily="50" charset="-128"/>
              <a:ea typeface="ＭＳ Ｐゴシック" panose="020B0600070205080204" pitchFamily="50" charset="-128"/>
            </a:rPr>
            <a:t>21.3%</a:t>
          </a:r>
          <a:r>
            <a:rPr kumimoji="1" lang="ja-JP" altLang="en-US" sz="1300">
              <a:latin typeface="ＭＳ Ｐゴシック" panose="020B0600070205080204" pitchFamily="50" charset="-128"/>
              <a:ea typeface="ＭＳ Ｐゴシック" panose="020B0600070205080204" pitchFamily="50" charset="-128"/>
            </a:rPr>
            <a:t>となり、類似団体内平均、全国平均、埼玉県平均をすべて上回る結果となった。</a:t>
          </a:r>
        </a:p>
        <a:p>
          <a:r>
            <a:rPr kumimoji="1" lang="ja-JP" altLang="en-US" sz="1300">
              <a:latin typeface="ＭＳ Ｐゴシック" panose="020B0600070205080204" pitchFamily="50" charset="-128"/>
              <a:ea typeface="ＭＳ Ｐゴシック" panose="020B0600070205080204" pitchFamily="50" charset="-128"/>
            </a:rPr>
            <a:t>　この主な要因は、将来負担額のうち一般会計等の地方債現在高が増加したこと及び充当可能財源等のうち充当可能な基金が減少したことによるものである。</a:t>
          </a:r>
        </a:p>
        <a:p>
          <a:r>
            <a:rPr kumimoji="1" lang="ja-JP" altLang="en-US" sz="1300">
              <a:latin typeface="ＭＳ Ｐゴシック" panose="020B0600070205080204" pitchFamily="50" charset="-128"/>
              <a:ea typeface="ＭＳ Ｐゴシック" panose="020B0600070205080204" pitchFamily="50" charset="-128"/>
            </a:rPr>
            <a:t>　大規模な建設系プロジェクトの影響により、しばらくは悪化傾向が続く見込みであるが、交付税算入のある起債を活用するなど、引き続き、財政運営の健全化に努めていく。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22</xdr:row>
      <xdr:rowOff>132791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451100"/>
          <a:ext cx="0" cy="14535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104868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8767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132791</xdr:rowOff>
    </xdr:from>
    <xdr:to>
      <xdr:col>81</xdr:col>
      <xdr:colOff>133350</xdr:colOff>
      <xdr:row>22</xdr:row>
      <xdr:rowOff>132791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046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137177</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19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140564</xdr:rowOff>
    </xdr:from>
    <xdr:to>
      <xdr:col>81</xdr:col>
      <xdr:colOff>44450</xdr:colOff>
      <xdr:row>15</xdr:row>
      <xdr:rowOff>84938</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a:off x="16179800" y="2540864"/>
          <a:ext cx="8382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5300</xdr:rowOff>
    </xdr:from>
    <xdr:ext cx="762000" cy="259045"/>
    <xdr:sp macro="" textlink="">
      <xdr:nvSpPr>
        <xdr:cNvPr id="450" name="将来負担の状況平均値テキスト">
          <a:extLst>
            <a:ext uri="{FF2B5EF4-FFF2-40B4-BE49-F238E27FC236}">
              <a16:creationId xmlns:a16="http://schemas.microsoft.com/office/drawing/2014/main" id="{00000000-0008-0000-0300-0000C2010000}"/>
            </a:ext>
          </a:extLst>
        </xdr:cNvPr>
        <xdr:cNvSpPr txBox="1"/>
      </xdr:nvSpPr>
      <xdr:spPr>
        <a:xfrm>
          <a:off x="17106900" y="24056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160223</xdr:rowOff>
    </xdr:from>
    <xdr:to>
      <xdr:col>81</xdr:col>
      <xdr:colOff>95250</xdr:colOff>
      <xdr:row>15</xdr:row>
      <xdr:rowOff>90373</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967200" y="256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14</xdr:row>
      <xdr:rowOff>115468</xdr:rowOff>
    </xdr:from>
    <xdr:to>
      <xdr:col>77</xdr:col>
      <xdr:colOff>44450</xdr:colOff>
      <xdr:row>14</xdr:row>
      <xdr:rowOff>140564</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5290800" y="2515768"/>
          <a:ext cx="889000" cy="25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165049</xdr:rowOff>
    </xdr:from>
    <xdr:to>
      <xdr:col>77</xdr:col>
      <xdr:colOff>95250</xdr:colOff>
      <xdr:row>15</xdr:row>
      <xdr:rowOff>95199</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6129000" y="2565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79976</xdr:rowOff>
    </xdr:from>
    <xdr:ext cx="7366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5798800" y="265172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95199</xdr:rowOff>
    </xdr:from>
    <xdr:to>
      <xdr:col>72</xdr:col>
      <xdr:colOff>203200</xdr:colOff>
      <xdr:row>14</xdr:row>
      <xdr:rowOff>115468</xdr:rowOff>
    </xdr:to>
    <xdr:cxnSp macro="">
      <xdr:nvCxnSpPr>
        <xdr:cNvPr id="455" name="直線コネクタ 454">
          <a:extLst>
            <a:ext uri="{FF2B5EF4-FFF2-40B4-BE49-F238E27FC236}">
              <a16:creationId xmlns:a16="http://schemas.microsoft.com/office/drawing/2014/main" id="{00000000-0008-0000-0300-0000C7010000}"/>
            </a:ext>
          </a:extLst>
        </xdr:cNvPr>
        <xdr:cNvCxnSpPr/>
      </xdr:nvCxnSpPr>
      <xdr:spPr>
        <a:xfrm>
          <a:off x="14401800" y="2495499"/>
          <a:ext cx="889000" cy="20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15</xdr:row>
      <xdr:rowOff>4216</xdr:rowOff>
    </xdr:from>
    <xdr:to>
      <xdr:col>73</xdr:col>
      <xdr:colOff>44450</xdr:colOff>
      <xdr:row>15</xdr:row>
      <xdr:rowOff>105816</xdr:rowOff>
    </xdr:to>
    <xdr:sp macro="" textlink="">
      <xdr:nvSpPr>
        <xdr:cNvPr id="456" name="フローチャート: 判断 455">
          <a:extLst>
            <a:ext uri="{FF2B5EF4-FFF2-40B4-BE49-F238E27FC236}">
              <a16:creationId xmlns:a16="http://schemas.microsoft.com/office/drawing/2014/main" id="{00000000-0008-0000-0300-0000C8010000}"/>
            </a:ext>
          </a:extLst>
        </xdr:cNvPr>
        <xdr:cNvSpPr/>
      </xdr:nvSpPr>
      <xdr:spPr>
        <a:xfrm>
          <a:off x="15240000" y="257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90593</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909800" y="2662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95199</xdr:rowOff>
    </xdr:from>
    <xdr:to>
      <xdr:col>68</xdr:col>
      <xdr:colOff>152400</xdr:colOff>
      <xdr:row>14</xdr:row>
      <xdr:rowOff>160833</xdr:rowOff>
    </xdr:to>
    <xdr:cxnSp macro="">
      <xdr:nvCxnSpPr>
        <xdr:cNvPr id="458" name="直線コネクタ 457">
          <a:extLst>
            <a:ext uri="{FF2B5EF4-FFF2-40B4-BE49-F238E27FC236}">
              <a16:creationId xmlns:a16="http://schemas.microsoft.com/office/drawing/2014/main" id="{00000000-0008-0000-0300-0000CA010000}"/>
            </a:ext>
          </a:extLst>
        </xdr:cNvPr>
        <xdr:cNvCxnSpPr/>
      </xdr:nvCxnSpPr>
      <xdr:spPr>
        <a:xfrm flipV="1">
          <a:off x="13512800" y="2495499"/>
          <a:ext cx="889000" cy="65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54407</xdr:rowOff>
    </xdr:from>
    <xdr:to>
      <xdr:col>68</xdr:col>
      <xdr:colOff>203200</xdr:colOff>
      <xdr:row>15</xdr:row>
      <xdr:rowOff>156007</xdr:rowOff>
    </xdr:to>
    <xdr:sp macro="" textlink="">
      <xdr:nvSpPr>
        <xdr:cNvPr id="459" name="フローチャート: 判断 458">
          <a:extLst>
            <a:ext uri="{FF2B5EF4-FFF2-40B4-BE49-F238E27FC236}">
              <a16:creationId xmlns:a16="http://schemas.microsoft.com/office/drawing/2014/main" id="{00000000-0008-0000-0300-0000CB010000}"/>
            </a:ext>
          </a:extLst>
        </xdr:cNvPr>
        <xdr:cNvSpPr/>
      </xdr:nvSpPr>
      <xdr:spPr>
        <a:xfrm>
          <a:off x="14351000" y="262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140784</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020800" y="2712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132588</xdr:rowOff>
    </xdr:from>
    <xdr:to>
      <xdr:col>64</xdr:col>
      <xdr:colOff>152400</xdr:colOff>
      <xdr:row>16</xdr:row>
      <xdr:rowOff>62738</xdr:rowOff>
    </xdr:to>
    <xdr:sp macro="" textlink="">
      <xdr:nvSpPr>
        <xdr:cNvPr id="461" name="フローチャート: 判断 460">
          <a:extLst>
            <a:ext uri="{FF2B5EF4-FFF2-40B4-BE49-F238E27FC236}">
              <a16:creationId xmlns:a16="http://schemas.microsoft.com/office/drawing/2014/main" id="{00000000-0008-0000-0300-0000CD010000}"/>
            </a:ext>
          </a:extLst>
        </xdr:cNvPr>
        <xdr:cNvSpPr/>
      </xdr:nvSpPr>
      <xdr:spPr>
        <a:xfrm>
          <a:off x="13462000" y="2704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47515</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3131800" y="2790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34138</xdr:rowOff>
    </xdr:from>
    <xdr:to>
      <xdr:col>81</xdr:col>
      <xdr:colOff>95250</xdr:colOff>
      <xdr:row>15</xdr:row>
      <xdr:rowOff>135738</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6967200" y="2605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6215</xdr:rowOff>
    </xdr:from>
    <xdr:ext cx="762000" cy="259045"/>
    <xdr:sp macro="" textlink="">
      <xdr:nvSpPr>
        <xdr:cNvPr id="469" name="将来負担の状況該当値テキスト">
          <a:extLst>
            <a:ext uri="{FF2B5EF4-FFF2-40B4-BE49-F238E27FC236}">
              <a16:creationId xmlns:a16="http://schemas.microsoft.com/office/drawing/2014/main" id="{00000000-0008-0000-0300-0000D5010000}"/>
            </a:ext>
          </a:extLst>
        </xdr:cNvPr>
        <xdr:cNvSpPr txBox="1"/>
      </xdr:nvSpPr>
      <xdr:spPr>
        <a:xfrm>
          <a:off x="17106900" y="2577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89764</xdr:rowOff>
    </xdr:from>
    <xdr:to>
      <xdr:col>77</xdr:col>
      <xdr:colOff>95250</xdr:colOff>
      <xdr:row>15</xdr:row>
      <xdr:rowOff>19914</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6129000" y="249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30091</xdr:rowOff>
    </xdr:from>
    <xdr:ext cx="7366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5798800" y="2258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64668</xdr:rowOff>
    </xdr:from>
    <xdr:to>
      <xdr:col>73</xdr:col>
      <xdr:colOff>44450</xdr:colOff>
      <xdr:row>14</xdr:row>
      <xdr:rowOff>166268</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5240000" y="2464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4995</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4909800" y="22338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44399</xdr:rowOff>
    </xdr:from>
    <xdr:to>
      <xdr:col>68</xdr:col>
      <xdr:colOff>203200</xdr:colOff>
      <xdr:row>14</xdr:row>
      <xdr:rowOff>145999</xdr:rowOff>
    </xdr:to>
    <xdr:sp macro="" textlink="">
      <xdr:nvSpPr>
        <xdr:cNvPr id="474" name="楕円 473">
          <a:extLst>
            <a:ext uri="{FF2B5EF4-FFF2-40B4-BE49-F238E27FC236}">
              <a16:creationId xmlns:a16="http://schemas.microsoft.com/office/drawing/2014/main" id="{00000000-0008-0000-0300-0000DA010000}"/>
            </a:ext>
          </a:extLst>
        </xdr:cNvPr>
        <xdr:cNvSpPr/>
      </xdr:nvSpPr>
      <xdr:spPr>
        <a:xfrm>
          <a:off x="14351000" y="2444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156176</xdr:rowOff>
    </xdr:from>
    <xdr:ext cx="762000" cy="259045"/>
    <xdr:sp macro="" textlink="">
      <xdr:nvSpPr>
        <xdr:cNvPr id="475" name="テキスト ボックス 474">
          <a:extLst>
            <a:ext uri="{FF2B5EF4-FFF2-40B4-BE49-F238E27FC236}">
              <a16:creationId xmlns:a16="http://schemas.microsoft.com/office/drawing/2014/main" id="{00000000-0008-0000-0300-0000DB010000}"/>
            </a:ext>
          </a:extLst>
        </xdr:cNvPr>
        <xdr:cNvSpPr txBox="1"/>
      </xdr:nvSpPr>
      <xdr:spPr>
        <a:xfrm>
          <a:off x="14020800" y="22135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110033</xdr:rowOff>
    </xdr:from>
    <xdr:to>
      <xdr:col>64</xdr:col>
      <xdr:colOff>152400</xdr:colOff>
      <xdr:row>15</xdr:row>
      <xdr:rowOff>40183</xdr:rowOff>
    </xdr:to>
    <xdr:sp macro="" textlink="">
      <xdr:nvSpPr>
        <xdr:cNvPr id="476" name="楕円 475">
          <a:extLst>
            <a:ext uri="{FF2B5EF4-FFF2-40B4-BE49-F238E27FC236}">
              <a16:creationId xmlns:a16="http://schemas.microsoft.com/office/drawing/2014/main" id="{00000000-0008-0000-0300-0000DC010000}"/>
            </a:ext>
          </a:extLst>
        </xdr:cNvPr>
        <xdr:cNvSpPr/>
      </xdr:nvSpPr>
      <xdr:spPr>
        <a:xfrm>
          <a:off x="13462000" y="2510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50360</xdr:rowOff>
    </xdr:from>
    <xdr:ext cx="762000" cy="259045"/>
    <xdr:sp macro="" textlink="">
      <xdr:nvSpPr>
        <xdr:cNvPr id="477" name="テキスト ボックス 476">
          <a:extLst>
            <a:ext uri="{FF2B5EF4-FFF2-40B4-BE49-F238E27FC236}">
              <a16:creationId xmlns:a16="http://schemas.microsoft.com/office/drawing/2014/main" id="{00000000-0008-0000-0300-0000DD010000}"/>
            </a:ext>
          </a:extLst>
        </xdr:cNvPr>
        <xdr:cNvSpPr txBox="1"/>
      </xdr:nvSpPr>
      <xdr:spPr>
        <a:xfrm>
          <a:off x="13131800" y="22792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埼玉県川口市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607,447
559,286
61.95
259,868,457
247,904,195
8,948,166
119,328,116
186,489,295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21.3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200">
              <a:latin typeface="ＭＳ Ｐゴシック" panose="020B0600070205080204" pitchFamily="50" charset="-128"/>
              <a:ea typeface="ＭＳ Ｐゴシック" panose="020B0600070205080204" pitchFamily="50" charset="-128"/>
            </a:rPr>
            <a:t>令和</a:t>
          </a:r>
          <a:r>
            <a:rPr kumimoji="1" lang="en-US" altLang="ja-JP" sz="1200">
              <a:latin typeface="ＭＳ Ｐゴシック" panose="020B0600070205080204" pitchFamily="50" charset="-128"/>
              <a:ea typeface="ＭＳ Ｐゴシック" panose="020B0600070205080204" pitchFamily="50" charset="-128"/>
            </a:rPr>
            <a:t>6</a:t>
          </a:r>
          <a:r>
            <a:rPr kumimoji="1" lang="ja-JP" altLang="en-US" sz="1200">
              <a:latin typeface="ＭＳ Ｐゴシック" panose="020B0600070205080204" pitchFamily="50" charset="-128"/>
              <a:ea typeface="ＭＳ Ｐゴシック" panose="020B0600070205080204" pitchFamily="50" charset="-128"/>
            </a:rPr>
            <a:t>年度は、前年度と比較し、退職手当の増等により人件費の経常経費の支出額が約</a:t>
          </a:r>
          <a:r>
            <a:rPr kumimoji="1" lang="en-US" altLang="ja-JP" sz="1200">
              <a:latin typeface="ＭＳ Ｐゴシック" panose="020B0600070205080204" pitchFamily="50" charset="-128"/>
              <a:ea typeface="ＭＳ Ｐゴシック" panose="020B0600070205080204" pitchFamily="50" charset="-128"/>
            </a:rPr>
            <a:t>16</a:t>
          </a:r>
          <a:r>
            <a:rPr kumimoji="1" lang="ja-JP" altLang="en-US" sz="1200">
              <a:latin typeface="ＭＳ Ｐゴシック" panose="020B0600070205080204" pitchFamily="50" charset="-128"/>
              <a:ea typeface="ＭＳ Ｐゴシック" panose="020B0600070205080204" pitchFamily="50" charset="-128"/>
            </a:rPr>
            <a:t>億円増加し、</a:t>
          </a:r>
          <a:r>
            <a:rPr kumimoji="1" lang="en-US" altLang="ja-JP" sz="1200">
              <a:latin typeface="ＭＳ Ｐゴシック" panose="020B0600070205080204" pitchFamily="50" charset="-128"/>
              <a:ea typeface="ＭＳ Ｐゴシック" panose="020B0600070205080204" pitchFamily="50" charset="-128"/>
            </a:rPr>
            <a:t>0.3</a:t>
          </a:r>
          <a:r>
            <a:rPr kumimoji="1" lang="ja-JP" altLang="en-US" sz="1200">
              <a:latin typeface="ＭＳ Ｐゴシック" panose="020B0600070205080204" pitchFamily="50" charset="-128"/>
              <a:ea typeface="ＭＳ Ｐゴシック" panose="020B0600070205080204" pitchFamily="50" charset="-128"/>
            </a:rPr>
            <a:t>ポイントの増となった。</a:t>
          </a:r>
        </a:p>
        <a:p>
          <a:r>
            <a:rPr kumimoji="1" lang="ja-JP" altLang="en-US" sz="1200">
              <a:latin typeface="ＭＳ Ｐゴシック" panose="020B0600070205080204" pitchFamily="50" charset="-128"/>
              <a:ea typeface="ＭＳ Ｐゴシック" panose="020B0600070205080204" pitchFamily="50" charset="-128"/>
            </a:rPr>
            <a:t>　一方で、類似団体平均と比較すると</a:t>
          </a:r>
          <a:r>
            <a:rPr kumimoji="1" lang="en-US" altLang="ja-JP" sz="1200">
              <a:latin typeface="ＭＳ Ｐゴシック" panose="020B0600070205080204" pitchFamily="50" charset="-128"/>
              <a:ea typeface="ＭＳ Ｐゴシック" panose="020B0600070205080204" pitchFamily="50" charset="-128"/>
            </a:rPr>
            <a:t>1.9</a:t>
          </a:r>
          <a:r>
            <a:rPr kumimoji="1" lang="ja-JP" altLang="en-US" sz="1200">
              <a:latin typeface="ＭＳ Ｐゴシック" panose="020B0600070205080204" pitchFamily="50" charset="-128"/>
              <a:ea typeface="ＭＳ Ｐゴシック" panose="020B0600070205080204" pitchFamily="50" charset="-128"/>
            </a:rPr>
            <a:t>ポイント下回っており、全国平均及び埼玉県平均との比較でも、依然として下回っている状況にある。</a:t>
          </a:r>
        </a:p>
        <a:p>
          <a:r>
            <a:rPr kumimoji="1" lang="ja-JP" altLang="en-US" sz="1200">
              <a:latin typeface="ＭＳ Ｐゴシック" panose="020B0600070205080204" pitchFamily="50" charset="-128"/>
              <a:ea typeface="ＭＳ Ｐゴシック" panose="020B0600070205080204" pitchFamily="50" charset="-128"/>
            </a:rPr>
            <a:t>　今後も適正な給与水準となるよう必要に応じ見直しを行っていく。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39370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9722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125747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440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39370</xdr:rowOff>
    </xdr:from>
    <xdr:to>
      <xdr:col>24</xdr:col>
      <xdr:colOff>114300</xdr:colOff>
      <xdr:row>33</xdr:row>
      <xdr:rowOff>39370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97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50800</xdr:rowOff>
    </xdr:from>
    <xdr:to>
      <xdr:col>24</xdr:col>
      <xdr:colOff>25400</xdr:colOff>
      <xdr:row>36</xdr:row>
      <xdr:rowOff>73660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22300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50800</xdr:rowOff>
    </xdr:from>
    <xdr:to>
      <xdr:col>19</xdr:col>
      <xdr:colOff>187325</xdr:colOff>
      <xdr:row>36</xdr:row>
      <xdr:rowOff>88900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2230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76200</xdr:rowOff>
    </xdr:from>
    <xdr:to>
      <xdr:col>20</xdr:col>
      <xdr:colOff>38100</xdr:colOff>
      <xdr:row>37</xdr:row>
      <xdr:rowOff>6350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162577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34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73660</xdr:rowOff>
    </xdr:from>
    <xdr:to>
      <xdr:col>15</xdr:col>
      <xdr:colOff>98425</xdr:colOff>
      <xdr:row>36</xdr:row>
      <xdr:rowOff>88900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24586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73660</xdr:rowOff>
    </xdr:from>
    <xdr:to>
      <xdr:col>11</xdr:col>
      <xdr:colOff>9525</xdr:colOff>
      <xdr:row>36</xdr:row>
      <xdr:rowOff>127000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4586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3810</xdr:rowOff>
    </xdr:from>
    <xdr:to>
      <xdr:col>6</xdr:col>
      <xdr:colOff>171450</xdr:colOff>
      <xdr:row>37</xdr:row>
      <xdr:rowOff>105410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47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90187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33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22860</xdr:rowOff>
    </xdr:from>
    <xdr:to>
      <xdr:col>24</xdr:col>
      <xdr:colOff>76200</xdr:colOff>
      <xdr:row>36</xdr:row>
      <xdr:rowOff>124460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39387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0</xdr:rowOff>
    </xdr:from>
    <xdr:to>
      <xdr:col>20</xdr:col>
      <xdr:colOff>38100</xdr:colOff>
      <xdr:row>36</xdr:row>
      <xdr:rowOff>101600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111777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941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38100</xdr:rowOff>
    </xdr:from>
    <xdr:to>
      <xdr:col>15</xdr:col>
      <xdr:colOff>149225</xdr:colOff>
      <xdr:row>36</xdr:row>
      <xdr:rowOff>139700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21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149877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7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22860</xdr:rowOff>
    </xdr:from>
    <xdr:to>
      <xdr:col>11</xdr:col>
      <xdr:colOff>60325</xdr:colOff>
      <xdr:row>36</xdr:row>
      <xdr:rowOff>124460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9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134637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963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76200</xdr:rowOff>
    </xdr:from>
    <xdr:to>
      <xdr:col>6</xdr:col>
      <xdr:colOff>171450</xdr:colOff>
      <xdr:row>37</xdr:row>
      <xdr:rowOff>6350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16527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017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latin typeface="ＭＳ Ｐゴシック" panose="020B0600070205080204" pitchFamily="50" charset="-128"/>
              <a:ea typeface="ＭＳ Ｐゴシック" panose="020B0600070205080204" pitchFamily="50" charset="-128"/>
            </a:rPr>
            <a:t>　</a:t>
          </a:r>
          <a:r>
            <a:rPr kumimoji="1" lang="ja-JP" altLang="en-US" sz="1050">
              <a:latin typeface="ＭＳ Ｐゴシック" panose="020B0600070205080204" pitchFamily="50" charset="-128"/>
              <a:ea typeface="ＭＳ Ｐゴシック" panose="020B0600070205080204" pitchFamily="50" charset="-128"/>
            </a:rPr>
            <a:t>令和</a:t>
          </a:r>
          <a:r>
            <a:rPr kumimoji="1" lang="en-US" altLang="ja-JP" sz="1050">
              <a:latin typeface="ＭＳ Ｐゴシック" panose="020B0600070205080204" pitchFamily="50" charset="-128"/>
              <a:ea typeface="ＭＳ Ｐゴシック" panose="020B0600070205080204" pitchFamily="50" charset="-128"/>
            </a:rPr>
            <a:t>6</a:t>
          </a:r>
          <a:r>
            <a:rPr kumimoji="1" lang="ja-JP" altLang="en-US" sz="1050">
              <a:latin typeface="ＭＳ Ｐゴシック" panose="020B0600070205080204" pitchFamily="50" charset="-128"/>
              <a:ea typeface="ＭＳ Ｐゴシック" panose="020B0600070205080204" pitchFamily="50" charset="-128"/>
            </a:rPr>
            <a:t>年度は、前年度と比較し、労務単価の上昇による各種委託料等の全体的な増加等により物件費の経常経費の支出額が約</a:t>
          </a:r>
          <a:r>
            <a:rPr kumimoji="1" lang="en-US" altLang="ja-JP" sz="1050">
              <a:latin typeface="ＭＳ Ｐゴシック" panose="020B0600070205080204" pitchFamily="50" charset="-128"/>
              <a:ea typeface="ＭＳ Ｐゴシック" panose="020B0600070205080204" pitchFamily="50" charset="-128"/>
            </a:rPr>
            <a:t>9</a:t>
          </a:r>
          <a:r>
            <a:rPr kumimoji="1" lang="ja-JP" altLang="en-US" sz="1050">
              <a:latin typeface="ＭＳ Ｐゴシック" panose="020B0600070205080204" pitchFamily="50" charset="-128"/>
              <a:ea typeface="ＭＳ Ｐゴシック" panose="020B0600070205080204" pitchFamily="50" charset="-128"/>
            </a:rPr>
            <a:t>億円増加したものの、</a:t>
          </a:r>
          <a:r>
            <a:rPr kumimoji="1" lang="en-US" altLang="ja-JP" sz="1050">
              <a:latin typeface="ＭＳ Ｐゴシック" panose="020B0600070205080204" pitchFamily="50" charset="-128"/>
              <a:ea typeface="ＭＳ Ｐゴシック" panose="020B0600070205080204" pitchFamily="50" charset="-128"/>
            </a:rPr>
            <a:t>0.4</a:t>
          </a:r>
          <a:r>
            <a:rPr kumimoji="1" lang="ja-JP" altLang="en-US" sz="1050">
              <a:latin typeface="ＭＳ Ｐゴシック" panose="020B0600070205080204" pitchFamily="50" charset="-128"/>
              <a:ea typeface="ＭＳ Ｐゴシック" panose="020B0600070205080204" pitchFamily="50" charset="-128"/>
            </a:rPr>
            <a:t>ポイントの減となった。</a:t>
          </a:r>
        </a:p>
        <a:p>
          <a:r>
            <a:rPr kumimoji="1" lang="ja-JP" altLang="en-US" sz="1050">
              <a:latin typeface="ＭＳ Ｐゴシック" panose="020B0600070205080204" pitchFamily="50" charset="-128"/>
              <a:ea typeface="ＭＳ Ｐゴシック" panose="020B0600070205080204" pitchFamily="50" charset="-128"/>
            </a:rPr>
            <a:t>　物件費の割合が類似団体、全国平均、埼玉県平均と比べ高水準となっているが、主な要因は、第四次川口市行政改革大綱に基づき、民間委託を推進していること、また、近年の物価高騰による学校給食に係る賄材料費の増等が挙げられる。</a:t>
          </a:r>
          <a:endParaRPr kumimoji="1" lang="en-US" altLang="ja-JP" sz="1050">
            <a:latin typeface="ＭＳ Ｐゴシック" panose="020B0600070205080204" pitchFamily="50" charset="-128"/>
            <a:ea typeface="ＭＳ Ｐゴシック" panose="020B0600070205080204" pitchFamily="50" charset="-128"/>
          </a:endParaRPr>
        </a:p>
        <a:p>
          <a:r>
            <a:rPr kumimoji="1" lang="ja-JP" altLang="en-US" sz="1050">
              <a:latin typeface="ＭＳ Ｐゴシック" panose="020B0600070205080204" pitchFamily="50" charset="-128"/>
              <a:ea typeface="ＭＳ Ｐゴシック" panose="020B0600070205080204" pitchFamily="50" charset="-128"/>
            </a:rPr>
            <a:t>　労務単価の上昇を受ける経常経費の削減については、今後特に事業の廃止・抜本的な見直し等を図っていく。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58420</xdr:rowOff>
    </xdr:from>
    <xdr:to>
      <xdr:col>82</xdr:col>
      <xdr:colOff>107950</xdr:colOff>
      <xdr:row>21</xdr:row>
      <xdr:rowOff>100330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458720"/>
          <a:ext cx="0" cy="1242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72407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7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100330</xdr:rowOff>
    </xdr:from>
    <xdr:to>
      <xdr:col>82</xdr:col>
      <xdr:colOff>196850</xdr:colOff>
      <xdr:row>21</xdr:row>
      <xdr:rowOff>100330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00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144797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2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58420</xdr:rowOff>
    </xdr:from>
    <xdr:to>
      <xdr:col>82</xdr:col>
      <xdr:colOff>196850</xdr:colOff>
      <xdr:row>14</xdr:row>
      <xdr:rowOff>58420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458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21</xdr:row>
      <xdr:rowOff>100330</xdr:rowOff>
    </xdr:from>
    <xdr:to>
      <xdr:col>82</xdr:col>
      <xdr:colOff>107950</xdr:colOff>
      <xdr:row>21</xdr:row>
      <xdr:rowOff>130810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370078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119397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625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102870</xdr:rowOff>
    </xdr:from>
    <xdr:to>
      <xdr:col>82</xdr:col>
      <xdr:colOff>158750</xdr:colOff>
      <xdr:row>18</xdr:row>
      <xdr:rowOff>33020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301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21</xdr:row>
      <xdr:rowOff>69850</xdr:rowOff>
    </xdr:from>
    <xdr:to>
      <xdr:col>78</xdr:col>
      <xdr:colOff>69850</xdr:colOff>
      <xdr:row>21</xdr:row>
      <xdr:rowOff>130810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367030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87630</xdr:rowOff>
    </xdr:from>
    <xdr:to>
      <xdr:col>78</xdr:col>
      <xdr:colOff>120650</xdr:colOff>
      <xdr:row>18</xdr:row>
      <xdr:rowOff>17780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3002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27957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7711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20</xdr:row>
      <xdr:rowOff>149860</xdr:rowOff>
    </xdr:from>
    <xdr:to>
      <xdr:col>73</xdr:col>
      <xdr:colOff>180975</xdr:colOff>
      <xdr:row>21</xdr:row>
      <xdr:rowOff>69850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357886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64770</xdr:rowOff>
    </xdr:from>
    <xdr:to>
      <xdr:col>74</xdr:col>
      <xdr:colOff>31750</xdr:colOff>
      <xdr:row>17</xdr:row>
      <xdr:rowOff>166370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979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5097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74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20</xdr:row>
      <xdr:rowOff>149860</xdr:rowOff>
    </xdr:from>
    <xdr:to>
      <xdr:col>69</xdr:col>
      <xdr:colOff>92075</xdr:colOff>
      <xdr:row>20</xdr:row>
      <xdr:rowOff>157480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35788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152400</xdr:rowOff>
    </xdr:from>
    <xdr:to>
      <xdr:col>69</xdr:col>
      <xdr:colOff>142875</xdr:colOff>
      <xdr:row>17</xdr:row>
      <xdr:rowOff>82550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92727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66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41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138447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71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21</xdr:row>
      <xdr:rowOff>49530</xdr:rowOff>
    </xdr:from>
    <xdr:to>
      <xdr:col>82</xdr:col>
      <xdr:colOff>158750</xdr:colOff>
      <xdr:row>21</xdr:row>
      <xdr:rowOff>151130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649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20</xdr:row>
      <xdr:rowOff>129557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21</xdr:row>
      <xdr:rowOff>80010</xdr:rowOff>
    </xdr:from>
    <xdr:to>
      <xdr:col>78</xdr:col>
      <xdr:colOff>120650</xdr:colOff>
      <xdr:row>22</xdr:row>
      <xdr:rowOff>10160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368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21</xdr:row>
      <xdr:rowOff>166387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37668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21</xdr:row>
      <xdr:rowOff>19050</xdr:rowOff>
    </xdr:from>
    <xdr:to>
      <xdr:col>74</xdr:col>
      <xdr:colOff>31750</xdr:colOff>
      <xdr:row>21</xdr:row>
      <xdr:rowOff>120650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361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21</xdr:row>
      <xdr:rowOff>105427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370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20</xdr:row>
      <xdr:rowOff>99060</xdr:rowOff>
    </xdr:from>
    <xdr:to>
      <xdr:col>69</xdr:col>
      <xdr:colOff>142875</xdr:colOff>
      <xdr:row>21</xdr:row>
      <xdr:rowOff>29210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3528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21</xdr:row>
      <xdr:rowOff>13987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3614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20</xdr:row>
      <xdr:rowOff>106680</xdr:rowOff>
    </xdr:from>
    <xdr:to>
      <xdr:col>65</xdr:col>
      <xdr:colOff>53975</xdr:colOff>
      <xdr:row>21</xdr:row>
      <xdr:rowOff>36830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3535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21</xdr:row>
      <xdr:rowOff>21607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3622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令和</a:t>
          </a:r>
          <a:r>
            <a:rPr kumimoji="1" lang="en-US" altLang="ja-JP" sz="1300">
              <a:solidFill>
                <a:schemeClr val="tx1"/>
              </a:solidFill>
              <a:latin typeface="ＭＳ Ｐゴシック" panose="020B0600070205080204" pitchFamily="50" charset="-128"/>
              <a:ea typeface="ＭＳ Ｐゴシック" panose="020B0600070205080204" pitchFamily="50" charset="-128"/>
            </a:rPr>
            <a:t>6</a:t>
          </a:r>
          <a:r>
            <a:rPr kumimoji="1" lang="ja-JP" altLang="en-US" sz="1300">
              <a:solidFill>
                <a:schemeClr val="tx1"/>
              </a:solidFill>
              <a:latin typeface="ＭＳ Ｐゴシック" panose="020B0600070205080204" pitchFamily="50" charset="-128"/>
              <a:ea typeface="ＭＳ Ｐゴシック" panose="020B0600070205080204" pitchFamily="50" charset="-128"/>
            </a:rPr>
            <a:t>年度は、前年度と比較し、児童手当の増や認定こども園運営委託料の増等により扶助費の経常経費の支出額が約</a:t>
          </a:r>
          <a:r>
            <a:rPr kumimoji="1" lang="en-US" altLang="ja-JP" sz="1300">
              <a:solidFill>
                <a:schemeClr val="tx1"/>
              </a:solidFill>
              <a:latin typeface="ＭＳ Ｐゴシック" panose="020B0600070205080204" pitchFamily="50" charset="-128"/>
              <a:ea typeface="ＭＳ Ｐゴシック" panose="020B0600070205080204" pitchFamily="50" charset="-128"/>
            </a:rPr>
            <a:t>17</a:t>
          </a:r>
          <a:r>
            <a:rPr kumimoji="1" lang="ja-JP" altLang="en-US" sz="1300">
              <a:solidFill>
                <a:schemeClr val="tx1"/>
              </a:solidFill>
              <a:latin typeface="ＭＳ Ｐゴシック" panose="020B0600070205080204" pitchFamily="50" charset="-128"/>
              <a:ea typeface="ＭＳ Ｐゴシック" panose="020B0600070205080204" pitchFamily="50" charset="-128"/>
            </a:rPr>
            <a:t>億円増加し、</a:t>
          </a:r>
          <a:r>
            <a:rPr kumimoji="1" lang="en-US" altLang="ja-JP" sz="1300">
              <a:solidFill>
                <a:schemeClr val="tx1"/>
              </a:solidFill>
              <a:latin typeface="ＭＳ Ｐゴシック" panose="020B0600070205080204" pitchFamily="50" charset="-128"/>
              <a:ea typeface="ＭＳ Ｐゴシック" panose="020B0600070205080204" pitchFamily="50" charset="-128"/>
            </a:rPr>
            <a:t>0.6</a:t>
          </a:r>
          <a:r>
            <a:rPr kumimoji="1" lang="ja-JP" altLang="en-US" sz="1300">
              <a:solidFill>
                <a:schemeClr val="tx1"/>
              </a:solidFill>
              <a:latin typeface="ＭＳ Ｐゴシック" panose="020B0600070205080204" pitchFamily="50" charset="-128"/>
              <a:ea typeface="ＭＳ Ｐゴシック" panose="020B0600070205080204" pitchFamily="50" charset="-128"/>
            </a:rPr>
            <a:t>ポイントの増となった。</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今後も社会保障経費等の自然増により更なる上昇が見込まれるため、適正な支出に努めていく。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120650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42400"/>
          <a:ext cx="0" cy="1536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92727</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55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120650</xdr:rowOff>
    </xdr:from>
    <xdr:to>
      <xdr:col>24</xdr:col>
      <xdr:colOff>114300</xdr:colOff>
      <xdr:row>61</xdr:row>
      <xdr:rowOff>120650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579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59</xdr:row>
      <xdr:rowOff>6350</xdr:rowOff>
    </xdr:from>
    <xdr:to>
      <xdr:col>24</xdr:col>
      <xdr:colOff>25400</xdr:colOff>
      <xdr:row>59</xdr:row>
      <xdr:rowOff>82550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3987800" y="101219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149877</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751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133350</xdr:rowOff>
    </xdr:from>
    <xdr:to>
      <xdr:col>24</xdr:col>
      <xdr:colOff>76200</xdr:colOff>
      <xdr:row>58</xdr:row>
      <xdr:rowOff>63500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59</xdr:row>
      <xdr:rowOff>6350</xdr:rowOff>
    </xdr:from>
    <xdr:to>
      <xdr:col>19</xdr:col>
      <xdr:colOff>187325</xdr:colOff>
      <xdr:row>59</xdr:row>
      <xdr:rowOff>19050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flipV="1">
          <a:off x="3098800" y="101219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146050</xdr:rowOff>
    </xdr:from>
    <xdr:to>
      <xdr:col>20</xdr:col>
      <xdr:colOff>38100</xdr:colOff>
      <xdr:row>58</xdr:row>
      <xdr:rowOff>76200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918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86377</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87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58</xdr:row>
      <xdr:rowOff>50800</xdr:rowOff>
    </xdr:from>
    <xdr:to>
      <xdr:col>15</xdr:col>
      <xdr:colOff>98425</xdr:colOff>
      <xdr:row>59</xdr:row>
      <xdr:rowOff>19050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9949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31750</xdr:rowOff>
    </xdr:from>
    <xdr:to>
      <xdr:col>15</xdr:col>
      <xdr:colOff>149225</xdr:colOff>
      <xdr:row>57</xdr:row>
      <xdr:rowOff>133350</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804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143527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58</xdr:row>
      <xdr:rowOff>50800</xdr:rowOff>
    </xdr:from>
    <xdr:to>
      <xdr:col>11</xdr:col>
      <xdr:colOff>9525</xdr:colOff>
      <xdr:row>58</xdr:row>
      <xdr:rowOff>76200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9949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139700</xdr:rowOff>
    </xdr:from>
    <xdr:to>
      <xdr:col>11</xdr:col>
      <xdr:colOff>60325</xdr:colOff>
      <xdr:row>57</xdr:row>
      <xdr:rowOff>69850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740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80027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0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19050</xdr:rowOff>
    </xdr:from>
    <xdr:to>
      <xdr:col>6</xdr:col>
      <xdr:colOff>171450</xdr:colOff>
      <xdr:row>57</xdr:row>
      <xdr:rowOff>120650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130827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59</xdr:row>
      <xdr:rowOff>31750</xdr:rowOff>
    </xdr:from>
    <xdr:to>
      <xdr:col>24</xdr:col>
      <xdr:colOff>76200</xdr:colOff>
      <xdr:row>59</xdr:row>
      <xdr:rowOff>133350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10147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59</xdr:row>
      <xdr:rowOff>3827</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10119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58</xdr:row>
      <xdr:rowOff>127000</xdr:rowOff>
    </xdr:from>
    <xdr:to>
      <xdr:col>20</xdr:col>
      <xdr:colOff>38100</xdr:colOff>
      <xdr:row>59</xdr:row>
      <xdr:rowOff>57150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59</xdr:row>
      <xdr:rowOff>41927</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10157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58</xdr:row>
      <xdr:rowOff>139700</xdr:rowOff>
    </xdr:from>
    <xdr:to>
      <xdr:col>15</xdr:col>
      <xdr:colOff>149225</xdr:colOff>
      <xdr:row>59</xdr:row>
      <xdr:rowOff>69850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1008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59</xdr:row>
      <xdr:rowOff>54627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1017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58</xdr:row>
      <xdr:rowOff>0</xdr:rowOff>
    </xdr:from>
    <xdr:to>
      <xdr:col>11</xdr:col>
      <xdr:colOff>60325</xdr:colOff>
      <xdr:row>58</xdr:row>
      <xdr:rowOff>101600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58</xdr:row>
      <xdr:rowOff>86377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1003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58</xdr:row>
      <xdr:rowOff>25400</xdr:rowOff>
    </xdr:from>
    <xdr:to>
      <xdr:col>6</xdr:col>
      <xdr:colOff>171450</xdr:colOff>
      <xdr:row>58</xdr:row>
      <xdr:rowOff>127000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96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58</xdr:row>
      <xdr:rowOff>111777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年度は、前年度と比較し、後期高齢者医療事業特別会計・国民健康保険事業特別会計の運営資金に対する繰出金等により、その他の経常経費の支出額が約</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億円増加したものの、</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ポイントの減となった。</a:t>
          </a:r>
        </a:p>
        <a:p>
          <a:r>
            <a:rPr kumimoji="1" lang="ja-JP" altLang="en-US" sz="1300">
              <a:latin typeface="ＭＳ Ｐゴシック" panose="020B0600070205080204" pitchFamily="50" charset="-128"/>
              <a:ea typeface="ＭＳ Ｐゴシック" panose="020B0600070205080204" pitchFamily="50" charset="-128"/>
            </a:rPr>
            <a:t>　類似団体平均、全国平均及び埼玉県平均を上回っている状況にあることから、各事業会計の健全な運営に努め、経常経費の縮減に努めていく。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31750</xdr:rowOff>
    </xdr:from>
    <xdr:to>
      <xdr:col>82</xdr:col>
      <xdr:colOff>107950</xdr:colOff>
      <xdr:row>61</xdr:row>
      <xdr:rowOff>44450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1186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16527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7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44450</xdr:rowOff>
    </xdr:from>
    <xdr:to>
      <xdr:col>82</xdr:col>
      <xdr:colOff>196850</xdr:colOff>
      <xdr:row>61</xdr:row>
      <xdr:rowOff>44450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02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118127</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6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31750</xdr:rowOff>
    </xdr:from>
    <xdr:to>
      <xdr:col>82</xdr:col>
      <xdr:colOff>196850</xdr:colOff>
      <xdr:row>53</xdr:row>
      <xdr:rowOff>31750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118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6350</xdr:rowOff>
    </xdr:from>
    <xdr:to>
      <xdr:col>82</xdr:col>
      <xdr:colOff>107950</xdr:colOff>
      <xdr:row>59</xdr:row>
      <xdr:rowOff>44450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5671800" y="101219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54627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27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38100</xdr:rowOff>
    </xdr:from>
    <xdr:to>
      <xdr:col>82</xdr:col>
      <xdr:colOff>158750</xdr:colOff>
      <xdr:row>58</xdr:row>
      <xdr:rowOff>139700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12700</xdr:rowOff>
    </xdr:from>
    <xdr:to>
      <xdr:col>78</xdr:col>
      <xdr:colOff>69850</xdr:colOff>
      <xdr:row>59</xdr:row>
      <xdr:rowOff>44450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956800"/>
          <a:ext cx="8890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63500</xdr:rowOff>
    </xdr:from>
    <xdr:to>
      <xdr:col>78</xdr:col>
      <xdr:colOff>120650</xdr:colOff>
      <xdr:row>58</xdr:row>
      <xdr:rowOff>165100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3827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776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0</xdr:rowOff>
    </xdr:from>
    <xdr:to>
      <xdr:col>73</xdr:col>
      <xdr:colOff>180975</xdr:colOff>
      <xdr:row>58</xdr:row>
      <xdr:rowOff>12700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9441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25400</xdr:rowOff>
    </xdr:from>
    <xdr:to>
      <xdr:col>74</xdr:col>
      <xdr:colOff>31750</xdr:colOff>
      <xdr:row>58</xdr:row>
      <xdr:rowOff>127000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111777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05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0</xdr:rowOff>
    </xdr:from>
    <xdr:to>
      <xdr:col>69</xdr:col>
      <xdr:colOff>92075</xdr:colOff>
      <xdr:row>59</xdr:row>
      <xdr:rowOff>6350</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944100"/>
          <a:ext cx="889000" cy="177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133350</xdr:rowOff>
    </xdr:from>
    <xdr:to>
      <xdr:col>69</xdr:col>
      <xdr:colOff>142875</xdr:colOff>
      <xdr:row>58</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48277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992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25400</xdr:rowOff>
    </xdr:from>
    <xdr:to>
      <xdr:col>65</xdr:col>
      <xdr:colOff>53975</xdr:colOff>
      <xdr:row>58</xdr:row>
      <xdr:rowOff>127000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137177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738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127000</xdr:rowOff>
    </xdr:from>
    <xdr:to>
      <xdr:col>82</xdr:col>
      <xdr:colOff>158750</xdr:colOff>
      <xdr:row>59</xdr:row>
      <xdr:rowOff>57150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99077</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165100</xdr:rowOff>
    </xdr:from>
    <xdr:to>
      <xdr:col>78</xdr:col>
      <xdr:colOff>120650</xdr:colOff>
      <xdr:row>59</xdr:row>
      <xdr:rowOff>95250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80027</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195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133350</xdr:rowOff>
    </xdr:from>
    <xdr:to>
      <xdr:col>74</xdr:col>
      <xdr:colOff>31750</xdr:colOff>
      <xdr:row>58</xdr:row>
      <xdr:rowOff>63500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90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73677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674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120650</xdr:rowOff>
    </xdr:from>
    <xdr:to>
      <xdr:col>69</xdr:col>
      <xdr:colOff>142875</xdr:colOff>
      <xdr:row>58</xdr:row>
      <xdr:rowOff>50800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89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60977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662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127000</xdr:rowOff>
    </xdr:from>
    <xdr:to>
      <xdr:col>65</xdr:col>
      <xdr:colOff>53975</xdr:colOff>
      <xdr:row>59</xdr:row>
      <xdr:rowOff>57150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071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41927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15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年度は、前年度と比較し、病院事業会計負担金の増等により、補助費等の経常経費の支出額が約</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億円増加し、</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ポイントの増となった。</a:t>
          </a:r>
        </a:p>
        <a:p>
          <a:r>
            <a:rPr kumimoji="1" lang="ja-JP" altLang="en-US" sz="1300">
              <a:latin typeface="ＭＳ Ｐゴシック" panose="020B0600070205080204" pitchFamily="50" charset="-128"/>
              <a:ea typeface="ＭＳ Ｐゴシック" panose="020B0600070205080204" pitchFamily="50" charset="-128"/>
            </a:rPr>
            <a:t>　類似団体平均、全国平均及び埼玉県平均を下回っている状況にあり、今後も適正な支出に努めていく。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24130</xdr:rowOff>
    </xdr:from>
    <xdr:to>
      <xdr:col>82</xdr:col>
      <xdr:colOff>107950</xdr:colOff>
      <xdr:row>41</xdr:row>
      <xdr:rowOff>97282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81980"/>
          <a:ext cx="0" cy="14447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69359</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098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97282</xdr:rowOff>
    </xdr:from>
    <xdr:to>
      <xdr:col>82</xdr:col>
      <xdr:colOff>196850</xdr:colOff>
      <xdr:row>41</xdr:row>
      <xdr:rowOff>97282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26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110507</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425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24130</xdr:rowOff>
    </xdr:from>
    <xdr:to>
      <xdr:col>82</xdr:col>
      <xdr:colOff>196850</xdr:colOff>
      <xdr:row>33</xdr:row>
      <xdr:rowOff>24130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81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34</xdr:row>
      <xdr:rowOff>136144</xdr:rowOff>
    </xdr:from>
    <xdr:to>
      <xdr:col>82</xdr:col>
      <xdr:colOff>107950</xdr:colOff>
      <xdr:row>35</xdr:row>
      <xdr:rowOff>10414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5965444"/>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148861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5978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5334</xdr:rowOff>
    </xdr:from>
    <xdr:to>
      <xdr:col>82</xdr:col>
      <xdr:colOff>158750</xdr:colOff>
      <xdr:row>35</xdr:row>
      <xdr:rowOff>106934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136144</xdr:rowOff>
    </xdr:from>
    <xdr:to>
      <xdr:col>78</xdr:col>
      <xdr:colOff>69850</xdr:colOff>
      <xdr:row>35</xdr:row>
      <xdr:rowOff>37846</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5965444"/>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14478</xdr:rowOff>
    </xdr:from>
    <xdr:to>
      <xdr:col>78</xdr:col>
      <xdr:colOff>120650</xdr:colOff>
      <xdr:row>35</xdr:row>
      <xdr:rowOff>116078</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100855</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1016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108712</xdr:rowOff>
    </xdr:from>
    <xdr:to>
      <xdr:col>73</xdr:col>
      <xdr:colOff>180975</xdr:colOff>
      <xdr:row>35</xdr:row>
      <xdr:rowOff>37846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5938012"/>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5334</xdr:rowOff>
    </xdr:from>
    <xdr:to>
      <xdr:col>74</xdr:col>
      <xdr:colOff>31750</xdr:colOff>
      <xdr:row>35</xdr:row>
      <xdr:rowOff>106934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006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91711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108712</xdr:rowOff>
    </xdr:from>
    <xdr:to>
      <xdr:col>69</xdr:col>
      <xdr:colOff>92075</xdr:colOff>
      <xdr:row>34</xdr:row>
      <xdr:rowOff>108712</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004800" y="59380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34</xdr:row>
      <xdr:rowOff>149352</xdr:rowOff>
    </xdr:from>
    <xdr:to>
      <xdr:col>69</xdr:col>
      <xdr:colOff>142875</xdr:colOff>
      <xdr:row>35</xdr:row>
      <xdr:rowOff>79502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5978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64279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065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14478</xdr:rowOff>
    </xdr:from>
    <xdr:to>
      <xdr:col>65</xdr:col>
      <xdr:colOff>53975</xdr:colOff>
      <xdr:row>35</xdr:row>
      <xdr:rowOff>116078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015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100855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6101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131064</xdr:rowOff>
    </xdr:from>
    <xdr:to>
      <xdr:col>82</xdr:col>
      <xdr:colOff>158750</xdr:colOff>
      <xdr:row>35</xdr:row>
      <xdr:rowOff>61214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596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147591</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805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85344</xdr:rowOff>
    </xdr:from>
    <xdr:to>
      <xdr:col>78</xdr:col>
      <xdr:colOff>120650</xdr:colOff>
      <xdr:row>35</xdr:row>
      <xdr:rowOff>15494</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5914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25671</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6835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158496</xdr:rowOff>
    </xdr:from>
    <xdr:to>
      <xdr:col>74</xdr:col>
      <xdr:colOff>31750</xdr:colOff>
      <xdr:row>35</xdr:row>
      <xdr:rowOff>88646</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59877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98823</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756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57912</xdr:rowOff>
    </xdr:from>
    <xdr:to>
      <xdr:col>69</xdr:col>
      <xdr:colOff>142875</xdr:colOff>
      <xdr:row>34</xdr:row>
      <xdr:rowOff>159512</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588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169689</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65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57912</xdr:rowOff>
    </xdr:from>
    <xdr:to>
      <xdr:col>65</xdr:col>
      <xdr:colOff>53975</xdr:colOff>
      <xdr:row>34</xdr:row>
      <xdr:rowOff>159512</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588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169689</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5656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類似団体内平均、全国平均、埼玉県平均を下回っており、前年度と比較して改善している。</a:t>
          </a:r>
        </a:p>
        <a:p>
          <a:r>
            <a:rPr kumimoji="1" lang="ja-JP" altLang="en-US" sz="1300">
              <a:latin typeface="ＭＳ Ｐゴシック" panose="020B0600070205080204" pitchFamily="50" charset="-128"/>
              <a:ea typeface="ＭＳ Ｐゴシック" panose="020B0600070205080204" pitchFamily="50" charset="-128"/>
            </a:rPr>
            <a:t>　今後は公共施設の老朽化にともなう大規模改修等、公債費の負担が大きくなることも見込まれるが、事業の取捨選択を行い、将来計画を見据えて地方債の発行額抑制に努めていく。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104140</xdr:rowOff>
    </xdr:from>
    <xdr:to>
      <xdr:col>24</xdr:col>
      <xdr:colOff>25400</xdr:colOff>
      <xdr:row>80</xdr:row>
      <xdr:rowOff>142239</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448540"/>
          <a:ext cx="0" cy="14096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114316</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142239</xdr:rowOff>
    </xdr:from>
    <xdr:to>
      <xdr:col>24</xdr:col>
      <xdr:colOff>114300</xdr:colOff>
      <xdr:row>80</xdr:row>
      <xdr:rowOff>142239</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19067</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192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104140</xdr:rowOff>
    </xdr:from>
    <xdr:to>
      <xdr:col>24</xdr:col>
      <xdr:colOff>114300</xdr:colOff>
      <xdr:row>72</xdr:row>
      <xdr:rowOff>104140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448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123190</xdr:rowOff>
    </xdr:from>
    <xdr:to>
      <xdr:col>24</xdr:col>
      <xdr:colOff>25400</xdr:colOff>
      <xdr:row>76</xdr:row>
      <xdr:rowOff>5080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298194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116857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3147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5080</xdr:rowOff>
    </xdr:from>
    <xdr:to>
      <xdr:col>19</xdr:col>
      <xdr:colOff>187325</xdr:colOff>
      <xdr:row>76</xdr:row>
      <xdr:rowOff>27939</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098800" y="130352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34289</xdr:rowOff>
    </xdr:from>
    <xdr:to>
      <xdr:col>20</xdr:col>
      <xdr:colOff>38100</xdr:colOff>
      <xdr:row>77</xdr:row>
      <xdr:rowOff>135889</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120666</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33223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12700</xdr:rowOff>
    </xdr:from>
    <xdr:to>
      <xdr:col>15</xdr:col>
      <xdr:colOff>98425</xdr:colOff>
      <xdr:row>76</xdr:row>
      <xdr:rowOff>27939</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3042900"/>
          <a:ext cx="889000" cy="15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128288</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3329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12700</xdr:rowOff>
    </xdr:from>
    <xdr:to>
      <xdr:col>11</xdr:col>
      <xdr:colOff>9525</xdr:colOff>
      <xdr:row>76</xdr:row>
      <xdr:rowOff>73661</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flipV="1">
          <a:off x="1320800" y="13042900"/>
          <a:ext cx="889000" cy="60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11430</xdr:rowOff>
    </xdr:from>
    <xdr:to>
      <xdr:col>11</xdr:col>
      <xdr:colOff>60325</xdr:colOff>
      <xdr:row>77</xdr:row>
      <xdr:rowOff>113030</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3213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97807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3299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72389</xdr:rowOff>
    </xdr:from>
    <xdr:to>
      <xdr:col>6</xdr:col>
      <xdr:colOff>171450</xdr:colOff>
      <xdr:row>78</xdr:row>
      <xdr:rowOff>2539</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3274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158766</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3360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72390</xdr:rowOff>
    </xdr:from>
    <xdr:to>
      <xdr:col>24</xdr:col>
      <xdr:colOff>76200</xdr:colOff>
      <xdr:row>76</xdr:row>
      <xdr:rowOff>2539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88917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7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125730</xdr:rowOff>
    </xdr:from>
    <xdr:to>
      <xdr:col>20</xdr:col>
      <xdr:colOff>38100</xdr:colOff>
      <xdr:row>76</xdr:row>
      <xdr:rowOff>55880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984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66057</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2753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148589</xdr:rowOff>
    </xdr:from>
    <xdr:to>
      <xdr:col>15</xdr:col>
      <xdr:colOff>149225</xdr:colOff>
      <xdr:row>76</xdr:row>
      <xdr:rowOff>78739</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3007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88917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277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133350</xdr:rowOff>
    </xdr:from>
    <xdr:to>
      <xdr:col>11</xdr:col>
      <xdr:colOff>60325</xdr:colOff>
      <xdr:row>76</xdr:row>
      <xdr:rowOff>63500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73677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22861</xdr:rowOff>
    </xdr:from>
    <xdr:to>
      <xdr:col>6</xdr:col>
      <xdr:colOff>171450</xdr:colOff>
      <xdr:row>76</xdr:row>
      <xdr:rowOff>124461</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134637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82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100">
              <a:latin typeface="ＭＳ Ｐゴシック" panose="020B0600070205080204" pitchFamily="50" charset="-128"/>
              <a:ea typeface="ＭＳ Ｐゴシック" panose="020B0600070205080204" pitchFamily="50" charset="-128"/>
            </a:rPr>
            <a:t>令和</a:t>
          </a:r>
          <a:r>
            <a:rPr kumimoji="1" lang="en-US" altLang="ja-JP" sz="1100">
              <a:latin typeface="ＭＳ Ｐゴシック" panose="020B0600070205080204" pitchFamily="50" charset="-128"/>
              <a:ea typeface="ＭＳ Ｐゴシック" panose="020B0600070205080204" pitchFamily="50" charset="-128"/>
            </a:rPr>
            <a:t>6</a:t>
          </a:r>
          <a:r>
            <a:rPr kumimoji="1" lang="ja-JP" altLang="en-US" sz="1100">
              <a:latin typeface="ＭＳ Ｐゴシック" panose="020B0600070205080204" pitchFamily="50" charset="-128"/>
              <a:ea typeface="ＭＳ Ｐゴシック" panose="020B0600070205080204" pitchFamily="50" charset="-128"/>
            </a:rPr>
            <a:t>年度は、前年度と比較し、人件費・物件費・扶助費等に係る労務単価及び物価の高騰等が影響し、扶助費（認定こども園運営委託料等）が約</a:t>
          </a:r>
          <a:r>
            <a:rPr kumimoji="1" lang="en-US" altLang="ja-JP" sz="1100">
              <a:latin typeface="ＭＳ Ｐゴシック" panose="020B0600070205080204" pitchFamily="50" charset="-128"/>
              <a:ea typeface="ＭＳ Ｐゴシック" panose="020B0600070205080204" pitchFamily="50" charset="-128"/>
            </a:rPr>
            <a:t>17</a:t>
          </a:r>
          <a:r>
            <a:rPr kumimoji="1" lang="ja-JP" altLang="en-US" sz="1100">
              <a:latin typeface="ＭＳ Ｐゴシック" panose="020B0600070205080204" pitchFamily="50" charset="-128"/>
              <a:ea typeface="ＭＳ Ｐゴシック" panose="020B0600070205080204" pitchFamily="50" charset="-128"/>
            </a:rPr>
            <a:t>億円、物件費（主に委託料）が約</a:t>
          </a:r>
          <a:r>
            <a:rPr kumimoji="1" lang="en-US" altLang="ja-JP" sz="1100">
              <a:latin typeface="ＭＳ Ｐゴシック" panose="020B0600070205080204" pitchFamily="50" charset="-128"/>
              <a:ea typeface="ＭＳ Ｐゴシック" panose="020B0600070205080204" pitchFamily="50" charset="-128"/>
            </a:rPr>
            <a:t>9</a:t>
          </a:r>
          <a:r>
            <a:rPr kumimoji="1" lang="ja-JP" altLang="en-US" sz="1100">
              <a:latin typeface="ＭＳ Ｐゴシック" panose="020B0600070205080204" pitchFamily="50" charset="-128"/>
              <a:ea typeface="ＭＳ Ｐゴシック" panose="020B0600070205080204" pitchFamily="50" charset="-128"/>
            </a:rPr>
            <a:t>億円、公債費以外の経常経費全体では支出額で約</a:t>
          </a:r>
          <a:r>
            <a:rPr kumimoji="1" lang="en-US" altLang="ja-JP" sz="1100">
              <a:latin typeface="ＭＳ Ｐゴシック" panose="020B0600070205080204" pitchFamily="50" charset="-128"/>
              <a:ea typeface="ＭＳ Ｐゴシック" panose="020B0600070205080204" pitchFamily="50" charset="-128"/>
            </a:rPr>
            <a:t>57</a:t>
          </a:r>
          <a:r>
            <a:rPr kumimoji="1" lang="ja-JP" altLang="en-US" sz="1100">
              <a:latin typeface="ＭＳ Ｐゴシック" panose="020B0600070205080204" pitchFamily="50" charset="-128"/>
              <a:ea typeface="ＭＳ Ｐゴシック" panose="020B0600070205080204" pitchFamily="50" charset="-128"/>
            </a:rPr>
            <a:t>億円増加し、前年度から</a:t>
          </a:r>
          <a:r>
            <a:rPr kumimoji="1" lang="en-US" altLang="ja-JP" sz="1100">
              <a:latin typeface="ＭＳ Ｐゴシック" panose="020B0600070205080204" pitchFamily="50" charset="-128"/>
              <a:ea typeface="ＭＳ Ｐゴシック" panose="020B0600070205080204" pitchFamily="50" charset="-128"/>
            </a:rPr>
            <a:t>8.5</a:t>
          </a:r>
          <a:r>
            <a:rPr kumimoji="1" lang="ja-JP" altLang="en-US" sz="1100">
              <a:latin typeface="ＭＳ Ｐゴシック" panose="020B0600070205080204" pitchFamily="50" charset="-128"/>
              <a:ea typeface="ＭＳ Ｐゴシック" panose="020B0600070205080204" pitchFamily="50" charset="-128"/>
            </a:rPr>
            <a:t>ポイントの増となった。　　</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類似団体平均、全国平均及び埼玉県平均を上回っている状況にあることから、経費削減を目的として、業務委託や指定管理者制度を推進しているが、効果の評価・検証を行い、さらなる適正化を進め、縮減に努めていく。</a:t>
          </a: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4" name="公債費以外グラフ枠">
          <a:extLst>
            <a:ext uri="{FF2B5EF4-FFF2-40B4-BE49-F238E27FC236}">
              <a16:creationId xmlns:a16="http://schemas.microsoft.com/office/drawing/2014/main" id="{00000000-0008-0000-0400-0000A8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24130</xdr:rowOff>
    </xdr:from>
    <xdr:to>
      <xdr:col>82</xdr:col>
      <xdr:colOff>107950</xdr:colOff>
      <xdr:row>80</xdr:row>
      <xdr:rowOff>69850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flipV="1">
          <a:off x="16510000" y="12539980"/>
          <a:ext cx="0" cy="1245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41927</xdr:rowOff>
    </xdr:from>
    <xdr:ext cx="762000" cy="259045"/>
    <xdr:sp macro="" textlink="">
      <xdr:nvSpPr>
        <xdr:cNvPr id="426" name="公債費以外最小値テキスト">
          <a:extLst>
            <a:ext uri="{FF2B5EF4-FFF2-40B4-BE49-F238E27FC236}">
              <a16:creationId xmlns:a16="http://schemas.microsoft.com/office/drawing/2014/main" id="{00000000-0008-0000-0400-0000AA010000}"/>
            </a:ext>
          </a:extLst>
        </xdr:cNvPr>
        <xdr:cNvSpPr txBox="1"/>
      </xdr:nvSpPr>
      <xdr:spPr>
        <a:xfrm>
          <a:off x="16598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69850</xdr:rowOff>
    </xdr:from>
    <xdr:to>
      <xdr:col>82</xdr:col>
      <xdr:colOff>196850</xdr:colOff>
      <xdr:row>80</xdr:row>
      <xdr:rowOff>69850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110507</xdr:rowOff>
    </xdr:from>
    <xdr:ext cx="762000" cy="259045"/>
    <xdr:sp macro="" textlink="">
      <xdr:nvSpPr>
        <xdr:cNvPr id="428" name="公債費以外最大値テキスト">
          <a:extLst>
            <a:ext uri="{FF2B5EF4-FFF2-40B4-BE49-F238E27FC236}">
              <a16:creationId xmlns:a16="http://schemas.microsoft.com/office/drawing/2014/main" id="{00000000-0008-0000-0400-0000AC010000}"/>
            </a:ext>
          </a:extLst>
        </xdr:cNvPr>
        <xdr:cNvSpPr txBox="1"/>
      </xdr:nvSpPr>
      <xdr:spPr>
        <a:xfrm>
          <a:off x="16598900" y="12283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24130</xdr:rowOff>
    </xdr:from>
    <xdr:to>
      <xdr:col>82</xdr:col>
      <xdr:colOff>196850</xdr:colOff>
      <xdr:row>73</xdr:row>
      <xdr:rowOff>24130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2539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149861</xdr:rowOff>
    </xdr:from>
    <xdr:to>
      <xdr:col>82</xdr:col>
      <xdr:colOff>107950</xdr:colOff>
      <xdr:row>79</xdr:row>
      <xdr:rowOff>5080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5671800" y="13522961"/>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161307</xdr:rowOff>
    </xdr:from>
    <xdr:ext cx="762000" cy="259045"/>
    <xdr:sp macro="" textlink="">
      <xdr:nvSpPr>
        <xdr:cNvPr id="431" name="公債費以外平均値テキスト">
          <a:extLst>
            <a:ext uri="{FF2B5EF4-FFF2-40B4-BE49-F238E27FC236}">
              <a16:creationId xmlns:a16="http://schemas.microsoft.com/office/drawing/2014/main" id="{00000000-0008-0000-0400-0000AF010000}"/>
            </a:ext>
          </a:extLst>
        </xdr:cNvPr>
        <xdr:cNvSpPr txBox="1"/>
      </xdr:nvSpPr>
      <xdr:spPr>
        <a:xfrm>
          <a:off x="16598900" y="13020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144780</xdr:rowOff>
    </xdr:from>
    <xdr:to>
      <xdr:col>82</xdr:col>
      <xdr:colOff>158750</xdr:colOff>
      <xdr:row>77</xdr:row>
      <xdr:rowOff>74930</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6459200" y="1317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78</xdr:row>
      <xdr:rowOff>111761</xdr:rowOff>
    </xdr:from>
    <xdr:to>
      <xdr:col>78</xdr:col>
      <xdr:colOff>69850</xdr:colOff>
      <xdr:row>78</xdr:row>
      <xdr:rowOff>149861</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4782800" y="134848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106680</xdr:rowOff>
    </xdr:from>
    <xdr:to>
      <xdr:col>78</xdr:col>
      <xdr:colOff>120650</xdr:colOff>
      <xdr:row>77</xdr:row>
      <xdr:rowOff>36830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5621000" y="13136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47007</xdr:rowOff>
    </xdr:from>
    <xdr:ext cx="7366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5290800" y="12905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142239</xdr:rowOff>
    </xdr:from>
    <xdr:to>
      <xdr:col>73</xdr:col>
      <xdr:colOff>180975</xdr:colOff>
      <xdr:row>78</xdr:row>
      <xdr:rowOff>111761</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a:off x="13893800" y="13343889"/>
          <a:ext cx="889000" cy="140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64770</xdr:rowOff>
    </xdr:from>
    <xdr:to>
      <xdr:col>74</xdr:col>
      <xdr:colOff>31750</xdr:colOff>
      <xdr:row>76</xdr:row>
      <xdr:rowOff>166370</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4732000" y="13094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5097</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4401800" y="12863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142239</xdr:rowOff>
    </xdr:from>
    <xdr:to>
      <xdr:col>69</xdr:col>
      <xdr:colOff>92075</xdr:colOff>
      <xdr:row>78</xdr:row>
      <xdr:rowOff>62230</xdr:rowOff>
    </xdr:to>
    <xdr:cxnSp macro="">
      <xdr:nvCxnSpPr>
        <xdr:cNvPr id="439" name="直線コネクタ 438">
          <a:extLst>
            <a:ext uri="{FF2B5EF4-FFF2-40B4-BE49-F238E27FC236}">
              <a16:creationId xmlns:a16="http://schemas.microsoft.com/office/drawing/2014/main" id="{00000000-0008-0000-0400-0000B7010000}"/>
            </a:ext>
          </a:extLst>
        </xdr:cNvPr>
        <xdr:cNvCxnSpPr/>
      </xdr:nvCxnSpPr>
      <xdr:spPr>
        <a:xfrm flipV="1">
          <a:off x="13004800" y="13343889"/>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125730</xdr:rowOff>
    </xdr:from>
    <xdr:to>
      <xdr:col>69</xdr:col>
      <xdr:colOff>142875</xdr:colOff>
      <xdr:row>76</xdr:row>
      <xdr:rowOff>55880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3843000" y="12984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66057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3512800" y="12753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76200</xdr:rowOff>
    </xdr:from>
    <xdr:to>
      <xdr:col>65</xdr:col>
      <xdr:colOff>53975</xdr:colOff>
      <xdr:row>77</xdr:row>
      <xdr:rowOff>6350</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2954000" y="13106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16527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2623800" y="1287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78</xdr:row>
      <xdr:rowOff>125730</xdr:rowOff>
    </xdr:from>
    <xdr:to>
      <xdr:col>82</xdr:col>
      <xdr:colOff>158750</xdr:colOff>
      <xdr:row>79</xdr:row>
      <xdr:rowOff>55880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6459200" y="13498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78</xdr:row>
      <xdr:rowOff>97807</xdr:rowOff>
    </xdr:from>
    <xdr:ext cx="762000" cy="259045"/>
    <xdr:sp macro="" textlink="">
      <xdr:nvSpPr>
        <xdr:cNvPr id="450" name="公債費以外該当値テキスト">
          <a:extLst>
            <a:ext uri="{FF2B5EF4-FFF2-40B4-BE49-F238E27FC236}">
              <a16:creationId xmlns:a16="http://schemas.microsoft.com/office/drawing/2014/main" id="{00000000-0008-0000-0400-0000C2010000}"/>
            </a:ext>
          </a:extLst>
        </xdr:cNvPr>
        <xdr:cNvSpPr txBox="1"/>
      </xdr:nvSpPr>
      <xdr:spPr>
        <a:xfrm>
          <a:off x="165989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99061</xdr:rowOff>
    </xdr:from>
    <xdr:to>
      <xdr:col>78</xdr:col>
      <xdr:colOff>120650</xdr:colOff>
      <xdr:row>79</xdr:row>
      <xdr:rowOff>29211</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5621000" y="13472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13988</xdr:rowOff>
    </xdr:from>
    <xdr:ext cx="7366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5290800" y="135585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78</xdr:row>
      <xdr:rowOff>60961</xdr:rowOff>
    </xdr:from>
    <xdr:to>
      <xdr:col>74</xdr:col>
      <xdr:colOff>31750</xdr:colOff>
      <xdr:row>78</xdr:row>
      <xdr:rowOff>162561</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4732000" y="13434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147338</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4401800" y="13520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77</xdr:row>
      <xdr:rowOff>91439</xdr:rowOff>
    </xdr:from>
    <xdr:to>
      <xdr:col>69</xdr:col>
      <xdr:colOff>142875</xdr:colOff>
      <xdr:row>78</xdr:row>
      <xdr:rowOff>21589</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3843000" y="132930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78</xdr:row>
      <xdr:rowOff>6366</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3512800" y="133794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11430</xdr:rowOff>
    </xdr:from>
    <xdr:to>
      <xdr:col>65</xdr:col>
      <xdr:colOff>53975</xdr:colOff>
      <xdr:row>78</xdr:row>
      <xdr:rowOff>113030</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2954000" y="1338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97807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2623800" y="13470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埼玉県川口市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20358</xdr:rowOff>
    </xdr:from>
    <xdr:to>
      <xdr:col>29</xdr:col>
      <xdr:colOff>127000</xdr:colOff>
      <xdr:row>19</xdr:row>
      <xdr:rowOff>31331</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53933"/>
          <a:ext cx="0" cy="138257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3408</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3085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31331</xdr:rowOff>
    </xdr:from>
    <xdr:to>
      <xdr:col>30</xdr:col>
      <xdr:colOff>25400</xdr:colOff>
      <xdr:row>19</xdr:row>
      <xdr:rowOff>31331</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365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106735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6974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20358</xdr:rowOff>
    </xdr:from>
    <xdr:to>
      <xdr:col>30</xdr:col>
      <xdr:colOff>25400</xdr:colOff>
      <xdr:row>11</xdr:row>
      <xdr:rowOff>20358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5393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134696</xdr:rowOff>
    </xdr:from>
    <xdr:to>
      <xdr:col>29</xdr:col>
      <xdr:colOff>127000</xdr:colOff>
      <xdr:row>19</xdr:row>
      <xdr:rowOff>56820</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268421"/>
          <a:ext cx="647700" cy="935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14</xdr:row>
      <xdr:rowOff>92841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540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76314</xdr:rowOff>
    </xdr:from>
    <xdr:to>
      <xdr:col>29</xdr:col>
      <xdr:colOff>177800</xdr:colOff>
      <xdr:row>16</xdr:row>
      <xdr:rowOff>6464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695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56820</xdr:rowOff>
    </xdr:from>
    <xdr:to>
      <xdr:col>26</xdr:col>
      <xdr:colOff>50800</xdr:colOff>
      <xdr:row>19</xdr:row>
      <xdr:rowOff>101397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361995"/>
          <a:ext cx="698500" cy="4457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74219</xdr:rowOff>
    </xdr:from>
    <xdr:to>
      <xdr:col>26</xdr:col>
      <xdr:colOff>101600</xdr:colOff>
      <xdr:row>17</xdr:row>
      <xdr:rowOff>4369</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8650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14546</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6339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96939</xdr:rowOff>
    </xdr:from>
    <xdr:to>
      <xdr:col>22</xdr:col>
      <xdr:colOff>114300</xdr:colOff>
      <xdr:row>19</xdr:row>
      <xdr:rowOff>101397</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402114"/>
          <a:ext cx="698500" cy="445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16</xdr:row>
      <xdr:rowOff>128968</xdr:rowOff>
    </xdr:from>
    <xdr:to>
      <xdr:col>22</xdr:col>
      <xdr:colOff>165100</xdr:colOff>
      <xdr:row>17</xdr:row>
      <xdr:rowOff>59118</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1979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69295</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688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96939</xdr:rowOff>
    </xdr:from>
    <xdr:to>
      <xdr:col>18</xdr:col>
      <xdr:colOff>177800</xdr:colOff>
      <xdr:row>19</xdr:row>
      <xdr:rowOff>128524</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02114"/>
          <a:ext cx="698500" cy="3158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16</xdr:row>
      <xdr:rowOff>151714</xdr:rowOff>
    </xdr:from>
    <xdr:to>
      <xdr:col>19</xdr:col>
      <xdr:colOff>38100</xdr:colOff>
      <xdr:row>17</xdr:row>
      <xdr:rowOff>81864</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29425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92041</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11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5334</xdr:rowOff>
    </xdr:from>
    <xdr:to>
      <xdr:col>15</xdr:col>
      <xdr:colOff>101600</xdr:colOff>
      <xdr:row>17</xdr:row>
      <xdr:rowOff>106934</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296760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117111</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3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83896</xdr:rowOff>
    </xdr:from>
    <xdr:to>
      <xdr:col>29</xdr:col>
      <xdr:colOff>177800</xdr:colOff>
      <xdr:row>19</xdr:row>
      <xdr:rowOff>14046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21762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163923</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126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6020</xdr:rowOff>
    </xdr:from>
    <xdr:to>
      <xdr:col>26</xdr:col>
      <xdr:colOff>101600</xdr:colOff>
      <xdr:row>19</xdr:row>
      <xdr:rowOff>107620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111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92397</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397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55,092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50597</xdr:rowOff>
    </xdr:from>
    <xdr:to>
      <xdr:col>22</xdr:col>
      <xdr:colOff>165100</xdr:colOff>
      <xdr:row>19</xdr:row>
      <xdr:rowOff>152197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35577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136974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42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46139</xdr:rowOff>
    </xdr:from>
    <xdr:to>
      <xdr:col>19</xdr:col>
      <xdr:colOff>38100</xdr:colOff>
      <xdr:row>19</xdr:row>
      <xdr:rowOff>147739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3513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132516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437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77724</xdr:rowOff>
    </xdr:from>
    <xdr:to>
      <xdr:col>15</xdr:col>
      <xdr:colOff>101600</xdr:colOff>
      <xdr:row>20</xdr:row>
      <xdr:rowOff>7874</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38289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164101</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469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222860</xdr:rowOff>
    </xdr:from>
    <xdr:to>
      <xdr:col>29</xdr:col>
      <xdr:colOff>127000</xdr:colOff>
      <xdr:row>38</xdr:row>
      <xdr:rowOff>2260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47410"/>
          <a:ext cx="0" cy="132245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317237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41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2260</xdr:rowOff>
    </xdr:from>
    <xdr:to>
      <xdr:col>30</xdr:col>
      <xdr:colOff>25400</xdr:colOff>
      <xdr:row>38</xdr:row>
      <xdr:rowOff>2260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4698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137787</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890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222860</xdr:rowOff>
    </xdr:from>
    <xdr:to>
      <xdr:col>30</xdr:col>
      <xdr:colOff>25400</xdr:colOff>
      <xdr:row>33</xdr:row>
      <xdr:rowOff>222860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474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76403</xdr:rowOff>
    </xdr:from>
    <xdr:to>
      <xdr:col>29</xdr:col>
      <xdr:colOff>127000</xdr:colOff>
      <xdr:row>36</xdr:row>
      <xdr:rowOff>114465</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029653"/>
          <a:ext cx="647700" cy="380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298390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565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110413</xdr:rowOff>
    </xdr:from>
    <xdr:to>
      <xdr:col>29</xdr:col>
      <xdr:colOff>177800</xdr:colOff>
      <xdr:row>35</xdr:row>
      <xdr:rowOff>212013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207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49924</xdr:rowOff>
    </xdr:from>
    <xdr:to>
      <xdr:col>26</xdr:col>
      <xdr:colOff>50800</xdr:colOff>
      <xdr:row>36</xdr:row>
      <xdr:rowOff>76403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a:off x="4305300" y="7003174"/>
          <a:ext cx="698500" cy="2647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105956</xdr:rowOff>
    </xdr:from>
    <xdr:to>
      <xdr:col>26</xdr:col>
      <xdr:colOff>101600</xdr:colOff>
      <xdr:row>35</xdr:row>
      <xdr:rowOff>207556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163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217733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4851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15863</xdr:rowOff>
    </xdr:from>
    <xdr:to>
      <xdr:col>22</xdr:col>
      <xdr:colOff>114300</xdr:colOff>
      <xdr:row>36</xdr:row>
      <xdr:rowOff>49924</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3606800" y="6969113"/>
          <a:ext cx="698500" cy="3406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105308</xdr:rowOff>
    </xdr:from>
    <xdr:to>
      <xdr:col>22</xdr:col>
      <xdr:colOff>165100</xdr:colOff>
      <xdr:row>35</xdr:row>
      <xdr:rowOff>206908</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156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217085</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484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323100</xdr:rowOff>
    </xdr:from>
    <xdr:to>
      <xdr:col>18</xdr:col>
      <xdr:colOff>177800</xdr:colOff>
      <xdr:row>36</xdr:row>
      <xdr:rowOff>15863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6933450"/>
          <a:ext cx="698500" cy="356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122796</xdr:rowOff>
    </xdr:from>
    <xdr:to>
      <xdr:col>19</xdr:col>
      <xdr:colOff>38100</xdr:colOff>
      <xdr:row>35</xdr:row>
      <xdr:rowOff>224396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331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234573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5020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129578</xdr:rowOff>
    </xdr:from>
    <xdr:to>
      <xdr:col>15</xdr:col>
      <xdr:colOff>101600</xdr:colOff>
      <xdr:row>35</xdr:row>
      <xdr:rowOff>231178</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73992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241355</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508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63665</xdr:rowOff>
    </xdr:from>
    <xdr:to>
      <xdr:col>29</xdr:col>
      <xdr:colOff>177800</xdr:colOff>
      <xdr:row>36</xdr:row>
      <xdr:rowOff>165265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1691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35742</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9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25603</xdr:rowOff>
    </xdr:from>
    <xdr:to>
      <xdr:col>26</xdr:col>
      <xdr:colOff>101600</xdr:colOff>
      <xdr:row>36</xdr:row>
      <xdr:rowOff>127203</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97885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111980</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06523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342024</xdr:rowOff>
    </xdr:from>
    <xdr:to>
      <xdr:col>22</xdr:col>
      <xdr:colOff>165100</xdr:colOff>
      <xdr:row>36</xdr:row>
      <xdr:rowOff>100724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9523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85501</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0387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307963</xdr:rowOff>
    </xdr:from>
    <xdr:to>
      <xdr:col>19</xdr:col>
      <xdr:colOff>38100</xdr:colOff>
      <xdr:row>36</xdr:row>
      <xdr:rowOff>66663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9183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51440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0046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272300</xdr:rowOff>
    </xdr:from>
    <xdr:to>
      <xdr:col>15</xdr:col>
      <xdr:colOff>101600</xdr:colOff>
      <xdr:row>36</xdr:row>
      <xdr:rowOff>31000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88265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15777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96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埼玉県川口市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607,447
559,286
61.95
259,868,457
247,904,195
8,948,166
119,328,116
186,489,295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21.3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36014</xdr:rowOff>
    </xdr:from>
    <xdr:to>
      <xdr:col>24</xdr:col>
      <xdr:colOff>62865</xdr:colOff>
      <xdr:row>39</xdr:row>
      <xdr:rowOff>59951</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964"/>
          <a:ext cx="1270" cy="1395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63778</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7503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59951</xdr:rowOff>
    </xdr:from>
    <xdr:to>
      <xdr:col>24</xdr:col>
      <xdr:colOff>152400</xdr:colOff>
      <xdr:row>39</xdr:row>
      <xdr:rowOff>59951</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7465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154141</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61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36014</xdr:rowOff>
    </xdr:from>
    <xdr:to>
      <xdr:col>24</xdr:col>
      <xdr:colOff>152400</xdr:colOff>
      <xdr:row>31</xdr:row>
      <xdr:rowOff>36014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149203</xdr:rowOff>
    </xdr:from>
    <xdr:to>
      <xdr:col>24</xdr:col>
      <xdr:colOff>63500</xdr:colOff>
      <xdr:row>39</xdr:row>
      <xdr:rowOff>63576</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664303"/>
          <a:ext cx="838200" cy="858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130065</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593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107188</xdr:rowOff>
    </xdr:from>
    <xdr:to>
      <xdr:col>24</xdr:col>
      <xdr:colOff>114300</xdr:colOff>
      <xdr:row>36</xdr:row>
      <xdr:rowOff>37338</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07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39377</xdr:rowOff>
    </xdr:from>
    <xdr:to>
      <xdr:col>19</xdr:col>
      <xdr:colOff>177800</xdr:colOff>
      <xdr:row>39</xdr:row>
      <xdr:rowOff>63576</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725927"/>
          <a:ext cx="889000" cy="24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139976</xdr:rowOff>
    </xdr:from>
    <xdr:to>
      <xdr:col>20</xdr:col>
      <xdr:colOff>38100</xdr:colOff>
      <xdr:row>37</xdr:row>
      <xdr:rowOff>70126</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312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86653</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874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35622</xdr:rowOff>
    </xdr:from>
    <xdr:to>
      <xdr:col>15</xdr:col>
      <xdr:colOff>50800</xdr:colOff>
      <xdr:row>39</xdr:row>
      <xdr:rowOff>39377</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a:off x="2019300" y="6722172"/>
          <a:ext cx="889000" cy="3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119238</xdr:rowOff>
    </xdr:from>
    <xdr:to>
      <xdr:col>15</xdr:col>
      <xdr:colOff>101600</xdr:colOff>
      <xdr:row>37</xdr:row>
      <xdr:rowOff>49388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91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65915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6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35622</xdr:rowOff>
    </xdr:from>
    <xdr:to>
      <xdr:col>10</xdr:col>
      <xdr:colOff>114300</xdr:colOff>
      <xdr:row>39</xdr:row>
      <xdr:rowOff>76051</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722172"/>
          <a:ext cx="889000" cy="40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139747</xdr:rowOff>
    </xdr:from>
    <xdr:to>
      <xdr:col>10</xdr:col>
      <xdr:colOff>165100</xdr:colOff>
      <xdr:row>37</xdr:row>
      <xdr:rowOff>69897</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11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86424</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87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161889</xdr:rowOff>
    </xdr:from>
    <xdr:to>
      <xdr:col>6</xdr:col>
      <xdr:colOff>38100</xdr:colOff>
      <xdr:row>37</xdr:row>
      <xdr:rowOff>92039</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34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108566</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9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98403</xdr:rowOff>
    </xdr:from>
    <xdr:to>
      <xdr:col>24</xdr:col>
      <xdr:colOff>114300</xdr:colOff>
      <xdr:row>39</xdr:row>
      <xdr:rowOff>28553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613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13330</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528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12776</xdr:rowOff>
    </xdr:from>
    <xdr:to>
      <xdr:col>20</xdr:col>
      <xdr:colOff>38100</xdr:colOff>
      <xdr:row>39</xdr:row>
      <xdr:rowOff>114376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699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39</xdr:row>
      <xdr:rowOff>105503</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792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160027</xdr:rowOff>
    </xdr:from>
    <xdr:to>
      <xdr:col>15</xdr:col>
      <xdr:colOff>101600</xdr:colOff>
      <xdr:row>39</xdr:row>
      <xdr:rowOff>90177</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75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81304</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767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156272</xdr:rowOff>
    </xdr:from>
    <xdr:to>
      <xdr:col>10</xdr:col>
      <xdr:colOff>165100</xdr:colOff>
      <xdr:row>39</xdr:row>
      <xdr:rowOff>86422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71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77549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64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25251</xdr:rowOff>
    </xdr:from>
    <xdr:to>
      <xdr:col>6</xdr:col>
      <xdr:colOff>38100</xdr:colOff>
      <xdr:row>39</xdr:row>
      <xdr:rowOff>126851</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7118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117978</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8045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139700</xdr:rowOff>
    </xdr:from>
    <xdr:to>
      <xdr:col>28</xdr:col>
      <xdr:colOff>114300</xdr:colOff>
      <xdr:row>59</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25400</xdr:rowOff>
    </xdr:from>
    <xdr:to>
      <xdr:col>28</xdr:col>
      <xdr:colOff>114300</xdr:colOff>
      <xdr:row>58</xdr:row>
      <xdr:rowOff>25400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54627</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82550</xdr:rowOff>
    </xdr:from>
    <xdr:to>
      <xdr:col>28</xdr:col>
      <xdr:colOff>114300</xdr:colOff>
      <xdr:row>56</xdr:row>
      <xdr:rowOff>82550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111777</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25400</xdr:rowOff>
    </xdr:from>
    <xdr:to>
      <xdr:col>28</xdr:col>
      <xdr:colOff>114300</xdr:colOff>
      <xdr:row>53</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52</xdr:row>
      <xdr:rowOff>54627</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82550</xdr:rowOff>
    </xdr:from>
    <xdr:to>
      <xdr:col>28</xdr:col>
      <xdr:colOff>114300</xdr:colOff>
      <xdr:row>51</xdr:row>
      <xdr:rowOff>82550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50</xdr:row>
      <xdr:rowOff>111777</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49</xdr:row>
      <xdr:rowOff>139700</xdr:rowOff>
    </xdr:from>
    <xdr:to>
      <xdr:col>28</xdr:col>
      <xdr:colOff>114300</xdr:colOff>
      <xdr:row>49</xdr:row>
      <xdr:rowOff>139700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48</xdr:row>
      <xdr:rowOff>168927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398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8" name="テキスト ボックス 117">
          <a:extLst>
            <a:ext uri="{FF2B5EF4-FFF2-40B4-BE49-F238E27FC236}">
              <a16:creationId xmlns:a16="http://schemas.microsoft.com/office/drawing/2014/main" id="{00000000-0008-0000-0600-000076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9" name="物件費グラフ枠">
          <a:extLst>
            <a:ext uri="{FF2B5EF4-FFF2-40B4-BE49-F238E27FC236}">
              <a16:creationId xmlns:a16="http://schemas.microsoft.com/office/drawing/2014/main" id="{00000000-0008-0000-0600-000077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152130</xdr:rowOff>
    </xdr:from>
    <xdr:to>
      <xdr:col>24</xdr:col>
      <xdr:colOff>62865</xdr:colOff>
      <xdr:row>58</xdr:row>
      <xdr:rowOff>97895</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flipV="1">
          <a:off x="4633595" y="8724630"/>
          <a:ext cx="1270" cy="1317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101722</xdr:rowOff>
    </xdr:from>
    <xdr:ext cx="534377" cy="259045"/>
    <xdr:sp macro="" textlink="">
      <xdr:nvSpPr>
        <xdr:cNvPr id="121" name="物件費最小値テキスト">
          <a:extLst>
            <a:ext uri="{FF2B5EF4-FFF2-40B4-BE49-F238E27FC236}">
              <a16:creationId xmlns:a16="http://schemas.microsoft.com/office/drawing/2014/main" id="{00000000-0008-0000-0600-000079000000}"/>
            </a:ext>
          </a:extLst>
        </xdr:cNvPr>
        <xdr:cNvSpPr txBox="1"/>
      </xdr:nvSpPr>
      <xdr:spPr>
        <a:xfrm>
          <a:off x="4686300" y="100458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97895</xdr:rowOff>
    </xdr:from>
    <xdr:to>
      <xdr:col>24</xdr:col>
      <xdr:colOff>152400</xdr:colOff>
      <xdr:row>58</xdr:row>
      <xdr:rowOff>97895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100419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98807</xdr:rowOff>
    </xdr:from>
    <xdr:ext cx="534377" cy="259045"/>
    <xdr:sp macro="" textlink="">
      <xdr:nvSpPr>
        <xdr:cNvPr id="123" name="物件費最大値テキスト">
          <a:extLst>
            <a:ext uri="{FF2B5EF4-FFF2-40B4-BE49-F238E27FC236}">
              <a16:creationId xmlns:a16="http://schemas.microsoft.com/office/drawing/2014/main" id="{00000000-0008-0000-0600-00007B000000}"/>
            </a:ext>
          </a:extLst>
        </xdr:cNvPr>
        <xdr:cNvSpPr txBox="1"/>
      </xdr:nvSpPr>
      <xdr:spPr>
        <a:xfrm>
          <a:off x="4686300" y="8499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152130</xdr:rowOff>
    </xdr:from>
    <xdr:to>
      <xdr:col>24</xdr:col>
      <xdr:colOff>152400</xdr:colOff>
      <xdr:row>50</xdr:row>
      <xdr:rowOff>152130</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4546600" y="8724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110668</xdr:rowOff>
    </xdr:from>
    <xdr:to>
      <xdr:col>24</xdr:col>
      <xdr:colOff>63500</xdr:colOff>
      <xdr:row>55</xdr:row>
      <xdr:rowOff>135642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3797300" y="9540418"/>
          <a:ext cx="838200" cy="24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83672</xdr:rowOff>
    </xdr:from>
    <xdr:ext cx="534377" cy="259045"/>
    <xdr:sp macro="" textlink="">
      <xdr:nvSpPr>
        <xdr:cNvPr id="126" name="物件費平均値テキスト">
          <a:extLst>
            <a:ext uri="{FF2B5EF4-FFF2-40B4-BE49-F238E27FC236}">
              <a16:creationId xmlns:a16="http://schemas.microsoft.com/office/drawing/2014/main" id="{00000000-0008-0000-0600-00007E000000}"/>
            </a:ext>
          </a:extLst>
        </xdr:cNvPr>
        <xdr:cNvSpPr txBox="1"/>
      </xdr:nvSpPr>
      <xdr:spPr>
        <a:xfrm>
          <a:off x="4686300" y="9513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105245</xdr:rowOff>
    </xdr:from>
    <xdr:to>
      <xdr:col>24</xdr:col>
      <xdr:colOff>114300</xdr:colOff>
      <xdr:row>56</xdr:row>
      <xdr:rowOff>35395</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4584700" y="9534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59175</xdr:rowOff>
    </xdr:from>
    <xdr:to>
      <xdr:col>19</xdr:col>
      <xdr:colOff>177800</xdr:colOff>
      <xdr:row>55</xdr:row>
      <xdr:rowOff>135642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a:off x="2908300" y="9488925"/>
          <a:ext cx="889000" cy="7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5290</xdr:rowOff>
    </xdr:from>
    <xdr:to>
      <xdr:col>20</xdr:col>
      <xdr:colOff>38100</xdr:colOff>
      <xdr:row>56</xdr:row>
      <xdr:rowOff>106890</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3746500" y="9606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98017</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530111" y="9699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59175</xdr:rowOff>
    </xdr:from>
    <xdr:to>
      <xdr:col>15</xdr:col>
      <xdr:colOff>50800</xdr:colOff>
      <xdr:row>55</xdr:row>
      <xdr:rowOff>101495</xdr:rowOff>
    </xdr:to>
    <xdr:cxnSp macro="">
      <xdr:nvCxnSpPr>
        <xdr:cNvPr id="131" name="直線コネクタ 130">
          <a:extLst>
            <a:ext uri="{FF2B5EF4-FFF2-40B4-BE49-F238E27FC236}">
              <a16:creationId xmlns:a16="http://schemas.microsoft.com/office/drawing/2014/main" id="{00000000-0008-0000-0600-000083000000}"/>
            </a:ext>
          </a:extLst>
        </xdr:cNvPr>
        <xdr:cNvCxnSpPr/>
      </xdr:nvCxnSpPr>
      <xdr:spPr>
        <a:xfrm flipV="1">
          <a:off x="2019300" y="9488925"/>
          <a:ext cx="889000" cy="42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27721</xdr:rowOff>
    </xdr:from>
    <xdr:to>
      <xdr:col>15</xdr:col>
      <xdr:colOff>101600</xdr:colOff>
      <xdr:row>55</xdr:row>
      <xdr:rowOff>129321</xdr:rowOff>
    </xdr:to>
    <xdr:sp macro="" textlink="">
      <xdr:nvSpPr>
        <xdr:cNvPr id="132" name="フローチャート: 判断 131">
          <a:extLst>
            <a:ext uri="{FF2B5EF4-FFF2-40B4-BE49-F238E27FC236}">
              <a16:creationId xmlns:a16="http://schemas.microsoft.com/office/drawing/2014/main" id="{00000000-0008-0000-0600-000084000000}"/>
            </a:ext>
          </a:extLst>
        </xdr:cNvPr>
        <xdr:cNvSpPr/>
      </xdr:nvSpPr>
      <xdr:spPr>
        <a:xfrm>
          <a:off x="2857500" y="9457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120448</xdr:rowOff>
    </xdr:from>
    <xdr:ext cx="534377"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641111" y="955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55</xdr:row>
      <xdr:rowOff>101495</xdr:rowOff>
    </xdr:from>
    <xdr:to>
      <xdr:col>10</xdr:col>
      <xdr:colOff>114300</xdr:colOff>
      <xdr:row>56</xdr:row>
      <xdr:rowOff>116554</xdr:rowOff>
    </xdr:to>
    <xdr:cxnSp macro="">
      <xdr:nvCxnSpPr>
        <xdr:cNvPr id="134" name="直線コネクタ 133">
          <a:extLst>
            <a:ext uri="{FF2B5EF4-FFF2-40B4-BE49-F238E27FC236}">
              <a16:creationId xmlns:a16="http://schemas.microsoft.com/office/drawing/2014/main" id="{00000000-0008-0000-0600-000086000000}"/>
            </a:ext>
          </a:extLst>
        </xdr:cNvPr>
        <xdr:cNvCxnSpPr/>
      </xdr:nvCxnSpPr>
      <xdr:spPr>
        <a:xfrm flipV="1">
          <a:off x="1130300" y="9531245"/>
          <a:ext cx="889000" cy="186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149822</xdr:rowOff>
    </xdr:from>
    <xdr:to>
      <xdr:col>10</xdr:col>
      <xdr:colOff>165100</xdr:colOff>
      <xdr:row>56</xdr:row>
      <xdr:rowOff>79972</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968500" y="957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71099</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752111" y="9672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10890</xdr:rowOff>
    </xdr:from>
    <xdr:to>
      <xdr:col>6</xdr:col>
      <xdr:colOff>38100</xdr:colOff>
      <xdr:row>57</xdr:row>
      <xdr:rowOff>112490</xdr:rowOff>
    </xdr:to>
    <xdr:sp macro="" textlink="">
      <xdr:nvSpPr>
        <xdr:cNvPr id="137" name="フローチャート: 判断 136">
          <a:extLst>
            <a:ext uri="{FF2B5EF4-FFF2-40B4-BE49-F238E27FC236}">
              <a16:creationId xmlns:a16="http://schemas.microsoft.com/office/drawing/2014/main" id="{00000000-0008-0000-0600-000089000000}"/>
            </a:ext>
          </a:extLst>
        </xdr:cNvPr>
        <xdr:cNvSpPr/>
      </xdr:nvSpPr>
      <xdr:spPr>
        <a:xfrm>
          <a:off x="1079500" y="978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103617</xdr:rowOff>
    </xdr:from>
    <xdr:ext cx="534377"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863111" y="987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59868</xdr:rowOff>
    </xdr:from>
    <xdr:to>
      <xdr:col>24</xdr:col>
      <xdr:colOff>114300</xdr:colOff>
      <xdr:row>55</xdr:row>
      <xdr:rowOff>161468</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4584700" y="94896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82745</xdr:rowOff>
    </xdr:from>
    <xdr:ext cx="534377" cy="259045"/>
    <xdr:sp macro="" textlink="">
      <xdr:nvSpPr>
        <xdr:cNvPr id="145" name="物件費該当値テキスト">
          <a:extLst>
            <a:ext uri="{FF2B5EF4-FFF2-40B4-BE49-F238E27FC236}">
              <a16:creationId xmlns:a16="http://schemas.microsoft.com/office/drawing/2014/main" id="{00000000-0008-0000-0600-000091000000}"/>
            </a:ext>
          </a:extLst>
        </xdr:cNvPr>
        <xdr:cNvSpPr txBox="1"/>
      </xdr:nvSpPr>
      <xdr:spPr>
        <a:xfrm>
          <a:off x="4686300" y="9341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84842</xdr:rowOff>
    </xdr:from>
    <xdr:to>
      <xdr:col>20</xdr:col>
      <xdr:colOff>38100</xdr:colOff>
      <xdr:row>56</xdr:row>
      <xdr:rowOff>14992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3746500" y="9514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31519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3530111" y="92898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8375</xdr:rowOff>
    </xdr:from>
    <xdr:to>
      <xdr:col>15</xdr:col>
      <xdr:colOff>101600</xdr:colOff>
      <xdr:row>55</xdr:row>
      <xdr:rowOff>109975</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2857500" y="9438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126502</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2641111" y="9213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50695</xdr:rowOff>
    </xdr:from>
    <xdr:to>
      <xdr:col>10</xdr:col>
      <xdr:colOff>165100</xdr:colOff>
      <xdr:row>55</xdr:row>
      <xdr:rowOff>152295</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968500" y="9480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53</xdr:row>
      <xdr:rowOff>168822</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1752111" y="9255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65754</xdr:rowOff>
    </xdr:from>
    <xdr:to>
      <xdr:col>6</xdr:col>
      <xdr:colOff>38100</xdr:colOff>
      <xdr:row>56</xdr:row>
      <xdr:rowOff>167354</xdr:rowOff>
    </xdr:to>
    <xdr:sp macro="" textlink="">
      <xdr:nvSpPr>
        <xdr:cNvPr id="152" name="楕円 151">
          <a:extLst>
            <a:ext uri="{FF2B5EF4-FFF2-40B4-BE49-F238E27FC236}">
              <a16:creationId xmlns:a16="http://schemas.microsoft.com/office/drawing/2014/main" id="{00000000-0008-0000-0600-000098000000}"/>
            </a:ext>
          </a:extLst>
        </xdr:cNvPr>
        <xdr:cNvSpPr/>
      </xdr:nvSpPr>
      <xdr:spPr>
        <a:xfrm>
          <a:off x="1079500" y="9666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12431</xdr:rowOff>
    </xdr:from>
    <xdr:ext cx="534377" cy="259045"/>
    <xdr:sp macro="" textlink="">
      <xdr:nvSpPr>
        <xdr:cNvPr id="153" name="テキスト ボックス 152">
          <a:extLst>
            <a:ext uri="{FF2B5EF4-FFF2-40B4-BE49-F238E27FC236}">
              <a16:creationId xmlns:a16="http://schemas.microsoft.com/office/drawing/2014/main" id="{00000000-0008-0000-0600-000099000000}"/>
            </a:ext>
          </a:extLst>
        </xdr:cNvPr>
        <xdr:cNvSpPr txBox="1"/>
      </xdr:nvSpPr>
      <xdr:spPr>
        <a:xfrm>
          <a:off x="863111" y="9442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60" name="正方形/長方形 159">
          <a:extLst>
            <a:ext uri="{FF2B5EF4-FFF2-40B4-BE49-F238E27FC236}">
              <a16:creationId xmlns:a16="http://schemas.microsoft.com/office/drawing/2014/main" id="{00000000-0008-0000-0600-0000A0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61" name="正方形/長方形 160">
          <a:extLst>
            <a:ext uri="{FF2B5EF4-FFF2-40B4-BE49-F238E27FC236}">
              <a16:creationId xmlns:a16="http://schemas.microsoft.com/office/drawing/2014/main" id="{00000000-0008-0000-0600-0000A1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75</xdr:row>
      <xdr:rowOff>54627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111777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168927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86756</xdr:rowOff>
    </xdr:from>
    <xdr:to>
      <xdr:col>24</xdr:col>
      <xdr:colOff>62865</xdr:colOff>
      <xdr:row>78</xdr:row>
      <xdr:rowOff>128727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088256"/>
          <a:ext cx="1270" cy="1413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132554</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056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128727</xdr:rowOff>
    </xdr:from>
    <xdr:to>
      <xdr:col>24</xdr:col>
      <xdr:colOff>152400</xdr:colOff>
      <xdr:row>78</xdr:row>
      <xdr:rowOff>128727</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018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33433</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8634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86756</xdr:rowOff>
    </xdr:from>
    <xdr:to>
      <xdr:col>24</xdr:col>
      <xdr:colOff>152400</xdr:colOff>
      <xdr:row>70</xdr:row>
      <xdr:rowOff>86756</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0882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136866</xdr:rowOff>
    </xdr:from>
    <xdr:to>
      <xdr:col>24</xdr:col>
      <xdr:colOff>63500</xdr:colOff>
      <xdr:row>76</xdr:row>
      <xdr:rowOff>139334</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167066"/>
          <a:ext cx="838200" cy="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166585</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1967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16708</xdr:rowOff>
    </xdr:from>
    <xdr:to>
      <xdr:col>24</xdr:col>
      <xdr:colOff>114300</xdr:colOff>
      <xdr:row>77</xdr:row>
      <xdr:rowOff>118308</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1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136866</xdr:rowOff>
    </xdr:from>
    <xdr:to>
      <xdr:col>19</xdr:col>
      <xdr:colOff>177800</xdr:colOff>
      <xdr:row>76</xdr:row>
      <xdr:rowOff>150124</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167066"/>
          <a:ext cx="889000" cy="1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38745</xdr:rowOff>
    </xdr:from>
    <xdr:to>
      <xdr:col>20</xdr:col>
      <xdr:colOff>38100</xdr:colOff>
      <xdr:row>77</xdr:row>
      <xdr:rowOff>140345</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24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77</xdr:row>
      <xdr:rowOff>131472</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333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150124</xdr:rowOff>
    </xdr:from>
    <xdr:to>
      <xdr:col>15</xdr:col>
      <xdr:colOff>50800</xdr:colOff>
      <xdr:row>76</xdr:row>
      <xdr:rowOff>152639</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flipV="1">
          <a:off x="2019300" y="13180324"/>
          <a:ext cx="889000" cy="2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34905</xdr:rowOff>
    </xdr:from>
    <xdr:to>
      <xdr:col>15</xdr:col>
      <xdr:colOff>101600</xdr:colOff>
      <xdr:row>77</xdr:row>
      <xdr:rowOff>136505</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236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77</xdr:row>
      <xdr:rowOff>127632</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329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152639</xdr:rowOff>
    </xdr:from>
    <xdr:to>
      <xdr:col>10</xdr:col>
      <xdr:colOff>114300</xdr:colOff>
      <xdr:row>77</xdr:row>
      <xdr:rowOff>437</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182839"/>
          <a:ext cx="889000" cy="19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28093</xdr:rowOff>
    </xdr:from>
    <xdr:to>
      <xdr:col>10</xdr:col>
      <xdr:colOff>165100</xdr:colOff>
      <xdr:row>77</xdr:row>
      <xdr:rowOff>129693</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229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77</xdr:row>
      <xdr:rowOff>120820</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322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35911</xdr:rowOff>
    </xdr:from>
    <xdr:to>
      <xdr:col>6</xdr:col>
      <xdr:colOff>38100</xdr:colOff>
      <xdr:row>77</xdr:row>
      <xdr:rowOff>137511</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23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128638</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330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88534</xdr:rowOff>
    </xdr:from>
    <xdr:to>
      <xdr:col>24</xdr:col>
      <xdr:colOff>114300</xdr:colOff>
      <xdr:row>77</xdr:row>
      <xdr:rowOff>18684</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1187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111411</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2970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86066</xdr:rowOff>
    </xdr:from>
    <xdr:to>
      <xdr:col>20</xdr:col>
      <xdr:colOff>38100</xdr:colOff>
      <xdr:row>77</xdr:row>
      <xdr:rowOff>16216</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116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32742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2891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99324</xdr:rowOff>
    </xdr:from>
    <xdr:to>
      <xdr:col>15</xdr:col>
      <xdr:colOff>101600</xdr:colOff>
      <xdr:row>77</xdr:row>
      <xdr:rowOff>29474</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129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46001</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29047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101839</xdr:rowOff>
    </xdr:from>
    <xdr:to>
      <xdr:col>10</xdr:col>
      <xdr:colOff>165100</xdr:colOff>
      <xdr:row>77</xdr:row>
      <xdr:rowOff>31989</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132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48516</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2907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121087</xdr:rowOff>
    </xdr:from>
    <xdr:to>
      <xdr:col>6</xdr:col>
      <xdr:colOff>38100</xdr:colOff>
      <xdr:row>77</xdr:row>
      <xdr:rowOff>51237</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1512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67764</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2926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88134</xdr:rowOff>
    </xdr:from>
    <xdr:to>
      <xdr:col>24</xdr:col>
      <xdr:colOff>62865</xdr:colOff>
      <xdr:row>99</xdr:row>
      <xdr:rowOff>5032</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518634"/>
          <a:ext cx="1270" cy="14599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8859</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982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5032</xdr:rowOff>
    </xdr:from>
    <xdr:to>
      <xdr:col>24</xdr:col>
      <xdr:colOff>152400</xdr:colOff>
      <xdr:row>99</xdr:row>
      <xdr:rowOff>5032</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978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34811</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293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88134</xdr:rowOff>
    </xdr:from>
    <xdr:to>
      <xdr:col>24</xdr:col>
      <xdr:colOff>152400</xdr:colOff>
      <xdr:row>90</xdr:row>
      <xdr:rowOff>88134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518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135824</xdr:rowOff>
    </xdr:from>
    <xdr:to>
      <xdr:col>24</xdr:col>
      <xdr:colOff>63500</xdr:colOff>
      <xdr:row>97</xdr:row>
      <xdr:rowOff>52527</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595024"/>
          <a:ext cx="838200" cy="88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122531</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388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148,262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99654</xdr:rowOff>
    </xdr:from>
    <xdr:to>
      <xdr:col>24</xdr:col>
      <xdr:colOff>114300</xdr:colOff>
      <xdr:row>96</xdr:row>
      <xdr:rowOff>29804</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387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52527</xdr:rowOff>
    </xdr:from>
    <xdr:to>
      <xdr:col>19</xdr:col>
      <xdr:colOff>177800</xdr:colOff>
      <xdr:row>97</xdr:row>
      <xdr:rowOff>100501</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683177"/>
          <a:ext cx="889000" cy="47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5330</xdr:rowOff>
    </xdr:from>
    <xdr:to>
      <xdr:col>20</xdr:col>
      <xdr:colOff>38100</xdr:colOff>
      <xdr:row>96</xdr:row>
      <xdr:rowOff>106930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64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123457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397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2704</xdr:rowOff>
    </xdr:from>
    <xdr:to>
      <xdr:col>15</xdr:col>
      <xdr:colOff>50800</xdr:colOff>
      <xdr:row>97</xdr:row>
      <xdr:rowOff>100501</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633354"/>
          <a:ext cx="889000" cy="97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90805</xdr:rowOff>
    </xdr:from>
    <xdr:to>
      <xdr:col>15</xdr:col>
      <xdr:colOff>101600</xdr:colOff>
      <xdr:row>97</xdr:row>
      <xdr:rowOff>20955</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5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37482</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25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2704</xdr:rowOff>
    </xdr:from>
    <xdr:to>
      <xdr:col>10</xdr:col>
      <xdr:colOff>114300</xdr:colOff>
      <xdr:row>98</xdr:row>
      <xdr:rowOff>102133</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633354"/>
          <a:ext cx="889000" cy="2708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153550</xdr:rowOff>
    </xdr:from>
    <xdr:to>
      <xdr:col>10</xdr:col>
      <xdr:colOff>165100</xdr:colOff>
      <xdr:row>96</xdr:row>
      <xdr:rowOff>83700</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441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100227</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2165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85939</xdr:rowOff>
    </xdr:from>
    <xdr:to>
      <xdr:col>6</xdr:col>
      <xdr:colOff>38100</xdr:colOff>
      <xdr:row>98</xdr:row>
      <xdr:rowOff>16089</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165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32616</xdr:rowOff>
    </xdr:from>
    <xdr:ext cx="59901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30795" y="164918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85024</xdr:rowOff>
    </xdr:from>
    <xdr:to>
      <xdr:col>24</xdr:col>
      <xdr:colOff>114300</xdr:colOff>
      <xdr:row>97</xdr:row>
      <xdr:rowOff>15174</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5442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63451</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5226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133,856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1727</xdr:rowOff>
    </xdr:from>
    <xdr:to>
      <xdr:col>20</xdr:col>
      <xdr:colOff>38100</xdr:colOff>
      <xdr:row>97</xdr:row>
      <xdr:rowOff>103327</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632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94454</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7251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49701</xdr:rowOff>
    </xdr:from>
    <xdr:to>
      <xdr:col>15</xdr:col>
      <xdr:colOff>101600</xdr:colOff>
      <xdr:row>97</xdr:row>
      <xdr:rowOff>151301</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68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142428</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773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123354</xdr:rowOff>
    </xdr:from>
    <xdr:to>
      <xdr:col>10</xdr:col>
      <xdr:colOff>165100</xdr:colOff>
      <xdr:row>97</xdr:row>
      <xdr:rowOff>53504</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582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97</xdr:row>
      <xdr:rowOff>44631</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675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51333</xdr:rowOff>
    </xdr:from>
    <xdr:to>
      <xdr:col>6</xdr:col>
      <xdr:colOff>38100</xdr:colOff>
      <xdr:row>98</xdr:row>
      <xdr:rowOff>152933</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853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98</xdr:row>
      <xdr:rowOff>144060</xdr:rowOff>
    </xdr:from>
    <xdr:ext cx="599010"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30795" y="16946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3" name="補助費等グラフ枠">
          <a:extLst>
            <a:ext uri="{FF2B5EF4-FFF2-40B4-BE49-F238E27FC236}">
              <a16:creationId xmlns:a16="http://schemas.microsoft.com/office/drawing/2014/main" id="{00000000-0008-0000-0600-000025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34</xdr:row>
      <xdr:rowOff>27272</xdr:rowOff>
    </xdr:from>
    <xdr:to>
      <xdr:col>54</xdr:col>
      <xdr:colOff>189865</xdr:colOff>
      <xdr:row>38</xdr:row>
      <xdr:rowOff>36667</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10475595" y="5856572"/>
          <a:ext cx="1270" cy="6951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40494</xdr:rowOff>
    </xdr:from>
    <xdr:ext cx="534377" cy="259045"/>
    <xdr:sp macro="" textlink="">
      <xdr:nvSpPr>
        <xdr:cNvPr id="295" name="補助費等最小値テキスト">
          <a:extLst>
            <a:ext uri="{FF2B5EF4-FFF2-40B4-BE49-F238E27FC236}">
              <a16:creationId xmlns:a16="http://schemas.microsoft.com/office/drawing/2014/main" id="{00000000-0008-0000-0600-000027010000}"/>
            </a:ext>
          </a:extLst>
        </xdr:cNvPr>
        <xdr:cNvSpPr txBox="1"/>
      </xdr:nvSpPr>
      <xdr:spPr>
        <a:xfrm>
          <a:off x="10528300" y="6555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36667</xdr:rowOff>
    </xdr:from>
    <xdr:to>
      <xdr:col>55</xdr:col>
      <xdr:colOff>88900</xdr:colOff>
      <xdr:row>38</xdr:row>
      <xdr:rowOff>36667</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10388600" y="6551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32</xdr:row>
      <xdr:rowOff>145399</xdr:rowOff>
    </xdr:from>
    <xdr:ext cx="534377" cy="259045"/>
    <xdr:sp macro="" textlink="">
      <xdr:nvSpPr>
        <xdr:cNvPr id="297" name="補助費等最大値テキスト">
          <a:extLst>
            <a:ext uri="{FF2B5EF4-FFF2-40B4-BE49-F238E27FC236}">
              <a16:creationId xmlns:a16="http://schemas.microsoft.com/office/drawing/2014/main" id="{00000000-0008-0000-0600-000029010000}"/>
            </a:ext>
          </a:extLst>
        </xdr:cNvPr>
        <xdr:cNvSpPr txBox="1"/>
      </xdr:nvSpPr>
      <xdr:spPr>
        <a:xfrm>
          <a:off x="10528300" y="5631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27272</xdr:rowOff>
    </xdr:from>
    <xdr:to>
      <xdr:col>55</xdr:col>
      <xdr:colOff>88900</xdr:colOff>
      <xdr:row>34</xdr:row>
      <xdr:rowOff>27272</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5856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36667</xdr:rowOff>
    </xdr:from>
    <xdr:to>
      <xdr:col>55</xdr:col>
      <xdr:colOff>0</xdr:colOff>
      <xdr:row>38</xdr:row>
      <xdr:rowOff>46910</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flipV="1">
          <a:off x="9639300" y="6551767"/>
          <a:ext cx="838200" cy="102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17953</xdr:rowOff>
    </xdr:from>
    <xdr:ext cx="534377" cy="259045"/>
    <xdr:sp macro="" textlink="">
      <xdr:nvSpPr>
        <xdr:cNvPr id="300" name="補助費等平均値テキスト">
          <a:extLst>
            <a:ext uri="{FF2B5EF4-FFF2-40B4-BE49-F238E27FC236}">
              <a16:creationId xmlns:a16="http://schemas.microsoft.com/office/drawing/2014/main" id="{00000000-0008-0000-0600-00002C010000}"/>
            </a:ext>
          </a:extLst>
        </xdr:cNvPr>
        <xdr:cNvSpPr txBox="1"/>
      </xdr:nvSpPr>
      <xdr:spPr>
        <a:xfrm>
          <a:off x="10528300" y="6190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166526</xdr:rowOff>
    </xdr:from>
    <xdr:to>
      <xdr:col>55</xdr:col>
      <xdr:colOff>50800</xdr:colOff>
      <xdr:row>37</xdr:row>
      <xdr:rowOff>96676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10426700" y="6338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152556</xdr:rowOff>
    </xdr:from>
    <xdr:to>
      <xdr:col>50</xdr:col>
      <xdr:colOff>114300</xdr:colOff>
      <xdr:row>38</xdr:row>
      <xdr:rowOff>46910</xdr:rowOff>
    </xdr:to>
    <xdr:cxnSp macro="">
      <xdr:nvCxnSpPr>
        <xdr:cNvPr id="302" name="直線コネクタ 301">
          <a:extLst>
            <a:ext uri="{FF2B5EF4-FFF2-40B4-BE49-F238E27FC236}">
              <a16:creationId xmlns:a16="http://schemas.microsoft.com/office/drawing/2014/main" id="{00000000-0008-0000-0600-00002E010000}"/>
            </a:ext>
          </a:extLst>
        </xdr:cNvPr>
        <xdr:cNvCxnSpPr/>
      </xdr:nvCxnSpPr>
      <xdr:spPr>
        <a:xfrm>
          <a:off x="8750300" y="6496206"/>
          <a:ext cx="889000" cy="6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138495</xdr:rowOff>
    </xdr:from>
    <xdr:to>
      <xdr:col>50</xdr:col>
      <xdr:colOff>165100</xdr:colOff>
      <xdr:row>37</xdr:row>
      <xdr:rowOff>68645</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9588500" y="6310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35</xdr:row>
      <xdr:rowOff>85172</xdr:rowOff>
    </xdr:from>
    <xdr:ext cx="534377"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372111" y="6085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152556</xdr:rowOff>
    </xdr:from>
    <xdr:to>
      <xdr:col>45</xdr:col>
      <xdr:colOff>177800</xdr:colOff>
      <xdr:row>38</xdr:row>
      <xdr:rowOff>8930</xdr:rowOff>
    </xdr:to>
    <xdr:cxnSp macro="">
      <xdr:nvCxnSpPr>
        <xdr:cNvPr id="305" name="直線コネクタ 304">
          <a:extLst>
            <a:ext uri="{FF2B5EF4-FFF2-40B4-BE49-F238E27FC236}">
              <a16:creationId xmlns:a16="http://schemas.microsoft.com/office/drawing/2014/main" id="{00000000-0008-0000-0600-000031010000}"/>
            </a:ext>
          </a:extLst>
        </xdr:cNvPr>
        <xdr:cNvCxnSpPr/>
      </xdr:nvCxnSpPr>
      <xdr:spPr>
        <a:xfrm flipV="1">
          <a:off x="7861300" y="6496206"/>
          <a:ext cx="889000" cy="27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98686</xdr:rowOff>
    </xdr:from>
    <xdr:to>
      <xdr:col>46</xdr:col>
      <xdr:colOff>38100</xdr:colOff>
      <xdr:row>37</xdr:row>
      <xdr:rowOff>28836</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8699500" y="627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35</xdr:row>
      <xdr:rowOff>45363</xdr:rowOff>
    </xdr:from>
    <xdr:ext cx="534377"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8483111" y="6046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115381</xdr:rowOff>
    </xdr:from>
    <xdr:to>
      <xdr:col>41</xdr:col>
      <xdr:colOff>50800</xdr:colOff>
      <xdr:row>38</xdr:row>
      <xdr:rowOff>8930</xdr:rowOff>
    </xdr:to>
    <xdr:cxnSp macro="">
      <xdr:nvCxnSpPr>
        <xdr:cNvPr id="308" name="直線コネクタ 307">
          <a:extLst>
            <a:ext uri="{FF2B5EF4-FFF2-40B4-BE49-F238E27FC236}">
              <a16:creationId xmlns:a16="http://schemas.microsoft.com/office/drawing/2014/main" id="{00000000-0008-0000-0600-000034010000}"/>
            </a:ext>
          </a:extLst>
        </xdr:cNvPr>
        <xdr:cNvCxnSpPr/>
      </xdr:nvCxnSpPr>
      <xdr:spPr>
        <a:xfrm>
          <a:off x="6972300" y="5430331"/>
          <a:ext cx="889000" cy="1093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137853</xdr:rowOff>
    </xdr:from>
    <xdr:to>
      <xdr:col>41</xdr:col>
      <xdr:colOff>101600</xdr:colOff>
      <xdr:row>37</xdr:row>
      <xdr:rowOff>68003</xdr:rowOff>
    </xdr:to>
    <xdr:sp macro="" textlink="">
      <xdr:nvSpPr>
        <xdr:cNvPr id="309" name="フローチャート: 判断 308">
          <a:extLst>
            <a:ext uri="{FF2B5EF4-FFF2-40B4-BE49-F238E27FC236}">
              <a16:creationId xmlns:a16="http://schemas.microsoft.com/office/drawing/2014/main" id="{00000000-0008-0000-0600-000035010000}"/>
            </a:ext>
          </a:extLst>
        </xdr:cNvPr>
        <xdr:cNvSpPr/>
      </xdr:nvSpPr>
      <xdr:spPr>
        <a:xfrm>
          <a:off x="7810500" y="63100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84530</xdr:rowOff>
    </xdr:from>
    <xdr:ext cx="534377"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7594111" y="6085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81062</xdr:rowOff>
    </xdr:from>
    <xdr:to>
      <xdr:col>36</xdr:col>
      <xdr:colOff>165100</xdr:colOff>
      <xdr:row>31</xdr:row>
      <xdr:rowOff>11212</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6921500" y="5224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27739</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672795" y="4999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157317</xdr:rowOff>
    </xdr:from>
    <xdr:to>
      <xdr:col>55</xdr:col>
      <xdr:colOff>50800</xdr:colOff>
      <xdr:row>38</xdr:row>
      <xdr:rowOff>87467</xdr:rowOff>
    </xdr:to>
    <xdr:sp macro="" textlink="">
      <xdr:nvSpPr>
        <xdr:cNvPr id="318" name="楕円 317">
          <a:extLst>
            <a:ext uri="{FF2B5EF4-FFF2-40B4-BE49-F238E27FC236}">
              <a16:creationId xmlns:a16="http://schemas.microsoft.com/office/drawing/2014/main" id="{00000000-0008-0000-0600-00003E010000}"/>
            </a:ext>
          </a:extLst>
        </xdr:cNvPr>
        <xdr:cNvSpPr/>
      </xdr:nvSpPr>
      <xdr:spPr>
        <a:xfrm>
          <a:off x="10426700" y="6500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72244</xdr:rowOff>
    </xdr:from>
    <xdr:ext cx="534377" cy="259045"/>
    <xdr:sp macro="" textlink="">
      <xdr:nvSpPr>
        <xdr:cNvPr id="319" name="補助費等該当値テキスト">
          <a:extLst>
            <a:ext uri="{FF2B5EF4-FFF2-40B4-BE49-F238E27FC236}">
              <a16:creationId xmlns:a16="http://schemas.microsoft.com/office/drawing/2014/main" id="{00000000-0008-0000-0600-00003F010000}"/>
            </a:ext>
          </a:extLst>
        </xdr:cNvPr>
        <xdr:cNvSpPr txBox="1"/>
      </xdr:nvSpPr>
      <xdr:spPr>
        <a:xfrm>
          <a:off x="10528300" y="6415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167560</xdr:rowOff>
    </xdr:from>
    <xdr:to>
      <xdr:col>50</xdr:col>
      <xdr:colOff>165100</xdr:colOff>
      <xdr:row>38</xdr:row>
      <xdr:rowOff>97710</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9588500" y="6511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88837</xdr:rowOff>
    </xdr:from>
    <xdr:ext cx="534377" cy="259045"/>
    <xdr:sp macro="" textlink="">
      <xdr:nvSpPr>
        <xdr:cNvPr id="321" name="テキスト ボックス 320">
          <a:extLst>
            <a:ext uri="{FF2B5EF4-FFF2-40B4-BE49-F238E27FC236}">
              <a16:creationId xmlns:a16="http://schemas.microsoft.com/office/drawing/2014/main" id="{00000000-0008-0000-0600-000041010000}"/>
            </a:ext>
          </a:extLst>
        </xdr:cNvPr>
        <xdr:cNvSpPr txBox="1"/>
      </xdr:nvSpPr>
      <xdr:spPr>
        <a:xfrm>
          <a:off x="9372111" y="6603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101756</xdr:rowOff>
    </xdr:from>
    <xdr:to>
      <xdr:col>46</xdr:col>
      <xdr:colOff>38100</xdr:colOff>
      <xdr:row>38</xdr:row>
      <xdr:rowOff>31907</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8699500" y="644540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38</xdr:row>
      <xdr:rowOff>23033</xdr:rowOff>
    </xdr:from>
    <xdr:ext cx="534377"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8483111" y="6538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129580</xdr:rowOff>
    </xdr:from>
    <xdr:to>
      <xdr:col>41</xdr:col>
      <xdr:colOff>101600</xdr:colOff>
      <xdr:row>38</xdr:row>
      <xdr:rowOff>59730</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7810500" y="6473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38</xdr:row>
      <xdr:rowOff>50857</xdr:rowOff>
    </xdr:from>
    <xdr:ext cx="534377"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7594111" y="6565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64581</xdr:rowOff>
    </xdr:from>
    <xdr:to>
      <xdr:col>36</xdr:col>
      <xdr:colOff>165100</xdr:colOff>
      <xdr:row>31</xdr:row>
      <xdr:rowOff>166181</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6921500" y="5379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157308</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672795" y="54722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44450</xdr:rowOff>
    </xdr:from>
    <xdr:to>
      <xdr:col>59</xdr:col>
      <xdr:colOff>50800</xdr:colOff>
      <xdr:row>59</xdr:row>
      <xdr:rowOff>44450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73677</xdr:rowOff>
    </xdr:from>
    <xdr:ext cx="53129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72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6" name="テキスト ボックス 345">
          <a:extLst>
            <a:ext uri="{FF2B5EF4-FFF2-40B4-BE49-F238E27FC236}">
              <a16:creationId xmlns:a16="http://schemas.microsoft.com/office/drawing/2014/main" id="{00000000-0008-0000-0600-00005A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8" name="テキスト ボックス 347">
          <a:extLst>
            <a:ext uri="{FF2B5EF4-FFF2-40B4-BE49-F238E27FC236}">
              <a16:creationId xmlns:a16="http://schemas.microsoft.com/office/drawing/2014/main" id="{00000000-0008-0000-0600-00005C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50" name="テキスト ボックス 349">
          <a:extLst>
            <a:ext uri="{FF2B5EF4-FFF2-40B4-BE49-F238E27FC236}">
              <a16:creationId xmlns:a16="http://schemas.microsoft.com/office/drawing/2014/main" id="{00000000-0008-0000-0600-00005E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1" name="普通建設事業費グラフ枠">
          <a:extLst>
            <a:ext uri="{FF2B5EF4-FFF2-40B4-BE49-F238E27FC236}">
              <a16:creationId xmlns:a16="http://schemas.microsoft.com/office/drawing/2014/main" id="{00000000-0008-0000-0600-00005F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115621</xdr:rowOff>
    </xdr:from>
    <xdr:to>
      <xdr:col>54</xdr:col>
      <xdr:colOff>189865</xdr:colOff>
      <xdr:row>58</xdr:row>
      <xdr:rowOff>136709</xdr:rowOff>
    </xdr:to>
    <xdr:cxnSp macro="">
      <xdr:nvCxnSpPr>
        <xdr:cNvPr id="352" name="直線コネクタ 351">
          <a:extLst>
            <a:ext uri="{FF2B5EF4-FFF2-40B4-BE49-F238E27FC236}">
              <a16:creationId xmlns:a16="http://schemas.microsoft.com/office/drawing/2014/main" id="{00000000-0008-0000-0600-000060010000}"/>
            </a:ext>
          </a:extLst>
        </xdr:cNvPr>
        <xdr:cNvCxnSpPr/>
      </xdr:nvCxnSpPr>
      <xdr:spPr>
        <a:xfrm flipV="1">
          <a:off x="10475595" y="8688121"/>
          <a:ext cx="1270" cy="1392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140536</xdr:rowOff>
    </xdr:from>
    <xdr:ext cx="534377" cy="259045"/>
    <xdr:sp macro="" textlink="">
      <xdr:nvSpPr>
        <xdr:cNvPr id="353" name="普通建設事業費最小値テキスト">
          <a:extLst>
            <a:ext uri="{FF2B5EF4-FFF2-40B4-BE49-F238E27FC236}">
              <a16:creationId xmlns:a16="http://schemas.microsoft.com/office/drawing/2014/main" id="{00000000-0008-0000-0600-000061010000}"/>
            </a:ext>
          </a:extLst>
        </xdr:cNvPr>
        <xdr:cNvSpPr txBox="1"/>
      </xdr:nvSpPr>
      <xdr:spPr>
        <a:xfrm>
          <a:off x="10528300" y="10084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136709</xdr:rowOff>
    </xdr:from>
    <xdr:to>
      <xdr:col>55</xdr:col>
      <xdr:colOff>88900</xdr:colOff>
      <xdr:row>58</xdr:row>
      <xdr:rowOff>136709</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10388600" y="1008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62298</xdr:rowOff>
    </xdr:from>
    <xdr:ext cx="534377" cy="259045"/>
    <xdr:sp macro="" textlink="">
      <xdr:nvSpPr>
        <xdr:cNvPr id="355" name="普通建設事業費最大値テキスト">
          <a:extLst>
            <a:ext uri="{FF2B5EF4-FFF2-40B4-BE49-F238E27FC236}">
              <a16:creationId xmlns:a16="http://schemas.microsoft.com/office/drawing/2014/main" id="{00000000-0008-0000-0600-000063010000}"/>
            </a:ext>
          </a:extLst>
        </xdr:cNvPr>
        <xdr:cNvSpPr txBox="1"/>
      </xdr:nvSpPr>
      <xdr:spPr>
        <a:xfrm>
          <a:off x="10528300" y="84633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115621</xdr:rowOff>
    </xdr:from>
    <xdr:to>
      <xdr:col>55</xdr:col>
      <xdr:colOff>88900</xdr:colOff>
      <xdr:row>50</xdr:row>
      <xdr:rowOff>115621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10388600" y="86881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4483</xdr:rowOff>
    </xdr:from>
    <xdr:to>
      <xdr:col>55</xdr:col>
      <xdr:colOff>0</xdr:colOff>
      <xdr:row>56</xdr:row>
      <xdr:rowOff>153854</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9639300" y="9262783"/>
          <a:ext cx="838200" cy="49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92397</xdr:rowOff>
    </xdr:from>
    <xdr:ext cx="534377" cy="259045"/>
    <xdr:sp macro="" textlink="">
      <xdr:nvSpPr>
        <xdr:cNvPr id="358" name="普通建設事業費平均値テキスト">
          <a:extLst>
            <a:ext uri="{FF2B5EF4-FFF2-40B4-BE49-F238E27FC236}">
              <a16:creationId xmlns:a16="http://schemas.microsoft.com/office/drawing/2014/main" id="{00000000-0008-0000-0600-000066010000}"/>
            </a:ext>
          </a:extLst>
        </xdr:cNvPr>
        <xdr:cNvSpPr txBox="1"/>
      </xdr:nvSpPr>
      <xdr:spPr>
        <a:xfrm>
          <a:off x="10528300" y="95221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113970</xdr:rowOff>
    </xdr:from>
    <xdr:to>
      <xdr:col>55</xdr:col>
      <xdr:colOff>50800</xdr:colOff>
      <xdr:row>56</xdr:row>
      <xdr:rowOff>44120</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10426700" y="9543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23419</xdr:rowOff>
    </xdr:from>
    <xdr:to>
      <xdr:col>50</xdr:col>
      <xdr:colOff>114300</xdr:colOff>
      <xdr:row>56</xdr:row>
      <xdr:rowOff>153854</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8750300" y="9624619"/>
          <a:ext cx="889000" cy="130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138678</xdr:rowOff>
    </xdr:from>
    <xdr:to>
      <xdr:col>50</xdr:col>
      <xdr:colOff>165100</xdr:colOff>
      <xdr:row>56</xdr:row>
      <xdr:rowOff>68828</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9588500" y="9568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85355</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372111" y="9343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23419</xdr:rowOff>
    </xdr:from>
    <xdr:to>
      <xdr:col>45</xdr:col>
      <xdr:colOff>177800</xdr:colOff>
      <xdr:row>56</xdr:row>
      <xdr:rowOff>135966</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7861300" y="9624619"/>
          <a:ext cx="889000" cy="11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156604</xdr:rowOff>
    </xdr:from>
    <xdr:to>
      <xdr:col>46</xdr:col>
      <xdr:colOff>38100</xdr:colOff>
      <xdr:row>56</xdr:row>
      <xdr:rowOff>86754</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8699500" y="9586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77881</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8483111" y="96790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137281</xdr:rowOff>
    </xdr:from>
    <xdr:to>
      <xdr:col>41</xdr:col>
      <xdr:colOff>50800</xdr:colOff>
      <xdr:row>56</xdr:row>
      <xdr:rowOff>135966</xdr:rowOff>
    </xdr:to>
    <xdr:cxnSp macro="">
      <xdr:nvCxnSpPr>
        <xdr:cNvPr id="366" name="直線コネクタ 365">
          <a:extLst>
            <a:ext uri="{FF2B5EF4-FFF2-40B4-BE49-F238E27FC236}">
              <a16:creationId xmlns:a16="http://schemas.microsoft.com/office/drawing/2014/main" id="{00000000-0008-0000-0600-00006E010000}"/>
            </a:ext>
          </a:extLst>
        </xdr:cNvPr>
        <xdr:cNvCxnSpPr/>
      </xdr:nvCxnSpPr>
      <xdr:spPr>
        <a:xfrm>
          <a:off x="6972300" y="9567031"/>
          <a:ext cx="889000" cy="170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144050</xdr:rowOff>
    </xdr:from>
    <xdr:to>
      <xdr:col>41</xdr:col>
      <xdr:colOff>101600</xdr:colOff>
      <xdr:row>56</xdr:row>
      <xdr:rowOff>74200</xdr:rowOff>
    </xdr:to>
    <xdr:sp macro="" textlink="">
      <xdr:nvSpPr>
        <xdr:cNvPr id="367" name="フローチャート: 判断 366">
          <a:extLst>
            <a:ext uri="{FF2B5EF4-FFF2-40B4-BE49-F238E27FC236}">
              <a16:creationId xmlns:a16="http://schemas.microsoft.com/office/drawing/2014/main" id="{00000000-0008-0000-0600-00006F010000}"/>
            </a:ext>
          </a:extLst>
        </xdr:cNvPr>
        <xdr:cNvSpPr/>
      </xdr:nvSpPr>
      <xdr:spPr>
        <a:xfrm>
          <a:off x="7810500" y="95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90727</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594111" y="934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66211</xdr:rowOff>
    </xdr:from>
    <xdr:to>
      <xdr:col>36</xdr:col>
      <xdr:colOff>165100</xdr:colOff>
      <xdr:row>55</xdr:row>
      <xdr:rowOff>167811</xdr:rowOff>
    </xdr:to>
    <xdr:sp macro="" textlink="">
      <xdr:nvSpPr>
        <xdr:cNvPr id="369" name="フローチャート: 判断 368">
          <a:extLst>
            <a:ext uri="{FF2B5EF4-FFF2-40B4-BE49-F238E27FC236}">
              <a16:creationId xmlns:a16="http://schemas.microsoft.com/office/drawing/2014/main" id="{00000000-0008-0000-0600-000071010000}"/>
            </a:ext>
          </a:extLst>
        </xdr:cNvPr>
        <xdr:cNvSpPr/>
      </xdr:nvSpPr>
      <xdr:spPr>
        <a:xfrm>
          <a:off x="6921500" y="9495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12888</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6705111" y="92711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125133</xdr:rowOff>
    </xdr:from>
    <xdr:to>
      <xdr:col>55</xdr:col>
      <xdr:colOff>50800</xdr:colOff>
      <xdr:row>54</xdr:row>
      <xdr:rowOff>55283</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10426700" y="92119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148010</xdr:rowOff>
    </xdr:from>
    <xdr:ext cx="534377" cy="259045"/>
    <xdr:sp macro="" textlink="">
      <xdr:nvSpPr>
        <xdr:cNvPr id="377" name="普通建設事業費該当値テキスト">
          <a:extLst>
            <a:ext uri="{FF2B5EF4-FFF2-40B4-BE49-F238E27FC236}">
              <a16:creationId xmlns:a16="http://schemas.microsoft.com/office/drawing/2014/main" id="{00000000-0008-0000-0600-000079010000}"/>
            </a:ext>
          </a:extLst>
        </xdr:cNvPr>
        <xdr:cNvSpPr txBox="1"/>
      </xdr:nvSpPr>
      <xdr:spPr>
        <a:xfrm>
          <a:off x="10528300" y="9063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103054</xdr:rowOff>
    </xdr:from>
    <xdr:to>
      <xdr:col>50</xdr:col>
      <xdr:colOff>165100</xdr:colOff>
      <xdr:row>57</xdr:row>
      <xdr:rowOff>33204</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9588500" y="9704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24331</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9372111" y="9796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144069</xdr:rowOff>
    </xdr:from>
    <xdr:to>
      <xdr:col>46</xdr:col>
      <xdr:colOff>38100</xdr:colOff>
      <xdr:row>56</xdr:row>
      <xdr:rowOff>74219</xdr:rowOff>
    </xdr:to>
    <xdr:sp macro="" textlink="">
      <xdr:nvSpPr>
        <xdr:cNvPr id="380" name="楕円 379">
          <a:extLst>
            <a:ext uri="{FF2B5EF4-FFF2-40B4-BE49-F238E27FC236}">
              <a16:creationId xmlns:a16="http://schemas.microsoft.com/office/drawing/2014/main" id="{00000000-0008-0000-0600-00007C010000}"/>
            </a:ext>
          </a:extLst>
        </xdr:cNvPr>
        <xdr:cNvSpPr/>
      </xdr:nvSpPr>
      <xdr:spPr>
        <a:xfrm>
          <a:off x="8699500" y="957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90746</xdr:rowOff>
    </xdr:from>
    <xdr:ext cx="534377" cy="259045"/>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8483111" y="93490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85166</xdr:rowOff>
    </xdr:from>
    <xdr:to>
      <xdr:col>41</xdr:col>
      <xdr:colOff>101600</xdr:colOff>
      <xdr:row>57</xdr:row>
      <xdr:rowOff>15316</xdr:rowOff>
    </xdr:to>
    <xdr:sp macro="" textlink="">
      <xdr:nvSpPr>
        <xdr:cNvPr id="382" name="楕円 381">
          <a:extLst>
            <a:ext uri="{FF2B5EF4-FFF2-40B4-BE49-F238E27FC236}">
              <a16:creationId xmlns:a16="http://schemas.microsoft.com/office/drawing/2014/main" id="{00000000-0008-0000-0600-00007E010000}"/>
            </a:ext>
          </a:extLst>
        </xdr:cNvPr>
        <xdr:cNvSpPr/>
      </xdr:nvSpPr>
      <xdr:spPr>
        <a:xfrm>
          <a:off x="7810500" y="9686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6443</xdr:rowOff>
    </xdr:from>
    <xdr:ext cx="534377" cy="259045"/>
    <xdr:sp macro="" textlink="">
      <xdr:nvSpPr>
        <xdr:cNvPr id="383" name="テキスト ボックス 382">
          <a:extLst>
            <a:ext uri="{FF2B5EF4-FFF2-40B4-BE49-F238E27FC236}">
              <a16:creationId xmlns:a16="http://schemas.microsoft.com/office/drawing/2014/main" id="{00000000-0008-0000-0600-00007F010000}"/>
            </a:ext>
          </a:extLst>
        </xdr:cNvPr>
        <xdr:cNvSpPr txBox="1"/>
      </xdr:nvSpPr>
      <xdr:spPr>
        <a:xfrm>
          <a:off x="7594111" y="97790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86481</xdr:rowOff>
    </xdr:from>
    <xdr:to>
      <xdr:col>36</xdr:col>
      <xdr:colOff>165100</xdr:colOff>
      <xdr:row>56</xdr:row>
      <xdr:rowOff>16631</xdr:rowOff>
    </xdr:to>
    <xdr:sp macro="" textlink="">
      <xdr:nvSpPr>
        <xdr:cNvPr id="384" name="楕円 383">
          <a:extLst>
            <a:ext uri="{FF2B5EF4-FFF2-40B4-BE49-F238E27FC236}">
              <a16:creationId xmlns:a16="http://schemas.microsoft.com/office/drawing/2014/main" id="{00000000-0008-0000-0600-000080010000}"/>
            </a:ext>
          </a:extLst>
        </xdr:cNvPr>
        <xdr:cNvSpPr/>
      </xdr:nvSpPr>
      <xdr:spPr>
        <a:xfrm>
          <a:off x="6921500" y="9516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7758</xdr:rowOff>
    </xdr:from>
    <xdr:ext cx="534377" cy="259045"/>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705111" y="9608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3" name="正方形/長方形 392">
          <a:extLst>
            <a:ext uri="{FF2B5EF4-FFF2-40B4-BE49-F238E27FC236}">
              <a16:creationId xmlns:a16="http://schemas.microsoft.com/office/drawing/2014/main" id="{00000000-0008-0000-0600-000089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1" name="テキスト ボックス 400">
          <a:extLst>
            <a:ext uri="{FF2B5EF4-FFF2-40B4-BE49-F238E27FC236}">
              <a16:creationId xmlns:a16="http://schemas.microsoft.com/office/drawing/2014/main" id="{00000000-0008-0000-0600-000091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3" name="テキスト ボックス 402">
          <a:extLst>
            <a:ext uri="{FF2B5EF4-FFF2-40B4-BE49-F238E27FC236}">
              <a16:creationId xmlns:a16="http://schemas.microsoft.com/office/drawing/2014/main" id="{00000000-0008-0000-0600-000093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7" name="テキスト ボックス 406">
          <a:extLst>
            <a:ext uri="{FF2B5EF4-FFF2-40B4-BE49-F238E27FC236}">
              <a16:creationId xmlns:a16="http://schemas.microsoft.com/office/drawing/2014/main" id="{00000000-0008-0000-0600-000097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8" name="普通建設事業費 （ うち新規整備　）グラフ枠">
          <a:extLst>
            <a:ext uri="{FF2B5EF4-FFF2-40B4-BE49-F238E27FC236}">
              <a16:creationId xmlns:a16="http://schemas.microsoft.com/office/drawing/2014/main" id="{00000000-0008-0000-0600-000098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23457</xdr:rowOff>
    </xdr:from>
    <xdr:to>
      <xdr:col>54</xdr:col>
      <xdr:colOff>189865</xdr:colOff>
      <xdr:row>79</xdr:row>
      <xdr:rowOff>29057</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10475595" y="12196407"/>
          <a:ext cx="1270" cy="1377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32884</xdr:rowOff>
    </xdr:from>
    <xdr:ext cx="378565" cy="259045"/>
    <xdr:sp macro="" textlink="">
      <xdr:nvSpPr>
        <xdr:cNvPr id="410" name="普通建設事業費 （ うち新規整備　）最小値テキスト">
          <a:extLst>
            <a:ext uri="{FF2B5EF4-FFF2-40B4-BE49-F238E27FC236}">
              <a16:creationId xmlns:a16="http://schemas.microsoft.com/office/drawing/2014/main" id="{00000000-0008-0000-0600-00009A010000}"/>
            </a:ext>
          </a:extLst>
        </xdr:cNvPr>
        <xdr:cNvSpPr txBox="1"/>
      </xdr:nvSpPr>
      <xdr:spPr>
        <a:xfrm>
          <a:off x="10528300" y="135774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29057</xdr:rowOff>
    </xdr:from>
    <xdr:to>
      <xdr:col>55</xdr:col>
      <xdr:colOff>88900</xdr:colOff>
      <xdr:row>79</xdr:row>
      <xdr:rowOff>29057</xdr:rowOff>
    </xdr:to>
    <xdr:cxnSp macro="">
      <xdr:nvCxnSpPr>
        <xdr:cNvPr id="411" name="直線コネクタ 410">
          <a:extLst>
            <a:ext uri="{FF2B5EF4-FFF2-40B4-BE49-F238E27FC236}">
              <a16:creationId xmlns:a16="http://schemas.microsoft.com/office/drawing/2014/main" id="{00000000-0008-0000-0600-00009B010000}"/>
            </a:ext>
          </a:extLst>
        </xdr:cNvPr>
        <xdr:cNvCxnSpPr/>
      </xdr:nvCxnSpPr>
      <xdr:spPr>
        <a:xfrm>
          <a:off x="10388600" y="13573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141584</xdr:rowOff>
    </xdr:from>
    <xdr:ext cx="534377" cy="259045"/>
    <xdr:sp macro="" textlink="">
      <xdr:nvSpPr>
        <xdr:cNvPr id="412" name="普通建設事業費 （ うち新規整備　）最大値テキスト">
          <a:extLst>
            <a:ext uri="{FF2B5EF4-FFF2-40B4-BE49-F238E27FC236}">
              <a16:creationId xmlns:a16="http://schemas.microsoft.com/office/drawing/2014/main" id="{00000000-0008-0000-0600-00009C010000}"/>
            </a:ext>
          </a:extLst>
        </xdr:cNvPr>
        <xdr:cNvSpPr txBox="1"/>
      </xdr:nvSpPr>
      <xdr:spPr>
        <a:xfrm>
          <a:off x="10528300" y="11971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23457</xdr:rowOff>
    </xdr:from>
    <xdr:to>
      <xdr:col>55</xdr:col>
      <xdr:colOff>88900</xdr:colOff>
      <xdr:row>71</xdr:row>
      <xdr:rowOff>23457</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a:off x="10388600" y="12196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75</xdr:row>
      <xdr:rowOff>82703</xdr:rowOff>
    </xdr:from>
    <xdr:to>
      <xdr:col>55</xdr:col>
      <xdr:colOff>0</xdr:colOff>
      <xdr:row>76</xdr:row>
      <xdr:rowOff>80645</xdr:rowOff>
    </xdr:to>
    <xdr:cxnSp macro="">
      <xdr:nvCxnSpPr>
        <xdr:cNvPr id="414" name="直線コネクタ 413">
          <a:extLst>
            <a:ext uri="{FF2B5EF4-FFF2-40B4-BE49-F238E27FC236}">
              <a16:creationId xmlns:a16="http://schemas.microsoft.com/office/drawing/2014/main" id="{00000000-0008-0000-0600-00009E010000}"/>
            </a:ext>
          </a:extLst>
        </xdr:cNvPr>
        <xdr:cNvCxnSpPr/>
      </xdr:nvCxnSpPr>
      <xdr:spPr>
        <a:xfrm flipV="1">
          <a:off x="9639300" y="12941453"/>
          <a:ext cx="838200" cy="16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122114</xdr:rowOff>
    </xdr:from>
    <xdr:ext cx="469744" cy="259045"/>
    <xdr:sp macro="" textlink="">
      <xdr:nvSpPr>
        <xdr:cNvPr id="415" name="普通建設事業費 （ うち新規整備　）平均値テキスト">
          <a:extLst>
            <a:ext uri="{FF2B5EF4-FFF2-40B4-BE49-F238E27FC236}">
              <a16:creationId xmlns:a16="http://schemas.microsoft.com/office/drawing/2014/main" id="{00000000-0008-0000-0600-00009F010000}"/>
            </a:ext>
          </a:extLst>
        </xdr:cNvPr>
        <xdr:cNvSpPr txBox="1"/>
      </xdr:nvSpPr>
      <xdr:spPr>
        <a:xfrm>
          <a:off x="10528300" y="1315231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143687</xdr:rowOff>
    </xdr:from>
    <xdr:to>
      <xdr:col>55</xdr:col>
      <xdr:colOff>50800</xdr:colOff>
      <xdr:row>77</xdr:row>
      <xdr:rowOff>73837</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10426700" y="1317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4902</xdr:rowOff>
    </xdr:from>
    <xdr:to>
      <xdr:col>50</xdr:col>
      <xdr:colOff>114300</xdr:colOff>
      <xdr:row>76</xdr:row>
      <xdr:rowOff>80645</xdr:rowOff>
    </xdr:to>
    <xdr:cxnSp macro="">
      <xdr:nvCxnSpPr>
        <xdr:cNvPr id="417" name="直線コネクタ 416">
          <a:extLst>
            <a:ext uri="{FF2B5EF4-FFF2-40B4-BE49-F238E27FC236}">
              <a16:creationId xmlns:a16="http://schemas.microsoft.com/office/drawing/2014/main" id="{00000000-0008-0000-0600-0000A1010000}"/>
            </a:ext>
          </a:extLst>
        </xdr:cNvPr>
        <xdr:cNvCxnSpPr/>
      </xdr:nvCxnSpPr>
      <xdr:spPr>
        <a:xfrm>
          <a:off x="8750300" y="13035102"/>
          <a:ext cx="889000" cy="75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101016</xdr:rowOff>
    </xdr:from>
    <xdr:to>
      <xdr:col>50</xdr:col>
      <xdr:colOff>165100</xdr:colOff>
      <xdr:row>77</xdr:row>
      <xdr:rowOff>31166</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9588500" y="13131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22293</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3223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106325</xdr:rowOff>
    </xdr:from>
    <xdr:to>
      <xdr:col>45</xdr:col>
      <xdr:colOff>177800</xdr:colOff>
      <xdr:row>76</xdr:row>
      <xdr:rowOff>4902</xdr:rowOff>
    </xdr:to>
    <xdr:cxnSp macro="">
      <xdr:nvCxnSpPr>
        <xdr:cNvPr id="420" name="直線コネクタ 419">
          <a:extLst>
            <a:ext uri="{FF2B5EF4-FFF2-40B4-BE49-F238E27FC236}">
              <a16:creationId xmlns:a16="http://schemas.microsoft.com/office/drawing/2014/main" id="{00000000-0008-0000-0600-0000A4010000}"/>
            </a:ext>
          </a:extLst>
        </xdr:cNvPr>
        <xdr:cNvCxnSpPr/>
      </xdr:nvCxnSpPr>
      <xdr:spPr>
        <a:xfrm>
          <a:off x="7861300" y="12793625"/>
          <a:ext cx="889000" cy="241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34150</xdr:rowOff>
    </xdr:from>
    <xdr:to>
      <xdr:col>46</xdr:col>
      <xdr:colOff>38100</xdr:colOff>
      <xdr:row>76</xdr:row>
      <xdr:rowOff>135750</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8699500" y="13064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126877</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483111" y="131570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106325</xdr:rowOff>
    </xdr:from>
    <xdr:to>
      <xdr:col>41</xdr:col>
      <xdr:colOff>50800</xdr:colOff>
      <xdr:row>75</xdr:row>
      <xdr:rowOff>101371</xdr:rowOff>
    </xdr:to>
    <xdr:cxnSp macro="">
      <xdr:nvCxnSpPr>
        <xdr:cNvPr id="423" name="直線コネクタ 422">
          <a:extLst>
            <a:ext uri="{FF2B5EF4-FFF2-40B4-BE49-F238E27FC236}">
              <a16:creationId xmlns:a16="http://schemas.microsoft.com/office/drawing/2014/main" id="{00000000-0008-0000-0600-0000A7010000}"/>
            </a:ext>
          </a:extLst>
        </xdr:cNvPr>
        <xdr:cNvCxnSpPr/>
      </xdr:nvCxnSpPr>
      <xdr:spPr>
        <a:xfrm flipV="1">
          <a:off x="6972300" y="12793625"/>
          <a:ext cx="889000" cy="166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11861</xdr:rowOff>
    </xdr:from>
    <xdr:to>
      <xdr:col>41</xdr:col>
      <xdr:colOff>101600</xdr:colOff>
      <xdr:row>76</xdr:row>
      <xdr:rowOff>113461</xdr:rowOff>
    </xdr:to>
    <xdr:sp macro="" textlink="">
      <xdr:nvSpPr>
        <xdr:cNvPr id="424" name="フローチャート: 判断 423">
          <a:extLst>
            <a:ext uri="{FF2B5EF4-FFF2-40B4-BE49-F238E27FC236}">
              <a16:creationId xmlns:a16="http://schemas.microsoft.com/office/drawing/2014/main" id="{00000000-0008-0000-0600-0000A8010000}"/>
            </a:ext>
          </a:extLst>
        </xdr:cNvPr>
        <xdr:cNvSpPr/>
      </xdr:nvSpPr>
      <xdr:spPr>
        <a:xfrm>
          <a:off x="7810500" y="13042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104588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7594111" y="13134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153518</xdr:rowOff>
    </xdr:from>
    <xdr:to>
      <xdr:col>36</xdr:col>
      <xdr:colOff>165100</xdr:colOff>
      <xdr:row>76</xdr:row>
      <xdr:rowOff>83668</xdr:rowOff>
    </xdr:to>
    <xdr:sp macro="" textlink="">
      <xdr:nvSpPr>
        <xdr:cNvPr id="426" name="フローチャート: 判断 425">
          <a:extLst>
            <a:ext uri="{FF2B5EF4-FFF2-40B4-BE49-F238E27FC236}">
              <a16:creationId xmlns:a16="http://schemas.microsoft.com/office/drawing/2014/main" id="{00000000-0008-0000-0600-0000AA010000}"/>
            </a:ext>
          </a:extLst>
        </xdr:cNvPr>
        <xdr:cNvSpPr/>
      </xdr:nvSpPr>
      <xdr:spPr>
        <a:xfrm>
          <a:off x="6921500" y="13012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74795</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05111" y="13104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31903</xdr:rowOff>
    </xdr:from>
    <xdr:to>
      <xdr:col>55</xdr:col>
      <xdr:colOff>50800</xdr:colOff>
      <xdr:row>75</xdr:row>
      <xdr:rowOff>133503</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10426700" y="12890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74</xdr:row>
      <xdr:rowOff>54780</xdr:rowOff>
    </xdr:from>
    <xdr:ext cx="534377" cy="259045"/>
    <xdr:sp macro="" textlink="">
      <xdr:nvSpPr>
        <xdr:cNvPr id="434" name="普通建設事業費 （ うち新規整備　）該当値テキスト">
          <a:extLst>
            <a:ext uri="{FF2B5EF4-FFF2-40B4-BE49-F238E27FC236}">
              <a16:creationId xmlns:a16="http://schemas.microsoft.com/office/drawing/2014/main" id="{00000000-0008-0000-0600-0000B2010000}"/>
            </a:ext>
          </a:extLst>
        </xdr:cNvPr>
        <xdr:cNvSpPr txBox="1"/>
      </xdr:nvSpPr>
      <xdr:spPr>
        <a:xfrm>
          <a:off x="10528300" y="12742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29845</xdr:rowOff>
    </xdr:from>
    <xdr:to>
      <xdr:col>50</xdr:col>
      <xdr:colOff>165100</xdr:colOff>
      <xdr:row>76</xdr:row>
      <xdr:rowOff>131445</xdr:rowOff>
    </xdr:to>
    <xdr:sp macro="" textlink="">
      <xdr:nvSpPr>
        <xdr:cNvPr id="435" name="楕円 434">
          <a:extLst>
            <a:ext uri="{FF2B5EF4-FFF2-40B4-BE49-F238E27FC236}">
              <a16:creationId xmlns:a16="http://schemas.microsoft.com/office/drawing/2014/main" id="{00000000-0008-0000-0600-0000B3010000}"/>
            </a:ext>
          </a:extLst>
        </xdr:cNvPr>
        <xdr:cNvSpPr/>
      </xdr:nvSpPr>
      <xdr:spPr>
        <a:xfrm>
          <a:off x="9588500" y="130600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147972</xdr:rowOff>
    </xdr:from>
    <xdr:ext cx="534377" cy="259045"/>
    <xdr:sp macro="" textlink="">
      <xdr:nvSpPr>
        <xdr:cNvPr id="436" name="テキスト ボックス 435">
          <a:extLst>
            <a:ext uri="{FF2B5EF4-FFF2-40B4-BE49-F238E27FC236}">
              <a16:creationId xmlns:a16="http://schemas.microsoft.com/office/drawing/2014/main" id="{00000000-0008-0000-0600-0000B4010000}"/>
            </a:ext>
          </a:extLst>
        </xdr:cNvPr>
        <xdr:cNvSpPr txBox="1"/>
      </xdr:nvSpPr>
      <xdr:spPr>
        <a:xfrm>
          <a:off x="9372111" y="1283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125552</xdr:rowOff>
    </xdr:from>
    <xdr:to>
      <xdr:col>46</xdr:col>
      <xdr:colOff>38100</xdr:colOff>
      <xdr:row>76</xdr:row>
      <xdr:rowOff>55702</xdr:rowOff>
    </xdr:to>
    <xdr:sp macro="" textlink="">
      <xdr:nvSpPr>
        <xdr:cNvPr id="437" name="楕円 436">
          <a:extLst>
            <a:ext uri="{FF2B5EF4-FFF2-40B4-BE49-F238E27FC236}">
              <a16:creationId xmlns:a16="http://schemas.microsoft.com/office/drawing/2014/main" id="{00000000-0008-0000-0600-0000B5010000}"/>
            </a:ext>
          </a:extLst>
        </xdr:cNvPr>
        <xdr:cNvSpPr/>
      </xdr:nvSpPr>
      <xdr:spPr>
        <a:xfrm>
          <a:off x="8699500" y="12984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72229</xdr:rowOff>
    </xdr:from>
    <xdr:ext cx="534377" cy="259045"/>
    <xdr:sp macro="" textlink="">
      <xdr:nvSpPr>
        <xdr:cNvPr id="438" name="テキスト ボックス 437">
          <a:extLst>
            <a:ext uri="{FF2B5EF4-FFF2-40B4-BE49-F238E27FC236}">
              <a16:creationId xmlns:a16="http://schemas.microsoft.com/office/drawing/2014/main" id="{00000000-0008-0000-0600-0000B6010000}"/>
            </a:ext>
          </a:extLst>
        </xdr:cNvPr>
        <xdr:cNvSpPr txBox="1"/>
      </xdr:nvSpPr>
      <xdr:spPr>
        <a:xfrm>
          <a:off x="8483111" y="12759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74</xdr:row>
      <xdr:rowOff>55525</xdr:rowOff>
    </xdr:from>
    <xdr:to>
      <xdr:col>41</xdr:col>
      <xdr:colOff>101600</xdr:colOff>
      <xdr:row>74</xdr:row>
      <xdr:rowOff>157125</xdr:rowOff>
    </xdr:to>
    <xdr:sp macro="" textlink="">
      <xdr:nvSpPr>
        <xdr:cNvPr id="439" name="楕円 438">
          <a:extLst>
            <a:ext uri="{FF2B5EF4-FFF2-40B4-BE49-F238E27FC236}">
              <a16:creationId xmlns:a16="http://schemas.microsoft.com/office/drawing/2014/main" id="{00000000-0008-0000-0600-0000B7010000}"/>
            </a:ext>
          </a:extLst>
        </xdr:cNvPr>
        <xdr:cNvSpPr/>
      </xdr:nvSpPr>
      <xdr:spPr>
        <a:xfrm>
          <a:off x="7810500" y="12742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2202</xdr:rowOff>
    </xdr:from>
    <xdr:ext cx="534377" cy="259045"/>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7594111" y="12518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50571</xdr:rowOff>
    </xdr:from>
    <xdr:to>
      <xdr:col>36</xdr:col>
      <xdr:colOff>165100</xdr:colOff>
      <xdr:row>75</xdr:row>
      <xdr:rowOff>152171</xdr:rowOff>
    </xdr:to>
    <xdr:sp macro="" textlink="">
      <xdr:nvSpPr>
        <xdr:cNvPr id="441" name="楕円 440">
          <a:extLst>
            <a:ext uri="{FF2B5EF4-FFF2-40B4-BE49-F238E27FC236}">
              <a16:creationId xmlns:a16="http://schemas.microsoft.com/office/drawing/2014/main" id="{00000000-0008-0000-0600-0000B9010000}"/>
            </a:ext>
          </a:extLst>
        </xdr:cNvPr>
        <xdr:cNvSpPr/>
      </xdr:nvSpPr>
      <xdr:spPr>
        <a:xfrm>
          <a:off x="6921500" y="129093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168698</xdr:rowOff>
    </xdr:from>
    <xdr:ext cx="534377" cy="259045"/>
    <xdr:sp macro="" textlink="">
      <xdr:nvSpPr>
        <xdr:cNvPr id="442" name="テキスト ボックス 441">
          <a:extLst>
            <a:ext uri="{FF2B5EF4-FFF2-40B4-BE49-F238E27FC236}">
              <a16:creationId xmlns:a16="http://schemas.microsoft.com/office/drawing/2014/main" id="{00000000-0008-0000-0600-0000BA010000}"/>
            </a:ext>
          </a:extLst>
        </xdr:cNvPr>
        <xdr:cNvSpPr txBox="1"/>
      </xdr:nvSpPr>
      <xdr:spPr>
        <a:xfrm>
          <a:off x="6705111" y="12684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50" name="正方形/長方形 449">
          <a:extLst>
            <a:ext uri="{FF2B5EF4-FFF2-40B4-BE49-F238E27FC236}">
              <a16:creationId xmlns:a16="http://schemas.microsoft.com/office/drawing/2014/main" id="{00000000-0008-0000-0600-0000C2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62" name="テキスト ボックス 461">
          <a:extLst>
            <a:ext uri="{FF2B5EF4-FFF2-40B4-BE49-F238E27FC236}">
              <a16:creationId xmlns:a16="http://schemas.microsoft.com/office/drawing/2014/main" id="{00000000-0008-0000-0600-0000CE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5" name="普通建設事業費 （ うち更新整備　）グラフ枠">
          <a:extLst>
            <a:ext uri="{FF2B5EF4-FFF2-40B4-BE49-F238E27FC236}">
              <a16:creationId xmlns:a16="http://schemas.microsoft.com/office/drawing/2014/main" id="{00000000-0008-0000-0600-0000D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65920</xdr:rowOff>
    </xdr:from>
    <xdr:to>
      <xdr:col>54</xdr:col>
      <xdr:colOff>189865</xdr:colOff>
      <xdr:row>98</xdr:row>
      <xdr:rowOff>15075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10475595" y="15496420"/>
          <a:ext cx="1270" cy="13207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18902</xdr:rowOff>
    </xdr:from>
    <xdr:ext cx="534377" cy="259045"/>
    <xdr:sp macro="" textlink="">
      <xdr:nvSpPr>
        <xdr:cNvPr id="467" name="普通建設事業費 （ うち更新整備　）最小値テキスト">
          <a:extLst>
            <a:ext uri="{FF2B5EF4-FFF2-40B4-BE49-F238E27FC236}">
              <a16:creationId xmlns:a16="http://schemas.microsoft.com/office/drawing/2014/main" id="{00000000-0008-0000-0600-0000D3010000}"/>
            </a:ext>
          </a:extLst>
        </xdr:cNvPr>
        <xdr:cNvSpPr txBox="1"/>
      </xdr:nvSpPr>
      <xdr:spPr>
        <a:xfrm>
          <a:off x="10528300" y="16821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15075</xdr:rowOff>
    </xdr:from>
    <xdr:to>
      <xdr:col>55</xdr:col>
      <xdr:colOff>88900</xdr:colOff>
      <xdr:row>98</xdr:row>
      <xdr:rowOff>15075</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10388600" y="16817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12597</xdr:rowOff>
    </xdr:from>
    <xdr:ext cx="534377" cy="259045"/>
    <xdr:sp macro="" textlink="">
      <xdr:nvSpPr>
        <xdr:cNvPr id="469" name="普通建設事業費 （ うち更新整備　）最大値テキスト">
          <a:extLst>
            <a:ext uri="{FF2B5EF4-FFF2-40B4-BE49-F238E27FC236}">
              <a16:creationId xmlns:a16="http://schemas.microsoft.com/office/drawing/2014/main" id="{00000000-0008-0000-0600-0000D5010000}"/>
            </a:ext>
          </a:extLst>
        </xdr:cNvPr>
        <xdr:cNvSpPr txBox="1"/>
      </xdr:nvSpPr>
      <xdr:spPr>
        <a:xfrm>
          <a:off x="10528300" y="152716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65920</xdr:rowOff>
    </xdr:from>
    <xdr:to>
      <xdr:col>55</xdr:col>
      <xdr:colOff>88900</xdr:colOff>
      <xdr:row>90</xdr:row>
      <xdr:rowOff>65920</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a:off x="10388600" y="15496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119469</xdr:rowOff>
    </xdr:from>
    <xdr:to>
      <xdr:col>55</xdr:col>
      <xdr:colOff>0</xdr:colOff>
      <xdr:row>96</xdr:row>
      <xdr:rowOff>171017</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flipV="1">
          <a:off x="9639300" y="16235769"/>
          <a:ext cx="838200" cy="394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51821</xdr:rowOff>
    </xdr:from>
    <xdr:ext cx="534377" cy="259045"/>
    <xdr:sp macro="" textlink="">
      <xdr:nvSpPr>
        <xdr:cNvPr id="472" name="普通建設事業費 （ うち更新整備　）平均値テキスト">
          <a:extLst>
            <a:ext uri="{FF2B5EF4-FFF2-40B4-BE49-F238E27FC236}">
              <a16:creationId xmlns:a16="http://schemas.microsoft.com/office/drawing/2014/main" id="{00000000-0008-0000-0600-0000D8010000}"/>
            </a:ext>
          </a:extLst>
        </xdr:cNvPr>
        <xdr:cNvSpPr txBox="1"/>
      </xdr:nvSpPr>
      <xdr:spPr>
        <a:xfrm>
          <a:off x="10528300" y="163395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31,814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73394</xdr:rowOff>
    </xdr:from>
    <xdr:to>
      <xdr:col>55</xdr:col>
      <xdr:colOff>50800</xdr:colOff>
      <xdr:row>96</xdr:row>
      <xdr:rowOff>3544</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10426700" y="16361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171017</xdr:rowOff>
    </xdr:from>
    <xdr:to>
      <xdr:col>50</xdr:col>
      <xdr:colOff>114300</xdr:colOff>
      <xdr:row>97</xdr:row>
      <xdr:rowOff>28563</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flipV="1">
          <a:off x="8750300" y="16630217"/>
          <a:ext cx="889000" cy="2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132429</xdr:rowOff>
    </xdr:from>
    <xdr:to>
      <xdr:col>50</xdr:col>
      <xdr:colOff>165100</xdr:colOff>
      <xdr:row>96</xdr:row>
      <xdr:rowOff>62579</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9588500" y="16420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79106</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372111" y="16195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28563</xdr:rowOff>
    </xdr:from>
    <xdr:to>
      <xdr:col>45</xdr:col>
      <xdr:colOff>177800</xdr:colOff>
      <xdr:row>97</xdr:row>
      <xdr:rowOff>130747</xdr:rowOff>
    </xdr:to>
    <xdr:cxnSp macro="">
      <xdr:nvCxnSpPr>
        <xdr:cNvPr id="477" name="直線コネクタ 476">
          <a:extLst>
            <a:ext uri="{FF2B5EF4-FFF2-40B4-BE49-F238E27FC236}">
              <a16:creationId xmlns:a16="http://schemas.microsoft.com/office/drawing/2014/main" id="{00000000-0008-0000-0600-0000DD010000}"/>
            </a:ext>
          </a:extLst>
        </xdr:cNvPr>
        <xdr:cNvCxnSpPr/>
      </xdr:nvCxnSpPr>
      <xdr:spPr>
        <a:xfrm flipV="1">
          <a:off x="7861300" y="16659213"/>
          <a:ext cx="889000" cy="102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4451</xdr:rowOff>
    </xdr:from>
    <xdr:to>
      <xdr:col>46</xdr:col>
      <xdr:colOff>38100</xdr:colOff>
      <xdr:row>96</xdr:row>
      <xdr:rowOff>106051</xdr:rowOff>
    </xdr:to>
    <xdr:sp macro="" textlink="">
      <xdr:nvSpPr>
        <xdr:cNvPr id="478" name="フローチャート: 判断 477">
          <a:extLst>
            <a:ext uri="{FF2B5EF4-FFF2-40B4-BE49-F238E27FC236}">
              <a16:creationId xmlns:a16="http://schemas.microsoft.com/office/drawing/2014/main" id="{00000000-0008-0000-0600-0000DE010000}"/>
            </a:ext>
          </a:extLst>
        </xdr:cNvPr>
        <xdr:cNvSpPr/>
      </xdr:nvSpPr>
      <xdr:spPr>
        <a:xfrm>
          <a:off x="8699500" y="164636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122578</xdr:rowOff>
    </xdr:from>
    <xdr:ext cx="534377"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483111" y="16238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35344</xdr:rowOff>
    </xdr:from>
    <xdr:to>
      <xdr:col>41</xdr:col>
      <xdr:colOff>50800</xdr:colOff>
      <xdr:row>97</xdr:row>
      <xdr:rowOff>130747</xdr:rowOff>
    </xdr:to>
    <xdr:cxnSp macro="">
      <xdr:nvCxnSpPr>
        <xdr:cNvPr id="480" name="直線コネクタ 479">
          <a:extLst>
            <a:ext uri="{FF2B5EF4-FFF2-40B4-BE49-F238E27FC236}">
              <a16:creationId xmlns:a16="http://schemas.microsoft.com/office/drawing/2014/main" id="{00000000-0008-0000-0600-0000E0010000}"/>
            </a:ext>
          </a:extLst>
        </xdr:cNvPr>
        <xdr:cNvCxnSpPr/>
      </xdr:nvCxnSpPr>
      <xdr:spPr>
        <a:xfrm>
          <a:off x="6972300" y="16665994"/>
          <a:ext cx="889000" cy="95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18835</xdr:rowOff>
    </xdr:from>
    <xdr:to>
      <xdr:col>41</xdr:col>
      <xdr:colOff>101600</xdr:colOff>
      <xdr:row>96</xdr:row>
      <xdr:rowOff>120435</xdr:rowOff>
    </xdr:to>
    <xdr:sp macro="" textlink="">
      <xdr:nvSpPr>
        <xdr:cNvPr id="481" name="フローチャート: 判断 480">
          <a:extLst>
            <a:ext uri="{FF2B5EF4-FFF2-40B4-BE49-F238E27FC236}">
              <a16:creationId xmlns:a16="http://schemas.microsoft.com/office/drawing/2014/main" id="{00000000-0008-0000-0600-0000E1010000}"/>
            </a:ext>
          </a:extLst>
        </xdr:cNvPr>
        <xdr:cNvSpPr/>
      </xdr:nvSpPr>
      <xdr:spPr>
        <a:xfrm>
          <a:off x="7810500" y="1647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136962</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594111" y="162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153708</xdr:rowOff>
    </xdr:from>
    <xdr:to>
      <xdr:col>36</xdr:col>
      <xdr:colOff>165100</xdr:colOff>
      <xdr:row>96</xdr:row>
      <xdr:rowOff>83858</xdr:rowOff>
    </xdr:to>
    <xdr:sp macro="" textlink="">
      <xdr:nvSpPr>
        <xdr:cNvPr id="483" name="フローチャート: 判断 482">
          <a:extLst>
            <a:ext uri="{FF2B5EF4-FFF2-40B4-BE49-F238E27FC236}">
              <a16:creationId xmlns:a16="http://schemas.microsoft.com/office/drawing/2014/main" id="{00000000-0008-0000-0600-0000E3010000}"/>
            </a:ext>
          </a:extLst>
        </xdr:cNvPr>
        <xdr:cNvSpPr/>
      </xdr:nvSpPr>
      <xdr:spPr>
        <a:xfrm>
          <a:off x="6921500" y="16441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100385</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6705111" y="1621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68669</xdr:rowOff>
    </xdr:from>
    <xdr:to>
      <xdr:col>55</xdr:col>
      <xdr:colOff>50800</xdr:colOff>
      <xdr:row>94</xdr:row>
      <xdr:rowOff>170269</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10426700" y="16184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91546</xdr:rowOff>
    </xdr:from>
    <xdr:ext cx="534377" cy="259045"/>
    <xdr:sp macro="" textlink="">
      <xdr:nvSpPr>
        <xdr:cNvPr id="491" name="普通建設事業費 （ うち更新整備　）該当値テキスト">
          <a:extLst>
            <a:ext uri="{FF2B5EF4-FFF2-40B4-BE49-F238E27FC236}">
              <a16:creationId xmlns:a16="http://schemas.microsoft.com/office/drawing/2014/main" id="{00000000-0008-0000-0600-0000EB010000}"/>
            </a:ext>
          </a:extLst>
        </xdr:cNvPr>
        <xdr:cNvSpPr txBox="1"/>
      </xdr:nvSpPr>
      <xdr:spPr>
        <a:xfrm>
          <a:off x="10528300" y="16036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120217</xdr:rowOff>
    </xdr:from>
    <xdr:to>
      <xdr:col>50</xdr:col>
      <xdr:colOff>165100</xdr:colOff>
      <xdr:row>97</xdr:row>
      <xdr:rowOff>50367</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9588500" y="16579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41494</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9372111" y="16672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149213</xdr:rowOff>
    </xdr:from>
    <xdr:to>
      <xdr:col>46</xdr:col>
      <xdr:colOff>38100</xdr:colOff>
      <xdr:row>97</xdr:row>
      <xdr:rowOff>79363</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8699500" y="16608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70490</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8483111" y="16701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79947</xdr:rowOff>
    </xdr:from>
    <xdr:to>
      <xdr:col>41</xdr:col>
      <xdr:colOff>101600</xdr:colOff>
      <xdr:row>98</xdr:row>
      <xdr:rowOff>10097</xdr:rowOff>
    </xdr:to>
    <xdr:sp macro="" textlink="">
      <xdr:nvSpPr>
        <xdr:cNvPr id="496" name="楕円 495">
          <a:extLst>
            <a:ext uri="{FF2B5EF4-FFF2-40B4-BE49-F238E27FC236}">
              <a16:creationId xmlns:a16="http://schemas.microsoft.com/office/drawing/2014/main" id="{00000000-0008-0000-0600-0000F0010000}"/>
            </a:ext>
          </a:extLst>
        </xdr:cNvPr>
        <xdr:cNvSpPr/>
      </xdr:nvSpPr>
      <xdr:spPr>
        <a:xfrm>
          <a:off x="7810500" y="16710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1224</xdr:rowOff>
    </xdr:from>
    <xdr:ext cx="534377" cy="259045"/>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7594111" y="16803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155994</xdr:rowOff>
    </xdr:from>
    <xdr:to>
      <xdr:col>36</xdr:col>
      <xdr:colOff>165100</xdr:colOff>
      <xdr:row>97</xdr:row>
      <xdr:rowOff>86144</xdr:rowOff>
    </xdr:to>
    <xdr:sp macro="" textlink="">
      <xdr:nvSpPr>
        <xdr:cNvPr id="498" name="楕円 497">
          <a:extLst>
            <a:ext uri="{FF2B5EF4-FFF2-40B4-BE49-F238E27FC236}">
              <a16:creationId xmlns:a16="http://schemas.microsoft.com/office/drawing/2014/main" id="{00000000-0008-0000-0600-0000F2010000}"/>
            </a:ext>
          </a:extLst>
        </xdr:cNvPr>
        <xdr:cNvSpPr/>
      </xdr:nvSpPr>
      <xdr:spPr>
        <a:xfrm>
          <a:off x="6921500" y="1661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77271</xdr:rowOff>
    </xdr:from>
    <xdr:ext cx="534377"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6705111" y="16707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144434</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34</xdr:row>
      <xdr:rowOff>160763</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5641</xdr:rowOff>
    </xdr:from>
    <xdr:ext cx="46717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78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4" name="災害復旧事業費グラフ枠">
          <a:extLst>
            <a:ext uri="{FF2B5EF4-FFF2-40B4-BE49-F238E27FC236}">
              <a16:creationId xmlns:a16="http://schemas.microsoft.com/office/drawing/2014/main" id="{00000000-0008-0000-0600-00000C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5588</xdr:rowOff>
    </xdr:from>
    <xdr:to>
      <xdr:col>85</xdr:col>
      <xdr:colOff>126364</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flipV="1">
          <a:off x="16317595" y="5320538"/>
          <a:ext cx="1269" cy="1464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6" name="災害復旧事業費最小値テキスト">
          <a:extLst>
            <a:ext uri="{FF2B5EF4-FFF2-40B4-BE49-F238E27FC236}">
              <a16:creationId xmlns:a16="http://schemas.microsoft.com/office/drawing/2014/main" id="{00000000-0008-0000-0600-00000E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123715</xdr:rowOff>
    </xdr:from>
    <xdr:ext cx="534377" cy="259045"/>
    <xdr:sp macro="" textlink="">
      <xdr:nvSpPr>
        <xdr:cNvPr id="528" name="災害復旧事業費最大値テキスト">
          <a:extLst>
            <a:ext uri="{FF2B5EF4-FFF2-40B4-BE49-F238E27FC236}">
              <a16:creationId xmlns:a16="http://schemas.microsoft.com/office/drawing/2014/main" id="{00000000-0008-0000-0600-000010020000}"/>
            </a:ext>
          </a:extLst>
        </xdr:cNvPr>
        <xdr:cNvSpPr txBox="1"/>
      </xdr:nvSpPr>
      <xdr:spPr>
        <a:xfrm>
          <a:off x="16370300" y="5095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5588</xdr:rowOff>
    </xdr:from>
    <xdr:to>
      <xdr:col>86</xdr:col>
      <xdr:colOff>25400</xdr:colOff>
      <xdr:row>31</xdr:row>
      <xdr:rowOff>5588</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6230600" y="5320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98878</xdr:rowOff>
    </xdr:from>
    <xdr:to>
      <xdr:col>85</xdr:col>
      <xdr:colOff>127000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5481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127888</xdr:rowOff>
    </xdr:from>
    <xdr:ext cx="469744" cy="259045"/>
    <xdr:sp macro="" textlink="">
      <xdr:nvSpPr>
        <xdr:cNvPr id="531" name="災害復旧事業費平均値テキスト">
          <a:extLst>
            <a:ext uri="{FF2B5EF4-FFF2-40B4-BE49-F238E27FC236}">
              <a16:creationId xmlns:a16="http://schemas.microsoft.com/office/drawing/2014/main" id="{00000000-0008-0000-0600-000013020000}"/>
            </a:ext>
          </a:extLst>
        </xdr:cNvPr>
        <xdr:cNvSpPr txBox="1"/>
      </xdr:nvSpPr>
      <xdr:spPr>
        <a:xfrm>
          <a:off x="16370300" y="6471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105011</xdr:rowOff>
    </xdr:from>
    <xdr:to>
      <xdr:col>85</xdr:col>
      <xdr:colOff>177800</xdr:colOff>
      <xdr:row>39</xdr:row>
      <xdr:rowOff>35161</xdr:rowOff>
    </xdr:to>
    <xdr:sp macro="" textlink="">
      <xdr:nvSpPr>
        <xdr:cNvPr id="532" name="フローチャート: 判断 531">
          <a:extLst>
            <a:ext uri="{FF2B5EF4-FFF2-40B4-BE49-F238E27FC236}">
              <a16:creationId xmlns:a16="http://schemas.microsoft.com/office/drawing/2014/main" id="{00000000-0008-0000-0600-000014020000}"/>
            </a:ext>
          </a:extLst>
        </xdr:cNvPr>
        <xdr:cNvSpPr/>
      </xdr:nvSpPr>
      <xdr:spPr>
        <a:xfrm>
          <a:off x="16268700" y="6620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98878</xdr:rowOff>
    </xdr:from>
    <xdr:to>
      <xdr:col>81</xdr:col>
      <xdr:colOff>50800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4592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99133</xdr:rowOff>
    </xdr:from>
    <xdr:to>
      <xdr:col>81</xdr:col>
      <xdr:colOff>101600</xdr:colOff>
      <xdr:row>39</xdr:row>
      <xdr:rowOff>29283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5430500" y="6614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45810</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5246428" y="63894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6" name="直線コネクタ 535">
          <a:extLst>
            <a:ext uri="{FF2B5EF4-FFF2-40B4-BE49-F238E27FC236}">
              <a16:creationId xmlns:a16="http://schemas.microsoft.com/office/drawing/2014/main" id="{00000000-0008-0000-0600-000018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135491</xdr:rowOff>
    </xdr:from>
    <xdr:to>
      <xdr:col>76</xdr:col>
      <xdr:colOff>165100</xdr:colOff>
      <xdr:row>39</xdr:row>
      <xdr:rowOff>65641</xdr:rowOff>
    </xdr:to>
    <xdr:sp macro="" textlink="">
      <xdr:nvSpPr>
        <xdr:cNvPr id="537" name="フローチャート: 判断 536">
          <a:extLst>
            <a:ext uri="{FF2B5EF4-FFF2-40B4-BE49-F238E27FC236}">
              <a16:creationId xmlns:a16="http://schemas.microsoft.com/office/drawing/2014/main" id="{00000000-0008-0000-0600-000019020000}"/>
            </a:ext>
          </a:extLst>
        </xdr:cNvPr>
        <xdr:cNvSpPr/>
      </xdr:nvSpPr>
      <xdr:spPr>
        <a:xfrm>
          <a:off x="14541500" y="6650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82168</xdr:rowOff>
    </xdr:from>
    <xdr:ext cx="378565"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4403017" y="6425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72971</xdr:rowOff>
    </xdr:from>
    <xdr:to>
      <xdr:col>71</xdr:col>
      <xdr:colOff>177800</xdr:colOff>
      <xdr:row>39</xdr:row>
      <xdr:rowOff>98878</xdr:rowOff>
    </xdr:to>
    <xdr:cxnSp macro="">
      <xdr:nvCxnSpPr>
        <xdr:cNvPr id="539" name="直線コネクタ 538">
          <a:extLst>
            <a:ext uri="{FF2B5EF4-FFF2-40B4-BE49-F238E27FC236}">
              <a16:creationId xmlns:a16="http://schemas.microsoft.com/office/drawing/2014/main" id="{00000000-0008-0000-0600-00001B020000}"/>
            </a:ext>
          </a:extLst>
        </xdr:cNvPr>
        <xdr:cNvCxnSpPr/>
      </xdr:nvCxnSpPr>
      <xdr:spPr>
        <a:xfrm>
          <a:off x="12814300" y="6759521"/>
          <a:ext cx="889000" cy="259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73007</xdr:rowOff>
    </xdr:from>
    <xdr:to>
      <xdr:col>72</xdr:col>
      <xdr:colOff>38100</xdr:colOff>
      <xdr:row>39</xdr:row>
      <xdr:rowOff>3157</xdr:rowOff>
    </xdr:to>
    <xdr:sp macro="" textlink="">
      <xdr:nvSpPr>
        <xdr:cNvPr id="540" name="フローチャート: 判断 539">
          <a:extLst>
            <a:ext uri="{FF2B5EF4-FFF2-40B4-BE49-F238E27FC236}">
              <a16:creationId xmlns:a16="http://schemas.microsoft.com/office/drawing/2014/main" id="{00000000-0008-0000-0600-00001C020000}"/>
            </a:ext>
          </a:extLst>
        </xdr:cNvPr>
        <xdr:cNvSpPr/>
      </xdr:nvSpPr>
      <xdr:spPr>
        <a:xfrm>
          <a:off x="13652500" y="6588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19684</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468428" y="63633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64625</xdr:rowOff>
    </xdr:from>
    <xdr:to>
      <xdr:col>67</xdr:col>
      <xdr:colOff>101600</xdr:colOff>
      <xdr:row>37</xdr:row>
      <xdr:rowOff>166225</xdr:rowOff>
    </xdr:to>
    <xdr:sp macro="" textlink="">
      <xdr:nvSpPr>
        <xdr:cNvPr id="542" name="フローチャート: 判断 541">
          <a:extLst>
            <a:ext uri="{FF2B5EF4-FFF2-40B4-BE49-F238E27FC236}">
              <a16:creationId xmlns:a16="http://schemas.microsoft.com/office/drawing/2014/main" id="{00000000-0008-0000-0600-00001E020000}"/>
            </a:ext>
          </a:extLst>
        </xdr:cNvPr>
        <xdr:cNvSpPr/>
      </xdr:nvSpPr>
      <xdr:spPr>
        <a:xfrm>
          <a:off x="12763500" y="640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11302</xdr:rowOff>
    </xdr:from>
    <xdr:ext cx="469744"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2579428" y="6183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50" name="災害復旧事業費該当値テキスト">
          <a:extLst>
            <a:ext uri="{FF2B5EF4-FFF2-40B4-BE49-F238E27FC236}">
              <a16:creationId xmlns:a16="http://schemas.microsoft.com/office/drawing/2014/main" id="{00000000-0008-0000-0600-000026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48078</xdr:rowOff>
    </xdr:from>
    <xdr:to>
      <xdr:col>81</xdr:col>
      <xdr:colOff>101600</xdr:colOff>
      <xdr:row>39</xdr:row>
      <xdr:rowOff>149678</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5430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140805</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5356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53" name="楕円 552">
          <a:extLst>
            <a:ext uri="{FF2B5EF4-FFF2-40B4-BE49-F238E27FC236}">
              <a16:creationId xmlns:a16="http://schemas.microsoft.com/office/drawing/2014/main" id="{00000000-0008-0000-0600-000029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54" name="テキスト ボックス 553">
          <a:extLst>
            <a:ext uri="{FF2B5EF4-FFF2-40B4-BE49-F238E27FC236}">
              <a16:creationId xmlns:a16="http://schemas.microsoft.com/office/drawing/2014/main" id="{00000000-0008-0000-0600-00002A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55" name="楕円 554">
          <a:extLst>
            <a:ext uri="{FF2B5EF4-FFF2-40B4-BE49-F238E27FC236}">
              <a16:creationId xmlns:a16="http://schemas.microsoft.com/office/drawing/2014/main" id="{00000000-0008-0000-0600-00002B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22171</xdr:rowOff>
    </xdr:from>
    <xdr:to>
      <xdr:col>67</xdr:col>
      <xdr:colOff>101600</xdr:colOff>
      <xdr:row>39</xdr:row>
      <xdr:rowOff>123771</xdr:rowOff>
    </xdr:to>
    <xdr:sp macro="" textlink="">
      <xdr:nvSpPr>
        <xdr:cNvPr id="557" name="楕円 556">
          <a:extLst>
            <a:ext uri="{FF2B5EF4-FFF2-40B4-BE49-F238E27FC236}">
              <a16:creationId xmlns:a16="http://schemas.microsoft.com/office/drawing/2014/main" id="{00000000-0008-0000-0600-00002D020000}"/>
            </a:ext>
          </a:extLst>
        </xdr:cNvPr>
        <xdr:cNvSpPr/>
      </xdr:nvSpPr>
      <xdr:spPr>
        <a:xfrm>
          <a:off x="12763500" y="6708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114898</xdr:rowOff>
    </xdr:from>
    <xdr:ext cx="378565"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625017" y="68014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6" name="正方形/長方形 565">
          <a:extLst>
            <a:ext uri="{FF2B5EF4-FFF2-40B4-BE49-F238E27FC236}">
              <a16:creationId xmlns:a16="http://schemas.microsoft.com/office/drawing/2014/main" id="{00000000-0008-0000-0600-00003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3" name="失業対策事業費グラフ枠">
          <a:extLst>
            <a:ext uri="{FF2B5EF4-FFF2-40B4-BE49-F238E27FC236}">
              <a16:creationId xmlns:a16="http://schemas.microsoft.com/office/drawing/2014/main" id="{00000000-0008-0000-0600-00003D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5" name="失業対策事業費最小値テキスト">
          <a:extLst>
            <a:ext uri="{FF2B5EF4-FFF2-40B4-BE49-F238E27FC236}">
              <a16:creationId xmlns:a16="http://schemas.microsoft.com/office/drawing/2014/main" id="{00000000-0008-0000-0600-00003F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7" name="失業対策事業費最大値テキスト">
          <a:extLst>
            <a:ext uri="{FF2B5EF4-FFF2-40B4-BE49-F238E27FC236}">
              <a16:creationId xmlns:a16="http://schemas.microsoft.com/office/drawing/2014/main" id="{00000000-0008-0000-0600-000041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80" name="失業対策事業費平均値テキスト">
          <a:extLst>
            <a:ext uri="{FF2B5EF4-FFF2-40B4-BE49-F238E27FC236}">
              <a16:creationId xmlns:a16="http://schemas.microsoft.com/office/drawing/2014/main" id="{00000000-0008-0000-0600-000044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5" name="直線コネクタ 584">
          <a:extLst>
            <a:ext uri="{FF2B5EF4-FFF2-40B4-BE49-F238E27FC236}">
              <a16:creationId xmlns:a16="http://schemas.microsoft.com/office/drawing/2014/main" id="{00000000-0008-0000-0600-000049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8" name="直線コネクタ 587">
          <a:extLst>
            <a:ext uri="{FF2B5EF4-FFF2-40B4-BE49-F238E27FC236}">
              <a16:creationId xmlns:a16="http://schemas.microsoft.com/office/drawing/2014/main" id="{00000000-0008-0000-0600-00004C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1" name="フローチャート: 判断 590">
          <a:extLst>
            <a:ext uri="{FF2B5EF4-FFF2-40B4-BE49-F238E27FC236}">
              <a16:creationId xmlns:a16="http://schemas.microsoft.com/office/drawing/2014/main" id="{00000000-0008-0000-0600-00004F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9" name="失業対策事業費該当値テキスト">
          <a:extLst>
            <a:ext uri="{FF2B5EF4-FFF2-40B4-BE49-F238E27FC236}">
              <a16:creationId xmlns:a16="http://schemas.microsoft.com/office/drawing/2014/main" id="{00000000-0008-0000-0600-000057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6" name="楕円 605">
          <a:extLst>
            <a:ext uri="{FF2B5EF4-FFF2-40B4-BE49-F238E27FC236}">
              <a16:creationId xmlns:a16="http://schemas.microsoft.com/office/drawing/2014/main" id="{00000000-0008-0000-0600-00005E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5" name="正方形/長方形 614">
          <a:extLst>
            <a:ext uri="{FF2B5EF4-FFF2-40B4-BE49-F238E27FC236}">
              <a16:creationId xmlns:a16="http://schemas.microsoft.com/office/drawing/2014/main" id="{00000000-0008-0000-0600-000067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139700</xdr:rowOff>
    </xdr:from>
    <xdr:to>
      <xdr:col>89</xdr:col>
      <xdr:colOff>177800</xdr:colOff>
      <xdr:row>78</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41287</xdr:rowOff>
    </xdr:from>
    <xdr:to>
      <xdr:col>85</xdr:col>
      <xdr:colOff>126364</xdr:colOff>
      <xdr:row>79</xdr:row>
      <xdr:rowOff>39230</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385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43057</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87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39230</xdr:rowOff>
    </xdr:from>
    <xdr:to>
      <xdr:col>86</xdr:col>
      <xdr:colOff>25400</xdr:colOff>
      <xdr:row>79</xdr:row>
      <xdr:rowOff>39230</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83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159414</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2160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41287</xdr:rowOff>
    </xdr:from>
    <xdr:to>
      <xdr:col>86</xdr:col>
      <xdr:colOff>25400</xdr:colOff>
      <xdr:row>72</xdr:row>
      <xdr:rowOff>41287</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385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55758</xdr:rowOff>
    </xdr:from>
    <xdr:to>
      <xdr:col>85</xdr:col>
      <xdr:colOff>127000</xdr:colOff>
      <xdr:row>78</xdr:row>
      <xdr:rowOff>64514</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3428858"/>
          <a:ext cx="838200" cy="8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61074</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9198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38196</xdr:rowOff>
    </xdr:from>
    <xdr:to>
      <xdr:col>85</xdr:col>
      <xdr:colOff>177800</xdr:colOff>
      <xdr:row>76</xdr:row>
      <xdr:rowOff>139796</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8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48329</xdr:rowOff>
    </xdr:from>
    <xdr:to>
      <xdr:col>81</xdr:col>
      <xdr:colOff>50800</xdr:colOff>
      <xdr:row>78</xdr:row>
      <xdr:rowOff>55758</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3421429"/>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31659</xdr:rowOff>
    </xdr:from>
    <xdr:to>
      <xdr:col>81</xdr:col>
      <xdr:colOff>101600</xdr:colOff>
      <xdr:row>76</xdr:row>
      <xdr:rowOff>133259</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6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149786</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837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48329</xdr:rowOff>
    </xdr:from>
    <xdr:to>
      <xdr:col>76</xdr:col>
      <xdr:colOff>114300</xdr:colOff>
      <xdr:row>78</xdr:row>
      <xdr:rowOff>52969</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flipV="1">
          <a:off x="13703300" y="13421429"/>
          <a:ext cx="889000" cy="4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29350</xdr:rowOff>
    </xdr:from>
    <xdr:to>
      <xdr:col>76</xdr:col>
      <xdr:colOff>165100</xdr:colOff>
      <xdr:row>76</xdr:row>
      <xdr:rowOff>130950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147476</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834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45472</xdr:rowOff>
    </xdr:from>
    <xdr:to>
      <xdr:col>71</xdr:col>
      <xdr:colOff>177800</xdr:colOff>
      <xdr:row>78</xdr:row>
      <xdr:rowOff>52969</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a:off x="12814300" y="13418572"/>
          <a:ext cx="889000" cy="7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32801</xdr:rowOff>
    </xdr:from>
    <xdr:to>
      <xdr:col>72</xdr:col>
      <xdr:colOff>38100</xdr:colOff>
      <xdr:row>76</xdr:row>
      <xdr:rowOff>134401</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3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150929</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838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49329</xdr:rowOff>
    </xdr:from>
    <xdr:to>
      <xdr:col>67</xdr:col>
      <xdr:colOff>101600</xdr:colOff>
      <xdr:row>76</xdr:row>
      <xdr:rowOff>150929</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79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167457</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854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13714</xdr:rowOff>
    </xdr:from>
    <xdr:to>
      <xdr:col>85</xdr:col>
      <xdr:colOff>177800</xdr:colOff>
      <xdr:row>78</xdr:row>
      <xdr:rowOff>115314</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386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163591</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365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4958</xdr:rowOff>
    </xdr:from>
    <xdr:to>
      <xdr:col>81</xdr:col>
      <xdr:colOff>101600</xdr:colOff>
      <xdr:row>78</xdr:row>
      <xdr:rowOff>106558</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378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97685</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470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168979</xdr:rowOff>
    </xdr:from>
    <xdr:to>
      <xdr:col>76</xdr:col>
      <xdr:colOff>165100</xdr:colOff>
      <xdr:row>78</xdr:row>
      <xdr:rowOff>99129</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370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90256</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463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2169</xdr:rowOff>
    </xdr:from>
    <xdr:to>
      <xdr:col>72</xdr:col>
      <xdr:colOff>38100</xdr:colOff>
      <xdr:row>78</xdr:row>
      <xdr:rowOff>103769</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375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94896</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467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166122</xdr:rowOff>
    </xdr:from>
    <xdr:to>
      <xdr:col>67</xdr:col>
      <xdr:colOff>101600</xdr:colOff>
      <xdr:row>78</xdr:row>
      <xdr:rowOff>96272</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36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87399</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460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136519</xdr:rowOff>
    </xdr:from>
    <xdr:to>
      <xdr:col>85</xdr:col>
      <xdr:colOff>126364</xdr:colOff>
      <xdr:row>99</xdr:row>
      <xdr:rowOff>17380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38469"/>
          <a:ext cx="1269" cy="1252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21207</xdr:rowOff>
    </xdr:from>
    <xdr:ext cx="469744"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994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17380</xdr:rowOff>
    </xdr:from>
    <xdr:to>
      <xdr:col>86</xdr:col>
      <xdr:colOff>25400</xdr:colOff>
      <xdr:row>99</xdr:row>
      <xdr:rowOff>17380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9909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83196</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13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136519</xdr:rowOff>
    </xdr:from>
    <xdr:to>
      <xdr:col>86</xdr:col>
      <xdr:colOff>25400</xdr:colOff>
      <xdr:row>91</xdr:row>
      <xdr:rowOff>136519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38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69692</xdr:rowOff>
    </xdr:from>
    <xdr:to>
      <xdr:col>85</xdr:col>
      <xdr:colOff>127000</xdr:colOff>
      <xdr:row>98</xdr:row>
      <xdr:rowOff>161322</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5481300" y="16871792"/>
          <a:ext cx="838200" cy="91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121893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58109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99016</xdr:rowOff>
    </xdr:from>
    <xdr:to>
      <xdr:col>85</xdr:col>
      <xdr:colOff>177800</xdr:colOff>
      <xdr:row>98</xdr:row>
      <xdr:rowOff>29166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29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169114</xdr:rowOff>
    </xdr:from>
    <xdr:to>
      <xdr:col>81</xdr:col>
      <xdr:colOff>50800</xdr:colOff>
      <xdr:row>98</xdr:row>
      <xdr:rowOff>69692</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799764"/>
          <a:ext cx="889000" cy="72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118960</xdr:rowOff>
    </xdr:from>
    <xdr:to>
      <xdr:col>81</xdr:col>
      <xdr:colOff>101600</xdr:colOff>
      <xdr:row>98</xdr:row>
      <xdr:rowOff>49110</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749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65637</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524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116173</xdr:rowOff>
    </xdr:from>
    <xdr:to>
      <xdr:col>76</xdr:col>
      <xdr:colOff>114300</xdr:colOff>
      <xdr:row>97</xdr:row>
      <xdr:rowOff>169114</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746823"/>
          <a:ext cx="889000" cy="52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98310</xdr:rowOff>
    </xdr:from>
    <xdr:to>
      <xdr:col>76</xdr:col>
      <xdr:colOff>165100</xdr:colOff>
      <xdr:row>98</xdr:row>
      <xdr:rowOff>28460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728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44987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0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116173</xdr:rowOff>
    </xdr:from>
    <xdr:to>
      <xdr:col>71</xdr:col>
      <xdr:colOff>177800</xdr:colOff>
      <xdr:row>99</xdr:row>
      <xdr:rowOff>38658</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746823"/>
          <a:ext cx="889000" cy="265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94520</xdr:rowOff>
    </xdr:from>
    <xdr:to>
      <xdr:col>72</xdr:col>
      <xdr:colOff>38100</xdr:colOff>
      <xdr:row>98</xdr:row>
      <xdr:rowOff>24670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725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15797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8178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20453</xdr:rowOff>
    </xdr:from>
    <xdr:to>
      <xdr:col>67</xdr:col>
      <xdr:colOff>101600</xdr:colOff>
      <xdr:row>98</xdr:row>
      <xdr:rowOff>122053</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2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96</xdr:row>
      <xdr:rowOff>138580</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59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110522</xdr:rowOff>
    </xdr:from>
    <xdr:to>
      <xdr:col>85</xdr:col>
      <xdr:colOff>177800</xdr:colOff>
      <xdr:row>99</xdr:row>
      <xdr:rowOff>40672</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91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25449</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8275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18892</xdr:rowOff>
    </xdr:from>
    <xdr:to>
      <xdr:col>81</xdr:col>
      <xdr:colOff>101600</xdr:colOff>
      <xdr:row>98</xdr:row>
      <xdr:rowOff>120492</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82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98</xdr:row>
      <xdr:rowOff>111619</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6913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118314</xdr:rowOff>
    </xdr:from>
    <xdr:to>
      <xdr:col>76</xdr:col>
      <xdr:colOff>165100</xdr:colOff>
      <xdr:row>98</xdr:row>
      <xdr:rowOff>48464</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74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39591</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684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65373</xdr:rowOff>
    </xdr:from>
    <xdr:to>
      <xdr:col>72</xdr:col>
      <xdr:colOff>38100</xdr:colOff>
      <xdr:row>97</xdr:row>
      <xdr:rowOff>166973</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6960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12050</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6471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159308</xdr:rowOff>
    </xdr:from>
    <xdr:to>
      <xdr:col>67</xdr:col>
      <xdr:colOff>101600</xdr:colOff>
      <xdr:row>99</xdr:row>
      <xdr:rowOff>89458</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961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99</xdr:row>
      <xdr:rowOff>80585</xdr:rowOff>
    </xdr:from>
    <xdr:ext cx="378565"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625017" y="170541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22885</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166385"/>
          <a:ext cx="1269" cy="1488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141012</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4941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22885</xdr:rowOff>
    </xdr:from>
    <xdr:to>
      <xdr:col>116</xdr:col>
      <xdr:colOff>152400</xdr:colOff>
      <xdr:row>30</xdr:row>
      <xdr:rowOff>22885</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166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37</xdr:row>
      <xdr:rowOff>130099</xdr:rowOff>
    </xdr:from>
    <xdr:to>
      <xdr:col>116</xdr:col>
      <xdr:colOff>63500</xdr:colOff>
      <xdr:row>38</xdr:row>
      <xdr:rowOff>72720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6473749"/>
          <a:ext cx="838200" cy="1140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51884</xdr:rowOff>
    </xdr:from>
    <xdr:ext cx="469744"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052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29007</xdr:rowOff>
    </xdr:from>
    <xdr:to>
      <xdr:col>116</xdr:col>
      <xdr:colOff>114300</xdr:colOff>
      <xdr:row>36</xdr:row>
      <xdr:rowOff>130607</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201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15570</xdr:rowOff>
    </xdr:from>
    <xdr:to>
      <xdr:col>111</xdr:col>
      <xdr:colOff>177800</xdr:colOff>
      <xdr:row>37</xdr:row>
      <xdr:rowOff>130099</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6359220"/>
          <a:ext cx="889000" cy="114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5004</xdr:rowOff>
    </xdr:from>
    <xdr:to>
      <xdr:col>112</xdr:col>
      <xdr:colOff>38100</xdr:colOff>
      <xdr:row>36</xdr:row>
      <xdr:rowOff>106604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177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123131</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595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36</xdr:row>
      <xdr:rowOff>155931</xdr:rowOff>
    </xdr:from>
    <xdr:to>
      <xdr:col>107</xdr:col>
      <xdr:colOff>50800</xdr:colOff>
      <xdr:row>37</xdr:row>
      <xdr:rowOff>15570</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a:off x="19545300" y="6328131"/>
          <a:ext cx="889000" cy="31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160909</xdr:rowOff>
    </xdr:from>
    <xdr:to>
      <xdr:col>107</xdr:col>
      <xdr:colOff>101600</xdr:colOff>
      <xdr:row>36</xdr:row>
      <xdr:rowOff>91059</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161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107586</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5936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36</xdr:row>
      <xdr:rowOff>155931</xdr:rowOff>
    </xdr:from>
    <xdr:to>
      <xdr:col>102</xdr:col>
      <xdr:colOff>114300</xdr:colOff>
      <xdr:row>37</xdr:row>
      <xdr:rowOff>126441</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flipV="1">
          <a:off x="18656300" y="6328131"/>
          <a:ext cx="889000" cy="14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163881</xdr:rowOff>
    </xdr:from>
    <xdr:to>
      <xdr:col>102</xdr:col>
      <xdr:colOff>165100</xdr:colOff>
      <xdr:row>36</xdr:row>
      <xdr:rowOff>94031</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164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110558</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5939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35</xdr:row>
      <xdr:rowOff>164567</xdr:rowOff>
    </xdr:from>
    <xdr:to>
      <xdr:col>98</xdr:col>
      <xdr:colOff>38100</xdr:colOff>
      <xdr:row>36</xdr:row>
      <xdr:rowOff>94717</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1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34</xdr:row>
      <xdr:rowOff>111244</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5940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21920</xdr:rowOff>
    </xdr:from>
    <xdr:to>
      <xdr:col>116</xdr:col>
      <xdr:colOff>114300</xdr:colOff>
      <xdr:row>38</xdr:row>
      <xdr:rowOff>123520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5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108297</xdr:rowOff>
    </xdr:from>
    <xdr:ext cx="378565"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4519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79299</xdr:rowOff>
    </xdr:from>
    <xdr:to>
      <xdr:col>112</xdr:col>
      <xdr:colOff>38100</xdr:colOff>
      <xdr:row>38</xdr:row>
      <xdr:rowOff>9449</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6422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38</xdr:row>
      <xdr:rowOff>576</xdr:rowOff>
    </xdr:from>
    <xdr:ext cx="378565"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134017" y="65156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36</xdr:row>
      <xdr:rowOff>136220</xdr:rowOff>
    </xdr:from>
    <xdr:to>
      <xdr:col>107</xdr:col>
      <xdr:colOff>101600</xdr:colOff>
      <xdr:row>37</xdr:row>
      <xdr:rowOff>66370</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6308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57497</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6401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36</xdr:row>
      <xdr:rowOff>105131</xdr:rowOff>
    </xdr:from>
    <xdr:to>
      <xdr:col>102</xdr:col>
      <xdr:colOff>165100</xdr:colOff>
      <xdr:row>37</xdr:row>
      <xdr:rowOff>35281</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6277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26408</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6370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75641</xdr:rowOff>
    </xdr:from>
    <xdr:to>
      <xdr:col>98</xdr:col>
      <xdr:colOff>38100</xdr:colOff>
      <xdr:row>38</xdr:row>
      <xdr:rowOff>5791</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641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168368</xdr:rowOff>
    </xdr:from>
    <xdr:ext cx="378565"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67017" y="65120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155092</xdr:rowOff>
    </xdr:from>
    <xdr:to>
      <xdr:col>116</xdr:col>
      <xdr:colOff>62864</xdr:colOff>
      <xdr:row>59</xdr:row>
      <xdr:rowOff>44241</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99042"/>
          <a:ext cx="1269" cy="1260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48068</xdr:rowOff>
    </xdr:from>
    <xdr:ext cx="313932"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618"/>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44241</xdr:rowOff>
    </xdr:from>
    <xdr:to>
      <xdr:col>116</xdr:col>
      <xdr:colOff>152400</xdr:colOff>
      <xdr:row>59</xdr:row>
      <xdr:rowOff>44241</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59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101769</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74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155092</xdr:rowOff>
    </xdr:from>
    <xdr:to>
      <xdr:col>116</xdr:col>
      <xdr:colOff>152400</xdr:colOff>
      <xdr:row>51</xdr:row>
      <xdr:rowOff>155092</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99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32944</xdr:rowOff>
    </xdr:from>
    <xdr:to>
      <xdr:col>116</xdr:col>
      <xdr:colOff>63500</xdr:colOff>
      <xdr:row>59</xdr:row>
      <xdr:rowOff>39039</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10148494"/>
          <a:ext cx="838200" cy="6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56380</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8290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33503</xdr:rowOff>
    </xdr:from>
    <xdr:to>
      <xdr:col>116</xdr:col>
      <xdr:colOff>114300</xdr:colOff>
      <xdr:row>58</xdr:row>
      <xdr:rowOff>135103</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977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32944</xdr:rowOff>
    </xdr:from>
    <xdr:to>
      <xdr:col>111</xdr:col>
      <xdr:colOff>177800</xdr:colOff>
      <xdr:row>59</xdr:row>
      <xdr:rowOff>39306</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10148494"/>
          <a:ext cx="889000" cy="6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22320</xdr:rowOff>
    </xdr:from>
    <xdr:to>
      <xdr:col>112</xdr:col>
      <xdr:colOff>38100</xdr:colOff>
      <xdr:row>58</xdr:row>
      <xdr:rowOff>123920</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966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140447</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741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39306</xdr:rowOff>
    </xdr:from>
    <xdr:to>
      <xdr:col>107</xdr:col>
      <xdr:colOff>50800</xdr:colOff>
      <xdr:row>59</xdr:row>
      <xdr:rowOff>39954</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9545300" y="10154856"/>
          <a:ext cx="889000" cy="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21768</xdr:rowOff>
    </xdr:from>
    <xdr:to>
      <xdr:col>107</xdr:col>
      <xdr:colOff>101600</xdr:colOff>
      <xdr:row>58</xdr:row>
      <xdr:rowOff>123368</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9658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139895</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741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39954</xdr:rowOff>
    </xdr:from>
    <xdr:to>
      <xdr:col>102</xdr:col>
      <xdr:colOff>114300</xdr:colOff>
      <xdr:row>59</xdr:row>
      <xdr:rowOff>40698</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flipV="1">
          <a:off x="18656300" y="10155504"/>
          <a:ext cx="889000" cy="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9481</xdr:rowOff>
    </xdr:from>
    <xdr:to>
      <xdr:col>102</xdr:col>
      <xdr:colOff>165100</xdr:colOff>
      <xdr:row>58</xdr:row>
      <xdr:rowOff>111081</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953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127608</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728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160547</xdr:rowOff>
    </xdr:from>
    <xdr:to>
      <xdr:col>98</xdr:col>
      <xdr:colOff>38100</xdr:colOff>
      <xdr:row>58</xdr:row>
      <xdr:rowOff>90697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93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107224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7084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159689</xdr:rowOff>
    </xdr:from>
    <xdr:to>
      <xdr:col>116</xdr:col>
      <xdr:colOff>114300</xdr:colOff>
      <xdr:row>59</xdr:row>
      <xdr:rowOff>89839</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10103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74616</xdr:rowOff>
    </xdr:from>
    <xdr:ext cx="378565"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100187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153594</xdr:rowOff>
    </xdr:from>
    <xdr:to>
      <xdr:col>112</xdr:col>
      <xdr:colOff>38100</xdr:colOff>
      <xdr:row>59</xdr:row>
      <xdr:rowOff>83744</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10097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74871</xdr:rowOff>
    </xdr:from>
    <xdr:ext cx="378565"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134017" y="101904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159956</xdr:rowOff>
    </xdr:from>
    <xdr:to>
      <xdr:col>107</xdr:col>
      <xdr:colOff>101600</xdr:colOff>
      <xdr:row>59</xdr:row>
      <xdr:rowOff>90106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10104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81233</xdr:rowOff>
    </xdr:from>
    <xdr:ext cx="378565"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245017" y="101967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160604</xdr:rowOff>
    </xdr:from>
    <xdr:to>
      <xdr:col>102</xdr:col>
      <xdr:colOff>165100</xdr:colOff>
      <xdr:row>59</xdr:row>
      <xdr:rowOff>90754</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10104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81881</xdr:rowOff>
    </xdr:from>
    <xdr:ext cx="378565"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56017" y="10197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161348</xdr:rowOff>
    </xdr:from>
    <xdr:to>
      <xdr:col>98</xdr:col>
      <xdr:colOff>38100</xdr:colOff>
      <xdr:row>59</xdr:row>
      <xdr:rowOff>91498</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1010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59</xdr:row>
      <xdr:rowOff>82625</xdr:rowOff>
    </xdr:from>
    <xdr:ext cx="378565"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67017" y="1019817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6" name="繰出金グラフ枠">
          <a:extLst>
            <a:ext uri="{FF2B5EF4-FFF2-40B4-BE49-F238E27FC236}">
              <a16:creationId xmlns:a16="http://schemas.microsoft.com/office/drawing/2014/main" id="{00000000-0008-0000-0600-00005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150140</xdr:rowOff>
    </xdr:from>
    <xdr:to>
      <xdr:col>116</xdr:col>
      <xdr:colOff>62864</xdr:colOff>
      <xdr:row>78</xdr:row>
      <xdr:rowOff>38658</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flipV="1">
          <a:off x="22159595" y="12151640"/>
          <a:ext cx="1269" cy="1260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42485</xdr:rowOff>
    </xdr:from>
    <xdr:ext cx="534377" cy="259045"/>
    <xdr:sp macro="" textlink="">
      <xdr:nvSpPr>
        <xdr:cNvPr id="858" name="繰出金最小値テキスト">
          <a:extLst>
            <a:ext uri="{FF2B5EF4-FFF2-40B4-BE49-F238E27FC236}">
              <a16:creationId xmlns:a16="http://schemas.microsoft.com/office/drawing/2014/main" id="{00000000-0008-0000-0600-00005A030000}"/>
            </a:ext>
          </a:extLst>
        </xdr:cNvPr>
        <xdr:cNvSpPr txBox="1"/>
      </xdr:nvSpPr>
      <xdr:spPr>
        <a:xfrm>
          <a:off x="22212300" y="13415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38658</xdr:rowOff>
    </xdr:from>
    <xdr:to>
      <xdr:col>116</xdr:col>
      <xdr:colOff>152400</xdr:colOff>
      <xdr:row>78</xdr:row>
      <xdr:rowOff>38658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3411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96817</xdr:rowOff>
    </xdr:from>
    <xdr:ext cx="534377" cy="259045"/>
    <xdr:sp macro="" textlink="">
      <xdr:nvSpPr>
        <xdr:cNvPr id="860" name="繰出金最大値テキスト">
          <a:extLst>
            <a:ext uri="{FF2B5EF4-FFF2-40B4-BE49-F238E27FC236}">
              <a16:creationId xmlns:a16="http://schemas.microsoft.com/office/drawing/2014/main" id="{00000000-0008-0000-0600-00005C030000}"/>
            </a:ext>
          </a:extLst>
        </xdr:cNvPr>
        <xdr:cNvSpPr txBox="1"/>
      </xdr:nvSpPr>
      <xdr:spPr>
        <a:xfrm>
          <a:off x="22212300" y="11926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150140</xdr:rowOff>
    </xdr:from>
    <xdr:to>
      <xdr:col>116</xdr:col>
      <xdr:colOff>152400</xdr:colOff>
      <xdr:row>70</xdr:row>
      <xdr:rowOff>150140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22072600" y="12151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73977</xdr:rowOff>
    </xdr:from>
    <xdr:to>
      <xdr:col>116</xdr:col>
      <xdr:colOff>63500</xdr:colOff>
      <xdr:row>76</xdr:row>
      <xdr:rowOff>111620</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1323300" y="13104177"/>
          <a:ext cx="838200" cy="37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108576</xdr:rowOff>
    </xdr:from>
    <xdr:ext cx="534377" cy="259045"/>
    <xdr:sp macro="" textlink="">
      <xdr:nvSpPr>
        <xdr:cNvPr id="863" name="繰出金平均値テキスト">
          <a:extLst>
            <a:ext uri="{FF2B5EF4-FFF2-40B4-BE49-F238E27FC236}">
              <a16:creationId xmlns:a16="http://schemas.microsoft.com/office/drawing/2014/main" id="{00000000-0008-0000-0600-00005F030000}"/>
            </a:ext>
          </a:extLst>
        </xdr:cNvPr>
        <xdr:cNvSpPr txBox="1"/>
      </xdr:nvSpPr>
      <xdr:spPr>
        <a:xfrm>
          <a:off x="22212300" y="12624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85699</xdr:rowOff>
    </xdr:from>
    <xdr:to>
      <xdr:col>116</xdr:col>
      <xdr:colOff>114300</xdr:colOff>
      <xdr:row>75</xdr:row>
      <xdr:rowOff>15849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2110700" y="12772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111620</xdr:rowOff>
    </xdr:from>
    <xdr:to>
      <xdr:col>111</xdr:col>
      <xdr:colOff>177800</xdr:colOff>
      <xdr:row>77</xdr:row>
      <xdr:rowOff>54280</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flipV="1">
          <a:off x="20434300" y="13141820"/>
          <a:ext cx="889000" cy="114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126429</xdr:rowOff>
    </xdr:from>
    <xdr:to>
      <xdr:col>112</xdr:col>
      <xdr:colOff>38100</xdr:colOff>
      <xdr:row>75</xdr:row>
      <xdr:rowOff>56579</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1272500" y="12813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73106</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056111" y="125889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54280</xdr:rowOff>
    </xdr:from>
    <xdr:to>
      <xdr:col>107</xdr:col>
      <xdr:colOff>50800</xdr:colOff>
      <xdr:row>77</xdr:row>
      <xdr:rowOff>95162</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9545300" y="13255930"/>
          <a:ext cx="889000" cy="40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14605</xdr:rowOff>
    </xdr:from>
    <xdr:to>
      <xdr:col>107</xdr:col>
      <xdr:colOff>101600</xdr:colOff>
      <xdr:row>75</xdr:row>
      <xdr:rowOff>116205</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20383500" y="1287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132732</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26485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95162</xdr:rowOff>
    </xdr:from>
    <xdr:to>
      <xdr:col>102</xdr:col>
      <xdr:colOff>114300</xdr:colOff>
      <xdr:row>77</xdr:row>
      <xdr:rowOff>129184</xdr:rowOff>
    </xdr:to>
    <xdr:cxnSp macro="">
      <xdr:nvCxnSpPr>
        <xdr:cNvPr id="871" name="直線コネクタ 870">
          <a:extLst>
            <a:ext uri="{FF2B5EF4-FFF2-40B4-BE49-F238E27FC236}">
              <a16:creationId xmlns:a16="http://schemas.microsoft.com/office/drawing/2014/main" id="{00000000-0008-0000-0600-000067030000}"/>
            </a:ext>
          </a:extLst>
        </xdr:cNvPr>
        <xdr:cNvCxnSpPr/>
      </xdr:nvCxnSpPr>
      <xdr:spPr>
        <a:xfrm flipV="1">
          <a:off x="18656300" y="13296812"/>
          <a:ext cx="889000" cy="3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47142</xdr:rowOff>
    </xdr:from>
    <xdr:to>
      <xdr:col>102</xdr:col>
      <xdr:colOff>165100</xdr:colOff>
      <xdr:row>75</xdr:row>
      <xdr:rowOff>148741</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9494500" y="12905892"/>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165269</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9278111" y="12681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63830</xdr:rowOff>
    </xdr:from>
    <xdr:to>
      <xdr:col>98</xdr:col>
      <xdr:colOff>38100</xdr:colOff>
      <xdr:row>75</xdr:row>
      <xdr:rowOff>165430</xdr:rowOff>
    </xdr:to>
    <xdr:sp macro="" textlink="">
      <xdr:nvSpPr>
        <xdr:cNvPr id="874" name="フローチャート: 判断 873">
          <a:extLst>
            <a:ext uri="{FF2B5EF4-FFF2-40B4-BE49-F238E27FC236}">
              <a16:creationId xmlns:a16="http://schemas.microsoft.com/office/drawing/2014/main" id="{00000000-0008-0000-0600-00006A030000}"/>
            </a:ext>
          </a:extLst>
        </xdr:cNvPr>
        <xdr:cNvSpPr/>
      </xdr:nvSpPr>
      <xdr:spPr>
        <a:xfrm>
          <a:off x="18605500" y="12922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10507</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18389111" y="12697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23177</xdr:rowOff>
    </xdr:from>
    <xdr:to>
      <xdr:col>116</xdr:col>
      <xdr:colOff>114300</xdr:colOff>
      <xdr:row>76</xdr:row>
      <xdr:rowOff>124777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2110700" y="13053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1604</xdr:rowOff>
    </xdr:from>
    <xdr:ext cx="534377" cy="259045"/>
    <xdr:sp macro="" textlink="">
      <xdr:nvSpPr>
        <xdr:cNvPr id="882" name="繰出金該当値テキスト">
          <a:extLst>
            <a:ext uri="{FF2B5EF4-FFF2-40B4-BE49-F238E27FC236}">
              <a16:creationId xmlns:a16="http://schemas.microsoft.com/office/drawing/2014/main" id="{00000000-0008-0000-0600-000072030000}"/>
            </a:ext>
          </a:extLst>
        </xdr:cNvPr>
        <xdr:cNvSpPr txBox="1"/>
      </xdr:nvSpPr>
      <xdr:spPr>
        <a:xfrm>
          <a:off x="22212300" y="1303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60820</xdr:rowOff>
    </xdr:from>
    <xdr:to>
      <xdr:col>112</xdr:col>
      <xdr:colOff>38100</xdr:colOff>
      <xdr:row>76</xdr:row>
      <xdr:rowOff>162420</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1272500" y="1309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153547</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1056111" y="131837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77</xdr:row>
      <xdr:rowOff>3480</xdr:rowOff>
    </xdr:from>
    <xdr:to>
      <xdr:col>107</xdr:col>
      <xdr:colOff>101600</xdr:colOff>
      <xdr:row>77</xdr:row>
      <xdr:rowOff>105080</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0383500" y="13205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96207</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20167111" y="132978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44362</xdr:rowOff>
    </xdr:from>
    <xdr:to>
      <xdr:col>102</xdr:col>
      <xdr:colOff>165100</xdr:colOff>
      <xdr:row>77</xdr:row>
      <xdr:rowOff>145962</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9494500" y="13246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137089</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9278111" y="13338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78384</xdr:rowOff>
    </xdr:from>
    <xdr:to>
      <xdr:col>98</xdr:col>
      <xdr:colOff>38100</xdr:colOff>
      <xdr:row>78</xdr:row>
      <xdr:rowOff>8534</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18605500" y="13280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171111</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389111" y="13372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5" name="前年度繰上充用金グラフ枠">
          <a:extLst>
            <a:ext uri="{FF2B5EF4-FFF2-40B4-BE49-F238E27FC236}">
              <a16:creationId xmlns:a16="http://schemas.microsoft.com/office/drawing/2014/main" id="{00000000-0008-0000-0600-00008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7" name="前年度繰上充用金最小値テキスト">
          <a:extLst>
            <a:ext uri="{FF2B5EF4-FFF2-40B4-BE49-F238E27FC236}">
              <a16:creationId xmlns:a16="http://schemas.microsoft.com/office/drawing/2014/main" id="{00000000-0008-0000-0600-00008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9" name="前年度繰上充用金最大値テキスト">
          <a:extLst>
            <a:ext uri="{FF2B5EF4-FFF2-40B4-BE49-F238E27FC236}">
              <a16:creationId xmlns:a16="http://schemas.microsoft.com/office/drawing/2014/main" id="{00000000-0008-0000-0600-00008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2" name="前年度繰上充用金平均値テキスト">
          <a:extLst>
            <a:ext uri="{FF2B5EF4-FFF2-40B4-BE49-F238E27FC236}">
              <a16:creationId xmlns:a16="http://schemas.microsoft.com/office/drawing/2014/main" id="{00000000-0008-0000-0600-00009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0" name="直線コネクタ 919">
          <a:extLst>
            <a:ext uri="{FF2B5EF4-FFF2-40B4-BE49-F238E27FC236}">
              <a16:creationId xmlns:a16="http://schemas.microsoft.com/office/drawing/2014/main" id="{00000000-0008-0000-0600-00009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3" name="フローチャート: 判断 922">
          <a:extLst>
            <a:ext uri="{FF2B5EF4-FFF2-40B4-BE49-F238E27FC236}">
              <a16:creationId xmlns:a16="http://schemas.microsoft.com/office/drawing/2014/main" id="{00000000-0008-0000-0600-00009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1" name="前年度繰上充用金該当値テキスト">
          <a:extLst>
            <a:ext uri="{FF2B5EF4-FFF2-40B4-BE49-F238E27FC236}">
              <a16:creationId xmlns:a16="http://schemas.microsoft.com/office/drawing/2014/main" id="{00000000-0008-0000-0600-0000A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1" name="正方形/長方形 940">
          <a:extLst>
            <a:ext uri="{FF2B5EF4-FFF2-40B4-BE49-F238E27FC236}">
              <a16:creationId xmlns:a16="http://schemas.microsoft.com/office/drawing/2014/main" id="{00000000-0008-0000-0600-0000A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2" name="テキスト ボックス 941">
          <a:extLst>
            <a:ext uri="{FF2B5EF4-FFF2-40B4-BE49-F238E27FC236}">
              <a16:creationId xmlns:a16="http://schemas.microsoft.com/office/drawing/2014/main" id="{00000000-0008-0000-0600-0000A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chemeClr val="tx1"/>
              </a:solidFill>
              <a:latin typeface="ＭＳ Ｐゴシック" panose="020B0600070205080204" pitchFamily="50" charset="-128"/>
              <a:ea typeface="ＭＳ Ｐゴシック" panose="020B0600070205080204" pitchFamily="50" charset="-128"/>
            </a:rPr>
            <a:t>　歳出決算総額は、住民１人あたり約</a:t>
          </a:r>
          <a:r>
            <a:rPr kumimoji="1" lang="en-US" altLang="ja-JP" sz="1300">
              <a:solidFill>
                <a:schemeClr val="tx1"/>
              </a:solidFill>
              <a:latin typeface="ＭＳ Ｐゴシック" panose="020B0600070205080204" pitchFamily="50" charset="-128"/>
              <a:ea typeface="ＭＳ Ｐゴシック" panose="020B0600070205080204" pitchFamily="50" charset="-128"/>
            </a:rPr>
            <a:t>408,108</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円となっており、前年度の約</a:t>
          </a:r>
          <a:r>
            <a:rPr kumimoji="1" lang="en-US" altLang="ja-JP" sz="1300">
              <a:solidFill>
                <a:schemeClr val="tx1"/>
              </a:solidFill>
              <a:latin typeface="ＭＳ Ｐゴシック" panose="020B0600070205080204" pitchFamily="50" charset="-128"/>
              <a:ea typeface="ＭＳ Ｐゴシック" panose="020B0600070205080204" pitchFamily="50" charset="-128"/>
            </a:rPr>
            <a:t>374,805</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円と比べて</a:t>
          </a:r>
          <a:r>
            <a:rPr kumimoji="1" lang="en-US" altLang="ja-JP" sz="1300">
              <a:solidFill>
                <a:schemeClr val="tx1"/>
              </a:solidFill>
              <a:latin typeface="ＭＳ Ｐゴシック" panose="020B0600070205080204" pitchFamily="50" charset="-128"/>
              <a:ea typeface="ＭＳ Ｐゴシック" panose="020B0600070205080204" pitchFamily="50" charset="-128"/>
            </a:rPr>
            <a:t>33,303</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円の増となっている。</a:t>
          </a:r>
        </a:p>
        <a:p>
          <a:r>
            <a:rPr kumimoji="1" lang="en-US" altLang="ja-JP" sz="1300">
              <a:solidFill>
                <a:schemeClr val="tx1"/>
              </a:solidFill>
              <a:latin typeface="ＭＳ Ｐゴシック" panose="020B0600070205080204" pitchFamily="50" charset="-128"/>
              <a:ea typeface="ＭＳ Ｐゴシック" panose="020B0600070205080204" pitchFamily="50" charset="-128"/>
            </a:rPr>
            <a:t>【</a:t>
          </a:r>
          <a:r>
            <a:rPr kumimoji="1" lang="ja-JP" altLang="en-US" sz="1300">
              <a:solidFill>
                <a:schemeClr val="tx1"/>
              </a:solidFill>
              <a:latin typeface="ＭＳ Ｐゴシック" panose="020B0600070205080204" pitchFamily="50" charset="-128"/>
              <a:ea typeface="ＭＳ Ｐゴシック" panose="020B0600070205080204" pitchFamily="50" charset="-128"/>
            </a:rPr>
            <a:t>主な増減</a:t>
          </a:r>
          <a:r>
            <a:rPr kumimoji="1" lang="en-US" altLang="ja-JP" sz="1300">
              <a:solidFill>
                <a:schemeClr val="tx1"/>
              </a:solidFill>
              <a:latin typeface="ＭＳ Ｐゴシック" panose="020B0600070205080204" pitchFamily="50" charset="-128"/>
              <a:ea typeface="ＭＳ Ｐゴシック" panose="020B0600070205080204" pitchFamily="50" charset="-128"/>
            </a:rPr>
            <a:t>】</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①普通建設事業費が、総合文化センター改修事業、新庁舎建設事業、美術館建設事業等の増により、前年度比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25,841</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円の増。②扶助費が、住民税非課税世帯等支援事業の皆増・児童手当の増等により、前年度比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8,098</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円の増。③人件費が、退職手当の増等により、前年度比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2,628</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円の増。④積立金が、子ども未来創造基金積立金・庁舎等整備基金積立金の減等により、前年度比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4,810</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円の減。⑤物件費が、朝日環境センター緊急ごみ処理事業の皆増等により、前年度比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874</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a:t>
          </a:r>
        </a:p>
        <a:p>
          <a:r>
            <a:rPr kumimoji="1" lang="en-US" altLang="ja-JP" sz="1300">
              <a:solidFill>
                <a:schemeClr val="tx1"/>
              </a:solidFill>
              <a:latin typeface="ＭＳ Ｐゴシック" panose="020B0600070205080204" pitchFamily="50" charset="-128"/>
              <a:ea typeface="ＭＳ Ｐゴシック" panose="020B0600070205080204" pitchFamily="50" charset="-128"/>
            </a:rPr>
            <a:t>【</a:t>
          </a:r>
          <a:r>
            <a:rPr kumimoji="1" lang="ja-JP" altLang="en-US" sz="1300">
              <a:solidFill>
                <a:schemeClr val="tx1"/>
              </a:solidFill>
              <a:latin typeface="ＭＳ Ｐゴシック" panose="020B0600070205080204" pitchFamily="50" charset="-128"/>
              <a:ea typeface="ＭＳ Ｐゴシック" panose="020B0600070205080204" pitchFamily="50" charset="-128"/>
            </a:rPr>
            <a:t>特徴</a:t>
          </a:r>
          <a:r>
            <a:rPr kumimoji="1" lang="en-US" altLang="ja-JP" sz="1300">
              <a:solidFill>
                <a:schemeClr val="tx1"/>
              </a:solidFill>
              <a:latin typeface="ＭＳ Ｐゴシック" panose="020B0600070205080204" pitchFamily="50" charset="-128"/>
              <a:ea typeface="ＭＳ Ｐゴシック" panose="020B0600070205080204" pitchFamily="50" charset="-128"/>
            </a:rPr>
            <a:t>】</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類似団体平均と比べ、維持補修費が高く、公共施設の老朽化が進んでいる。また、類似団体平均と比べ公債費が下回っており、市債に頼らず公共施設を整備できている。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埼玉県川口市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607,447
559,286
61.95
259,868,457
247,904,195
8,948,166
119,328,116
186,489,295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21.3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3974</xdr:colOff>
      <xdr:row>40</xdr:row>
      <xdr:rowOff>111777</xdr:rowOff>
    </xdr:from>
    <xdr:ext cx="377026"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384974" y="6969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159512</xdr:rowOff>
    </xdr:from>
    <xdr:to>
      <xdr:col>24</xdr:col>
      <xdr:colOff>62865</xdr:colOff>
      <xdr:row>37</xdr:row>
      <xdr:rowOff>138938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03012"/>
          <a:ext cx="1270" cy="11795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142765</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48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138938</xdr:rowOff>
    </xdr:from>
    <xdr:to>
      <xdr:col>24</xdr:col>
      <xdr:colOff>152400</xdr:colOff>
      <xdr:row>37</xdr:row>
      <xdr:rowOff>138938</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4825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106189</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78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2,874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159512</xdr:rowOff>
    </xdr:from>
    <xdr:to>
      <xdr:col>24</xdr:col>
      <xdr:colOff>152400</xdr:colOff>
      <xdr:row>30</xdr:row>
      <xdr:rowOff>159512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03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28448</xdr:rowOff>
    </xdr:from>
    <xdr:to>
      <xdr:col>24</xdr:col>
      <xdr:colOff>63500</xdr:colOff>
      <xdr:row>37</xdr:row>
      <xdr:rowOff>37592</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637209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30243</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58595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7366</xdr:rowOff>
    </xdr:from>
    <xdr:to>
      <xdr:col>24</xdr:col>
      <xdr:colOff>114300</xdr:colOff>
      <xdr:row>35</xdr:row>
      <xdr:rowOff>108966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0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28448</xdr:rowOff>
    </xdr:from>
    <xdr:to>
      <xdr:col>19</xdr:col>
      <xdr:colOff>177800</xdr:colOff>
      <xdr:row>37</xdr:row>
      <xdr:rowOff>36830</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372098"/>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27940</xdr:rowOff>
    </xdr:from>
    <xdr:to>
      <xdr:col>20</xdr:col>
      <xdr:colOff>38100</xdr:colOff>
      <xdr:row>35</xdr:row>
      <xdr:rowOff>129540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028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146067</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5803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36830</xdr:rowOff>
    </xdr:from>
    <xdr:to>
      <xdr:col>15</xdr:col>
      <xdr:colOff>50800</xdr:colOff>
      <xdr:row>37</xdr:row>
      <xdr:rowOff>64262</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380480"/>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42418</xdr:rowOff>
    </xdr:from>
    <xdr:to>
      <xdr:col>15</xdr:col>
      <xdr:colOff>101600</xdr:colOff>
      <xdr:row>35</xdr:row>
      <xdr:rowOff>144018</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043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160545</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5818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64262</xdr:rowOff>
    </xdr:from>
    <xdr:to>
      <xdr:col>10</xdr:col>
      <xdr:colOff>114300</xdr:colOff>
      <xdr:row>37</xdr:row>
      <xdr:rowOff>72644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407912"/>
          <a:ext cx="889000" cy="8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56134</xdr:rowOff>
    </xdr:from>
    <xdr:to>
      <xdr:col>10</xdr:col>
      <xdr:colOff>165100</xdr:colOff>
      <xdr:row>35</xdr:row>
      <xdr:rowOff>157734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056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2811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58321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58420</xdr:rowOff>
    </xdr:from>
    <xdr:to>
      <xdr:col>6</xdr:col>
      <xdr:colOff>38100</xdr:colOff>
      <xdr:row>35</xdr:row>
      <xdr:rowOff>160020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059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5097</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5834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158242</xdr:rowOff>
    </xdr:from>
    <xdr:to>
      <xdr:col>24</xdr:col>
      <xdr:colOff>114300</xdr:colOff>
      <xdr:row>37</xdr:row>
      <xdr:rowOff>88392</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330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73169</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245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149098</xdr:rowOff>
    </xdr:from>
    <xdr:to>
      <xdr:col>20</xdr:col>
      <xdr:colOff>38100</xdr:colOff>
      <xdr:row>37</xdr:row>
      <xdr:rowOff>79248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321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70375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4140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157480</xdr:rowOff>
    </xdr:from>
    <xdr:to>
      <xdr:col>15</xdr:col>
      <xdr:colOff>101600</xdr:colOff>
      <xdr:row>37</xdr:row>
      <xdr:rowOff>87630</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32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78757</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42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13462</xdr:rowOff>
    </xdr:from>
    <xdr:to>
      <xdr:col>10</xdr:col>
      <xdr:colOff>165100</xdr:colOff>
      <xdr:row>37</xdr:row>
      <xdr:rowOff>115062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357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106189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449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21844</xdr:rowOff>
    </xdr:from>
    <xdr:to>
      <xdr:col>6</xdr:col>
      <xdr:colOff>38100</xdr:colOff>
      <xdr:row>37</xdr:row>
      <xdr:rowOff>123444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365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114571</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458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53</xdr:row>
      <xdr:rowOff>57671</xdr:rowOff>
    </xdr:from>
    <xdr:to>
      <xdr:col>24</xdr:col>
      <xdr:colOff>62865</xdr:colOff>
      <xdr:row>59</xdr:row>
      <xdr:rowOff>46812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144521"/>
          <a:ext cx="1270" cy="1017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50639</xdr:rowOff>
    </xdr:from>
    <xdr:ext cx="534377"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166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46812</xdr:rowOff>
    </xdr:from>
    <xdr:to>
      <xdr:col>24</xdr:col>
      <xdr:colOff>152400</xdr:colOff>
      <xdr:row>59</xdr:row>
      <xdr:rowOff>46812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1623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4348</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89197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109,959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53</xdr:row>
      <xdr:rowOff>57671</xdr:rowOff>
    </xdr:from>
    <xdr:to>
      <xdr:col>24</xdr:col>
      <xdr:colOff>152400</xdr:colOff>
      <xdr:row>53</xdr:row>
      <xdr:rowOff>57671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1445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24994</xdr:rowOff>
    </xdr:from>
    <xdr:to>
      <xdr:col>24</xdr:col>
      <xdr:colOff>63500</xdr:colOff>
      <xdr:row>59</xdr:row>
      <xdr:rowOff>85179</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3797300" y="9969094"/>
          <a:ext cx="838200" cy="231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129608</xdr:rowOff>
    </xdr:from>
    <xdr:ext cx="534377"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73080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106731</xdr:rowOff>
    </xdr:from>
    <xdr:to>
      <xdr:col>24</xdr:col>
      <xdr:colOff>114300</xdr:colOff>
      <xdr:row>58</xdr:row>
      <xdr:rowOff>36881</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793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46000</xdr:rowOff>
    </xdr:from>
    <xdr:to>
      <xdr:col>19</xdr:col>
      <xdr:colOff>177800</xdr:colOff>
      <xdr:row>59</xdr:row>
      <xdr:rowOff>85179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908300" y="10161550"/>
          <a:ext cx="889000" cy="39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168542</xdr:rowOff>
    </xdr:from>
    <xdr:to>
      <xdr:col>20</xdr:col>
      <xdr:colOff>38100</xdr:colOff>
      <xdr:row>58</xdr:row>
      <xdr:rowOff>98692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941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115219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530111" y="9716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46000</xdr:rowOff>
    </xdr:from>
    <xdr:to>
      <xdr:col>15</xdr:col>
      <xdr:colOff>50800</xdr:colOff>
      <xdr:row>59</xdr:row>
      <xdr:rowOff>61354</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10161550"/>
          <a:ext cx="889000" cy="153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145872</xdr:rowOff>
    </xdr:from>
    <xdr:to>
      <xdr:col>15</xdr:col>
      <xdr:colOff>101600</xdr:colOff>
      <xdr:row>58</xdr:row>
      <xdr:rowOff>76022</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918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92549</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41111" y="9693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52</xdr:row>
      <xdr:rowOff>66954</xdr:rowOff>
    </xdr:from>
    <xdr:to>
      <xdr:col>10</xdr:col>
      <xdr:colOff>114300</xdr:colOff>
      <xdr:row>59</xdr:row>
      <xdr:rowOff>61354</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982354"/>
          <a:ext cx="889000" cy="1194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146786</xdr:rowOff>
    </xdr:from>
    <xdr:to>
      <xdr:col>10</xdr:col>
      <xdr:colOff>165100</xdr:colOff>
      <xdr:row>58</xdr:row>
      <xdr:rowOff>76936</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194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93463</xdr:rowOff>
    </xdr:from>
    <xdr:ext cx="534377"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52111" y="96946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124523</xdr:rowOff>
    </xdr:from>
    <xdr:to>
      <xdr:col>6</xdr:col>
      <xdr:colOff>38100</xdr:colOff>
      <xdr:row>51</xdr:row>
      <xdr:rowOff>54673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697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71200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472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145644</xdr:rowOff>
    </xdr:from>
    <xdr:to>
      <xdr:col>24</xdr:col>
      <xdr:colOff>114300</xdr:colOff>
      <xdr:row>58</xdr:row>
      <xdr:rowOff>75794</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918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124071</xdr:rowOff>
    </xdr:from>
    <xdr:ext cx="534377"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8967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34379</xdr:rowOff>
    </xdr:from>
    <xdr:to>
      <xdr:col>20</xdr:col>
      <xdr:colOff>38100</xdr:colOff>
      <xdr:row>59</xdr:row>
      <xdr:rowOff>135979</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10149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127106</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530111" y="10242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166650</xdr:rowOff>
    </xdr:from>
    <xdr:to>
      <xdr:col>15</xdr:col>
      <xdr:colOff>101600</xdr:colOff>
      <xdr:row>59</xdr:row>
      <xdr:rowOff>96800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10110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87927</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41111" y="10203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59</xdr:row>
      <xdr:rowOff>10554</xdr:rowOff>
    </xdr:from>
    <xdr:to>
      <xdr:col>10</xdr:col>
      <xdr:colOff>165100</xdr:colOff>
      <xdr:row>59</xdr:row>
      <xdr:rowOff>112154</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10126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103281</xdr:rowOff>
    </xdr:from>
    <xdr:ext cx="534377"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52111" y="10218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52</xdr:row>
      <xdr:rowOff>16154</xdr:rowOff>
    </xdr:from>
    <xdr:to>
      <xdr:col>6</xdr:col>
      <xdr:colOff>38100</xdr:colOff>
      <xdr:row>52</xdr:row>
      <xdr:rowOff>117754</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931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108881</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9024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151046</xdr:rowOff>
    </xdr:from>
    <xdr:to>
      <xdr:col>24</xdr:col>
      <xdr:colOff>62865</xdr:colOff>
      <xdr:row>78</xdr:row>
      <xdr:rowOff>121518</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323996"/>
          <a:ext cx="1270" cy="11706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125345</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498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121518</xdr:rowOff>
    </xdr:from>
    <xdr:to>
      <xdr:col>24</xdr:col>
      <xdr:colOff>152400</xdr:colOff>
      <xdr:row>78</xdr:row>
      <xdr:rowOff>121518</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494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97723</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2099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316,011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151046</xdr:rowOff>
    </xdr:from>
    <xdr:to>
      <xdr:col>24</xdr:col>
      <xdr:colOff>152400</xdr:colOff>
      <xdr:row>71</xdr:row>
      <xdr:rowOff>151046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3239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82032</xdr:rowOff>
    </xdr:from>
    <xdr:to>
      <xdr:col>24</xdr:col>
      <xdr:colOff>63500</xdr:colOff>
      <xdr:row>77</xdr:row>
      <xdr:rowOff>139677</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3283682"/>
          <a:ext cx="838200" cy="57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49986</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90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27110</xdr:rowOff>
    </xdr:from>
    <xdr:to>
      <xdr:col>24</xdr:col>
      <xdr:colOff>114300</xdr:colOff>
      <xdr:row>76</xdr:row>
      <xdr:rowOff>128710</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3057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139677</xdr:rowOff>
    </xdr:from>
    <xdr:to>
      <xdr:col>19</xdr:col>
      <xdr:colOff>177800</xdr:colOff>
      <xdr:row>78</xdr:row>
      <xdr:rowOff>33127</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341327"/>
          <a:ext cx="889000" cy="64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98409</xdr:rowOff>
    </xdr:from>
    <xdr:to>
      <xdr:col>20</xdr:col>
      <xdr:colOff>38100</xdr:colOff>
      <xdr:row>77</xdr:row>
      <xdr:rowOff>28559</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128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45086</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9038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203,752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159725</xdr:rowOff>
    </xdr:from>
    <xdr:to>
      <xdr:col>15</xdr:col>
      <xdr:colOff>50800</xdr:colOff>
      <xdr:row>78</xdr:row>
      <xdr:rowOff>33127</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361375"/>
          <a:ext cx="889000" cy="44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3663</xdr:rowOff>
    </xdr:from>
    <xdr:to>
      <xdr:col>15</xdr:col>
      <xdr:colOff>101600</xdr:colOff>
      <xdr:row>77</xdr:row>
      <xdr:rowOff>105263</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05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121790</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9805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159725</xdr:rowOff>
    </xdr:from>
    <xdr:to>
      <xdr:col>10</xdr:col>
      <xdr:colOff>114300</xdr:colOff>
      <xdr:row>79</xdr:row>
      <xdr:rowOff>3942</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361375"/>
          <a:ext cx="889000" cy="1871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123639</xdr:rowOff>
    </xdr:from>
    <xdr:to>
      <xdr:col>10</xdr:col>
      <xdr:colOff>165100</xdr:colOff>
      <xdr:row>77</xdr:row>
      <xdr:rowOff>53789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15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70317</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9290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147239</xdr:rowOff>
    </xdr:from>
    <xdr:to>
      <xdr:col>6</xdr:col>
      <xdr:colOff>38100</xdr:colOff>
      <xdr:row>78</xdr:row>
      <xdr:rowOff>77389</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348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93916</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1241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31232</xdr:rowOff>
    </xdr:from>
    <xdr:to>
      <xdr:col>24</xdr:col>
      <xdr:colOff>114300</xdr:colOff>
      <xdr:row>77</xdr:row>
      <xdr:rowOff>132832</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3232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9659</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3211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88877</xdr:rowOff>
    </xdr:from>
    <xdr:to>
      <xdr:col>20</xdr:col>
      <xdr:colOff>38100</xdr:colOff>
      <xdr:row>78</xdr:row>
      <xdr:rowOff>19027</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2905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10154</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3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153777</xdr:rowOff>
    </xdr:from>
    <xdr:to>
      <xdr:col>15</xdr:col>
      <xdr:colOff>101600</xdr:colOff>
      <xdr:row>78</xdr:row>
      <xdr:rowOff>83927</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355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75054</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448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108925</xdr:rowOff>
    </xdr:from>
    <xdr:to>
      <xdr:col>10</xdr:col>
      <xdr:colOff>165100</xdr:colOff>
      <xdr:row>78</xdr:row>
      <xdr:rowOff>39075</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310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30202</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403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124592</xdr:rowOff>
    </xdr:from>
    <xdr:to>
      <xdr:col>6</xdr:col>
      <xdr:colOff>38100</xdr:colOff>
      <xdr:row>79</xdr:row>
      <xdr:rowOff>54742</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497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45869</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3590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54627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92</xdr:row>
      <xdr:rowOff>111777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89</xdr:row>
      <xdr:rowOff>168927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95535</xdr:rowOff>
    </xdr:from>
    <xdr:to>
      <xdr:col>24</xdr:col>
      <xdr:colOff>62865</xdr:colOff>
      <xdr:row>97</xdr:row>
      <xdr:rowOff>152090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6035"/>
          <a:ext cx="1270" cy="12567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155917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67865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152090</xdr:rowOff>
    </xdr:from>
    <xdr:to>
      <xdr:col>24</xdr:col>
      <xdr:colOff>152400</xdr:colOff>
      <xdr:row>97</xdr:row>
      <xdr:rowOff>152090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6782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42212</xdr:rowOff>
    </xdr:from>
    <xdr:ext cx="534377"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1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81,932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95535</xdr:rowOff>
    </xdr:from>
    <xdr:to>
      <xdr:col>24</xdr:col>
      <xdr:colOff>152400</xdr:colOff>
      <xdr:row>90</xdr:row>
      <xdr:rowOff>95535</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6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147450</xdr:rowOff>
    </xdr:from>
    <xdr:to>
      <xdr:col>24</xdr:col>
      <xdr:colOff>63500</xdr:colOff>
      <xdr:row>96</xdr:row>
      <xdr:rowOff>30680</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435200"/>
          <a:ext cx="838200" cy="54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139084</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4268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160657</xdr:rowOff>
    </xdr:from>
    <xdr:to>
      <xdr:col>24</xdr:col>
      <xdr:colOff>114300</xdr:colOff>
      <xdr:row>96</xdr:row>
      <xdr:rowOff>90807</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44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102369</xdr:rowOff>
    </xdr:from>
    <xdr:to>
      <xdr:col>19</xdr:col>
      <xdr:colOff>177800</xdr:colOff>
      <xdr:row>96</xdr:row>
      <xdr:rowOff>30680</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2908300" y="16218669"/>
          <a:ext cx="889000" cy="2712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103987</xdr:rowOff>
    </xdr:from>
    <xdr:to>
      <xdr:col>20</xdr:col>
      <xdr:colOff>38100</xdr:colOff>
      <xdr:row>96</xdr:row>
      <xdr:rowOff>34137</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39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50664</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166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102369</xdr:rowOff>
    </xdr:from>
    <xdr:to>
      <xdr:col>15</xdr:col>
      <xdr:colOff>50800</xdr:colOff>
      <xdr:row>95</xdr:row>
      <xdr:rowOff>3752</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218669"/>
          <a:ext cx="889000" cy="72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119190</xdr:rowOff>
    </xdr:from>
    <xdr:to>
      <xdr:col>15</xdr:col>
      <xdr:colOff>101600</xdr:colOff>
      <xdr:row>95</xdr:row>
      <xdr:rowOff>49340</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235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40467</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328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3752</xdr:rowOff>
    </xdr:from>
    <xdr:to>
      <xdr:col>10</xdr:col>
      <xdr:colOff>114300</xdr:colOff>
      <xdr:row>96</xdr:row>
      <xdr:rowOff>161189</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291502"/>
          <a:ext cx="889000" cy="328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166326</xdr:rowOff>
    </xdr:from>
    <xdr:to>
      <xdr:col>10</xdr:col>
      <xdr:colOff>165100</xdr:colOff>
      <xdr:row>95</xdr:row>
      <xdr:rowOff>96476</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282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87603</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375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73995</xdr:rowOff>
    </xdr:from>
    <xdr:to>
      <xdr:col>6</xdr:col>
      <xdr:colOff>38100</xdr:colOff>
      <xdr:row>97</xdr:row>
      <xdr:rowOff>4145</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533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20672</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630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96650</xdr:rowOff>
    </xdr:from>
    <xdr:to>
      <xdr:col>24</xdr:col>
      <xdr:colOff>114300</xdr:colOff>
      <xdr:row>96</xdr:row>
      <xdr:rowOff>26800</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38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119527</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23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151330</xdr:rowOff>
    </xdr:from>
    <xdr:to>
      <xdr:col>20</xdr:col>
      <xdr:colOff>38100</xdr:colOff>
      <xdr:row>96</xdr:row>
      <xdr:rowOff>81480</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4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72607</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53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51569</xdr:rowOff>
    </xdr:from>
    <xdr:to>
      <xdr:col>15</xdr:col>
      <xdr:colOff>101600</xdr:colOff>
      <xdr:row>94</xdr:row>
      <xdr:rowOff>153169</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167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92</xdr:row>
      <xdr:rowOff>169696</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59430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94</xdr:row>
      <xdr:rowOff>124402</xdr:rowOff>
    </xdr:from>
    <xdr:to>
      <xdr:col>10</xdr:col>
      <xdr:colOff>165100</xdr:colOff>
      <xdr:row>95</xdr:row>
      <xdr:rowOff>54552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24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71079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015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110389</xdr:rowOff>
    </xdr:from>
    <xdr:to>
      <xdr:col>6</xdr:col>
      <xdr:colOff>38100</xdr:colOff>
      <xdr:row>97</xdr:row>
      <xdr:rowOff>40539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569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31666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6623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2" name="労働費グラフ枠">
          <a:extLst>
            <a:ext uri="{FF2B5EF4-FFF2-40B4-BE49-F238E27FC236}">
              <a16:creationId xmlns:a16="http://schemas.microsoft.com/office/drawing/2014/main" id="{00000000-0008-0000-0700-00001A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42316</xdr:rowOff>
    </xdr:from>
    <xdr:to>
      <xdr:col>54</xdr:col>
      <xdr:colOff>189865</xdr:colOff>
      <xdr:row>38</xdr:row>
      <xdr:rowOff>139700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flipV="1">
          <a:off x="10475595" y="5185816"/>
          <a:ext cx="1270" cy="14689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4" name="労働費最小値テキスト">
          <a:extLst>
            <a:ext uri="{FF2B5EF4-FFF2-40B4-BE49-F238E27FC236}">
              <a16:creationId xmlns:a16="http://schemas.microsoft.com/office/drawing/2014/main" id="{00000000-0008-0000-0700-00001C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160443</xdr:rowOff>
    </xdr:from>
    <xdr:ext cx="469744" cy="259045"/>
    <xdr:sp macro="" textlink="">
      <xdr:nvSpPr>
        <xdr:cNvPr id="286" name="労働費最大値テキスト">
          <a:extLst>
            <a:ext uri="{FF2B5EF4-FFF2-40B4-BE49-F238E27FC236}">
              <a16:creationId xmlns:a16="http://schemas.microsoft.com/office/drawing/2014/main" id="{00000000-0008-0000-0700-00001E010000}"/>
            </a:ext>
          </a:extLst>
        </xdr:cNvPr>
        <xdr:cNvSpPr txBox="1"/>
      </xdr:nvSpPr>
      <xdr:spPr>
        <a:xfrm>
          <a:off x="10528300" y="4961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42316</xdr:rowOff>
    </xdr:from>
    <xdr:to>
      <xdr:col>55</xdr:col>
      <xdr:colOff>88900</xdr:colOff>
      <xdr:row>30</xdr:row>
      <xdr:rowOff>42316</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5185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99009</xdr:rowOff>
    </xdr:from>
    <xdr:to>
      <xdr:col>55</xdr:col>
      <xdr:colOff>0</xdr:colOff>
      <xdr:row>37</xdr:row>
      <xdr:rowOff>101295</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9639300" y="6442659"/>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124579</xdr:rowOff>
    </xdr:from>
    <xdr:ext cx="378565" cy="259045"/>
    <xdr:sp macro="" textlink="">
      <xdr:nvSpPr>
        <xdr:cNvPr id="289" name="労働費平均値テキスト">
          <a:extLst>
            <a:ext uri="{FF2B5EF4-FFF2-40B4-BE49-F238E27FC236}">
              <a16:creationId xmlns:a16="http://schemas.microsoft.com/office/drawing/2014/main" id="{00000000-0008-0000-0700-000021010000}"/>
            </a:ext>
          </a:extLst>
        </xdr:cNvPr>
        <xdr:cNvSpPr txBox="1"/>
      </xdr:nvSpPr>
      <xdr:spPr>
        <a:xfrm>
          <a:off x="10528300" y="612532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101702</xdr:rowOff>
    </xdr:from>
    <xdr:to>
      <xdr:col>55</xdr:col>
      <xdr:colOff>50800</xdr:colOff>
      <xdr:row>37</xdr:row>
      <xdr:rowOff>31852</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10426700" y="6273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99009</xdr:rowOff>
    </xdr:from>
    <xdr:to>
      <xdr:col>50</xdr:col>
      <xdr:colOff>114300</xdr:colOff>
      <xdr:row>37</xdr:row>
      <xdr:rowOff>104496</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8750300" y="6442659"/>
          <a:ext cx="889000" cy="5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122275</xdr:rowOff>
    </xdr:from>
    <xdr:to>
      <xdr:col>50</xdr:col>
      <xdr:colOff>165100</xdr:colOff>
      <xdr:row>37</xdr:row>
      <xdr:rowOff>52425</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9588500" y="629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35</xdr:row>
      <xdr:rowOff>68952</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9450017" y="60697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96723</xdr:rowOff>
    </xdr:from>
    <xdr:to>
      <xdr:col>45</xdr:col>
      <xdr:colOff>177800</xdr:colOff>
      <xdr:row>37</xdr:row>
      <xdr:rowOff>104496</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a:off x="7861300" y="6440373"/>
          <a:ext cx="8890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114960</xdr:rowOff>
    </xdr:from>
    <xdr:to>
      <xdr:col>46</xdr:col>
      <xdr:colOff>38100</xdr:colOff>
      <xdr:row>37</xdr:row>
      <xdr:rowOff>45110</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8699500" y="6287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61637</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8561017" y="606238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94894</xdr:rowOff>
    </xdr:from>
    <xdr:to>
      <xdr:col>41</xdr:col>
      <xdr:colOff>50800</xdr:colOff>
      <xdr:row>37</xdr:row>
      <xdr:rowOff>96723</xdr:rowOff>
    </xdr:to>
    <xdr:cxnSp macro="">
      <xdr:nvCxnSpPr>
        <xdr:cNvPr id="297" name="直線コネクタ 296">
          <a:extLst>
            <a:ext uri="{FF2B5EF4-FFF2-40B4-BE49-F238E27FC236}">
              <a16:creationId xmlns:a16="http://schemas.microsoft.com/office/drawing/2014/main" id="{00000000-0008-0000-0700-000029010000}"/>
            </a:ext>
          </a:extLst>
        </xdr:cNvPr>
        <xdr:cNvCxnSpPr/>
      </xdr:nvCxnSpPr>
      <xdr:spPr>
        <a:xfrm>
          <a:off x="6972300" y="6438544"/>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99873</xdr:rowOff>
    </xdr:from>
    <xdr:to>
      <xdr:col>41</xdr:col>
      <xdr:colOff>101600</xdr:colOff>
      <xdr:row>37</xdr:row>
      <xdr:rowOff>30023</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7810500" y="6272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46550</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7672017" y="6047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96672</xdr:rowOff>
    </xdr:from>
    <xdr:to>
      <xdr:col>36</xdr:col>
      <xdr:colOff>165100</xdr:colOff>
      <xdr:row>37</xdr:row>
      <xdr:rowOff>26822</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6921500" y="6268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43349</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6783017" y="60440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50495</xdr:rowOff>
    </xdr:from>
    <xdr:to>
      <xdr:col>55</xdr:col>
      <xdr:colOff>50800</xdr:colOff>
      <xdr:row>37</xdr:row>
      <xdr:rowOff>152095</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10426700" y="639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28922</xdr:rowOff>
    </xdr:from>
    <xdr:ext cx="378565" cy="259045"/>
    <xdr:sp macro="" textlink="">
      <xdr:nvSpPr>
        <xdr:cNvPr id="308" name="労働費該当値テキスト">
          <a:extLst>
            <a:ext uri="{FF2B5EF4-FFF2-40B4-BE49-F238E27FC236}">
              <a16:creationId xmlns:a16="http://schemas.microsoft.com/office/drawing/2014/main" id="{00000000-0008-0000-0700-000034010000}"/>
            </a:ext>
          </a:extLst>
        </xdr:cNvPr>
        <xdr:cNvSpPr txBox="1"/>
      </xdr:nvSpPr>
      <xdr:spPr>
        <a:xfrm>
          <a:off x="10528300" y="63725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48209</xdr:rowOff>
    </xdr:from>
    <xdr:to>
      <xdr:col>50</xdr:col>
      <xdr:colOff>165100</xdr:colOff>
      <xdr:row>37</xdr:row>
      <xdr:rowOff>149809</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9588500" y="6391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140936</xdr:rowOff>
    </xdr:from>
    <xdr:ext cx="378565"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9450017" y="648458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53696</xdr:rowOff>
    </xdr:from>
    <xdr:to>
      <xdr:col>46</xdr:col>
      <xdr:colOff>38100</xdr:colOff>
      <xdr:row>37</xdr:row>
      <xdr:rowOff>155296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8699500" y="6397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146423</xdr:rowOff>
    </xdr:from>
    <xdr:ext cx="378565"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61017" y="64900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45923</xdr:rowOff>
    </xdr:from>
    <xdr:to>
      <xdr:col>41</xdr:col>
      <xdr:colOff>101600</xdr:colOff>
      <xdr:row>37</xdr:row>
      <xdr:rowOff>147523</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7810500" y="63895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138651</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7672017" y="64823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44094</xdr:rowOff>
    </xdr:from>
    <xdr:to>
      <xdr:col>36</xdr:col>
      <xdr:colOff>165100</xdr:colOff>
      <xdr:row>37</xdr:row>
      <xdr:rowOff>145694</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6921500" y="6387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136821</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6783017" y="648047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35577</xdr:rowOff>
    </xdr:from>
    <xdr:ext cx="46717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136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9" name="農林水産業費グラフ枠">
          <a:extLst>
            <a:ext uri="{FF2B5EF4-FFF2-40B4-BE49-F238E27FC236}">
              <a16:creationId xmlns:a16="http://schemas.microsoft.com/office/drawing/2014/main" id="{00000000-0008-0000-0700-000053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61900</xdr:rowOff>
    </xdr:from>
    <xdr:to>
      <xdr:col>54</xdr:col>
      <xdr:colOff>189865</xdr:colOff>
      <xdr:row>59</xdr:row>
      <xdr:rowOff>34925</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10475595" y="8634400"/>
          <a:ext cx="1270" cy="15160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38752</xdr:rowOff>
    </xdr:from>
    <xdr:ext cx="378565" cy="259045"/>
    <xdr:sp macro="" textlink="">
      <xdr:nvSpPr>
        <xdr:cNvPr id="341" name="農林水産業費最小値テキスト">
          <a:extLst>
            <a:ext uri="{FF2B5EF4-FFF2-40B4-BE49-F238E27FC236}">
              <a16:creationId xmlns:a16="http://schemas.microsoft.com/office/drawing/2014/main" id="{00000000-0008-0000-0700-000055010000}"/>
            </a:ext>
          </a:extLst>
        </xdr:cNvPr>
        <xdr:cNvSpPr txBox="1"/>
      </xdr:nvSpPr>
      <xdr:spPr>
        <a:xfrm>
          <a:off x="10528300" y="101543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34925</xdr:rowOff>
    </xdr:from>
    <xdr:to>
      <xdr:col>55</xdr:col>
      <xdr:colOff>88900</xdr:colOff>
      <xdr:row>59</xdr:row>
      <xdr:rowOff>34925</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10150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8577</xdr:rowOff>
    </xdr:from>
    <xdr:ext cx="534377" cy="259045"/>
    <xdr:sp macro="" textlink="">
      <xdr:nvSpPr>
        <xdr:cNvPr id="343" name="農林水産業費最大値テキスト">
          <a:extLst>
            <a:ext uri="{FF2B5EF4-FFF2-40B4-BE49-F238E27FC236}">
              <a16:creationId xmlns:a16="http://schemas.microsoft.com/office/drawing/2014/main" id="{00000000-0008-0000-0700-000057010000}"/>
            </a:ext>
          </a:extLst>
        </xdr:cNvPr>
        <xdr:cNvSpPr txBox="1"/>
      </xdr:nvSpPr>
      <xdr:spPr>
        <a:xfrm>
          <a:off x="10528300" y="8409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61900</xdr:rowOff>
    </xdr:from>
    <xdr:to>
      <xdr:col>55</xdr:col>
      <xdr:colOff>88900</xdr:colOff>
      <xdr:row>50</xdr:row>
      <xdr:rowOff>61900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8634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52832</xdr:rowOff>
    </xdr:from>
    <xdr:to>
      <xdr:col>55</xdr:col>
      <xdr:colOff>0</xdr:colOff>
      <xdr:row>58</xdr:row>
      <xdr:rowOff>69444</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9639300" y="9996932"/>
          <a:ext cx="838200" cy="166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116349</xdr:rowOff>
    </xdr:from>
    <xdr:ext cx="469744" cy="259045"/>
    <xdr:sp macro="" textlink="">
      <xdr:nvSpPr>
        <xdr:cNvPr id="346" name="農林水産業費平均値テキスト">
          <a:extLst>
            <a:ext uri="{FF2B5EF4-FFF2-40B4-BE49-F238E27FC236}">
              <a16:creationId xmlns:a16="http://schemas.microsoft.com/office/drawing/2014/main" id="{00000000-0008-0000-0700-00005A010000}"/>
            </a:ext>
          </a:extLst>
        </xdr:cNvPr>
        <xdr:cNvSpPr txBox="1"/>
      </xdr:nvSpPr>
      <xdr:spPr>
        <a:xfrm>
          <a:off x="10528300" y="95460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93472</xdr:rowOff>
    </xdr:from>
    <xdr:to>
      <xdr:col>55</xdr:col>
      <xdr:colOff>50800</xdr:colOff>
      <xdr:row>57</xdr:row>
      <xdr:rowOff>23622</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10426700" y="9694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150749</xdr:rowOff>
    </xdr:from>
    <xdr:to>
      <xdr:col>50</xdr:col>
      <xdr:colOff>114300</xdr:colOff>
      <xdr:row>58</xdr:row>
      <xdr:rowOff>52832</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a:off x="8750300" y="9923399"/>
          <a:ext cx="889000" cy="735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75641</xdr:rowOff>
    </xdr:from>
    <xdr:to>
      <xdr:col>50</xdr:col>
      <xdr:colOff>165100</xdr:colOff>
      <xdr:row>57</xdr:row>
      <xdr:rowOff>5791</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9588500" y="967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22318</xdr:rowOff>
    </xdr:from>
    <xdr:ext cx="469744" cy="259045"/>
    <xdr:sp macro="" textlink="">
      <xdr:nvSpPr>
        <xdr:cNvPr id="350" name="テキスト ボックス 349">
          <a:extLst>
            <a:ext uri="{FF2B5EF4-FFF2-40B4-BE49-F238E27FC236}">
              <a16:creationId xmlns:a16="http://schemas.microsoft.com/office/drawing/2014/main" id="{00000000-0008-0000-0700-00005E010000}"/>
            </a:ext>
          </a:extLst>
        </xdr:cNvPr>
        <xdr:cNvSpPr txBox="1"/>
      </xdr:nvSpPr>
      <xdr:spPr>
        <a:xfrm>
          <a:off x="9404428" y="9452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133985</xdr:rowOff>
    </xdr:from>
    <xdr:to>
      <xdr:col>45</xdr:col>
      <xdr:colOff>177800</xdr:colOff>
      <xdr:row>57</xdr:row>
      <xdr:rowOff>150749</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7861300" y="9906635"/>
          <a:ext cx="889000" cy="16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100406</xdr:rowOff>
    </xdr:from>
    <xdr:to>
      <xdr:col>46</xdr:col>
      <xdr:colOff>38100</xdr:colOff>
      <xdr:row>57</xdr:row>
      <xdr:rowOff>30556</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8699500" y="9701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47083</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8515428" y="9476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133985</xdr:rowOff>
    </xdr:from>
    <xdr:to>
      <xdr:col>41</xdr:col>
      <xdr:colOff>50800</xdr:colOff>
      <xdr:row>58</xdr:row>
      <xdr:rowOff>74016</xdr:rowOff>
    </xdr:to>
    <xdr:cxnSp macro="">
      <xdr:nvCxnSpPr>
        <xdr:cNvPr id="354" name="直線コネクタ 353">
          <a:extLst>
            <a:ext uri="{FF2B5EF4-FFF2-40B4-BE49-F238E27FC236}">
              <a16:creationId xmlns:a16="http://schemas.microsoft.com/office/drawing/2014/main" id="{00000000-0008-0000-0700-000062010000}"/>
            </a:ext>
          </a:extLst>
        </xdr:cNvPr>
        <xdr:cNvCxnSpPr/>
      </xdr:nvCxnSpPr>
      <xdr:spPr>
        <a:xfrm flipV="1">
          <a:off x="6972300" y="9906635"/>
          <a:ext cx="889000" cy="111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107950</xdr:rowOff>
    </xdr:from>
    <xdr:to>
      <xdr:col>41</xdr:col>
      <xdr:colOff>101600</xdr:colOff>
      <xdr:row>57</xdr:row>
      <xdr:rowOff>38100</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7810500" y="9709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54627</xdr:rowOff>
    </xdr:from>
    <xdr:ext cx="469744"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7626428" y="9484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76632</xdr:rowOff>
    </xdr:from>
    <xdr:to>
      <xdr:col>36</xdr:col>
      <xdr:colOff>165100</xdr:colOff>
      <xdr:row>57</xdr:row>
      <xdr:rowOff>6782</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6921500" y="967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23309</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37428" y="94530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18644</xdr:rowOff>
    </xdr:from>
    <xdr:to>
      <xdr:col>55</xdr:col>
      <xdr:colOff>50800</xdr:colOff>
      <xdr:row>58</xdr:row>
      <xdr:rowOff>120244</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10426700" y="996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168521</xdr:rowOff>
    </xdr:from>
    <xdr:ext cx="469744" cy="259045"/>
    <xdr:sp macro="" textlink="">
      <xdr:nvSpPr>
        <xdr:cNvPr id="365" name="農林水産業費該当値テキスト">
          <a:extLst>
            <a:ext uri="{FF2B5EF4-FFF2-40B4-BE49-F238E27FC236}">
              <a16:creationId xmlns:a16="http://schemas.microsoft.com/office/drawing/2014/main" id="{00000000-0008-0000-0700-00006D010000}"/>
            </a:ext>
          </a:extLst>
        </xdr:cNvPr>
        <xdr:cNvSpPr txBox="1"/>
      </xdr:nvSpPr>
      <xdr:spPr>
        <a:xfrm>
          <a:off x="10528300" y="9941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2032</xdr:rowOff>
    </xdr:from>
    <xdr:to>
      <xdr:col>50</xdr:col>
      <xdr:colOff>165100</xdr:colOff>
      <xdr:row>58</xdr:row>
      <xdr:rowOff>103632</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9588500" y="99461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94759</xdr:rowOff>
    </xdr:from>
    <xdr:ext cx="469744"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04428" y="10038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99949</xdr:rowOff>
    </xdr:from>
    <xdr:to>
      <xdr:col>46</xdr:col>
      <xdr:colOff>38100</xdr:colOff>
      <xdr:row>58</xdr:row>
      <xdr:rowOff>30099</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8699500" y="987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21226</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15428" y="9965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83185</xdr:rowOff>
    </xdr:from>
    <xdr:to>
      <xdr:col>41</xdr:col>
      <xdr:colOff>101600</xdr:colOff>
      <xdr:row>58</xdr:row>
      <xdr:rowOff>13335</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7810500" y="9855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4462</xdr:rowOff>
    </xdr:from>
    <xdr:ext cx="469744"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7626428" y="99485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23216</xdr:rowOff>
    </xdr:from>
    <xdr:to>
      <xdr:col>36</xdr:col>
      <xdr:colOff>165100</xdr:colOff>
      <xdr:row>58</xdr:row>
      <xdr:rowOff>124816</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6921500" y="9967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115943</xdr:rowOff>
    </xdr:from>
    <xdr:ext cx="469744"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6737428" y="10060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55061</xdr:rowOff>
    </xdr:from>
    <xdr:to>
      <xdr:col>54</xdr:col>
      <xdr:colOff>189865</xdr:colOff>
      <xdr:row>79</xdr:row>
      <xdr:rowOff>30314</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056561"/>
          <a:ext cx="1270" cy="1518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34141</xdr:rowOff>
    </xdr:from>
    <xdr:ext cx="378565"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5786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30314</xdr:rowOff>
    </xdr:from>
    <xdr:to>
      <xdr:col>55</xdr:col>
      <xdr:colOff>88900</xdr:colOff>
      <xdr:row>79</xdr:row>
      <xdr:rowOff>30314</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574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1738</xdr:rowOff>
    </xdr:from>
    <xdr:ext cx="534377"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3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80,443</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55061</xdr:rowOff>
    </xdr:from>
    <xdr:to>
      <xdr:col>55</xdr:col>
      <xdr:colOff>88900</xdr:colOff>
      <xdr:row>70</xdr:row>
      <xdr:rowOff>55061</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05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170962</xdr:rowOff>
    </xdr:from>
    <xdr:to>
      <xdr:col>55</xdr:col>
      <xdr:colOff>0</xdr:colOff>
      <xdr:row>79</xdr:row>
      <xdr:rowOff>20713</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544062"/>
          <a:ext cx="838200" cy="21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119226</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1494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96349</xdr:rowOff>
    </xdr:from>
    <xdr:to>
      <xdr:col>55</xdr:col>
      <xdr:colOff>50800</xdr:colOff>
      <xdr:row>78</xdr:row>
      <xdr:rowOff>26499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97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150044</xdr:rowOff>
    </xdr:from>
    <xdr:to>
      <xdr:col>50</xdr:col>
      <xdr:colOff>114300</xdr:colOff>
      <xdr:row>78</xdr:row>
      <xdr:rowOff>170962</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523144"/>
          <a:ext cx="889000" cy="20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75927</xdr:rowOff>
    </xdr:from>
    <xdr:to>
      <xdr:col>50</xdr:col>
      <xdr:colOff>165100</xdr:colOff>
      <xdr:row>78</xdr:row>
      <xdr:rowOff>6077</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77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22604</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52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150044</xdr:rowOff>
    </xdr:from>
    <xdr:to>
      <xdr:col>45</xdr:col>
      <xdr:colOff>177800</xdr:colOff>
      <xdr:row>78</xdr:row>
      <xdr:rowOff>165818</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523144"/>
          <a:ext cx="889000" cy="15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23330</xdr:rowOff>
    </xdr:from>
    <xdr:to>
      <xdr:col>46</xdr:col>
      <xdr:colOff>38100</xdr:colOff>
      <xdr:row>77</xdr:row>
      <xdr:rowOff>124930</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2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141457</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00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10103</xdr:rowOff>
    </xdr:from>
    <xdr:to>
      <xdr:col>41</xdr:col>
      <xdr:colOff>50800</xdr:colOff>
      <xdr:row>78</xdr:row>
      <xdr:rowOff>165818</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83203"/>
          <a:ext cx="889000" cy="15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163195</xdr:rowOff>
    </xdr:from>
    <xdr:to>
      <xdr:col>41</xdr:col>
      <xdr:colOff>101600</xdr:colOff>
      <xdr:row>77</xdr:row>
      <xdr:rowOff>93345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193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109872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2968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132257</xdr:rowOff>
    </xdr:from>
    <xdr:to>
      <xdr:col>36</xdr:col>
      <xdr:colOff>165100</xdr:colOff>
      <xdr:row>77</xdr:row>
      <xdr:rowOff>62407</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16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78935</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2937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141363</xdr:rowOff>
    </xdr:from>
    <xdr:to>
      <xdr:col>55</xdr:col>
      <xdr:colOff>50800</xdr:colOff>
      <xdr:row>79</xdr:row>
      <xdr:rowOff>71513</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14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56290</xdr:rowOff>
    </xdr:from>
    <xdr:ext cx="469744"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293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120162</xdr:rowOff>
    </xdr:from>
    <xdr:to>
      <xdr:col>50</xdr:col>
      <xdr:colOff>165100</xdr:colOff>
      <xdr:row>79</xdr:row>
      <xdr:rowOff>50312</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493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41439</xdr:rowOff>
    </xdr:from>
    <xdr:ext cx="469744"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04428" y="13585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99244</xdr:rowOff>
    </xdr:from>
    <xdr:to>
      <xdr:col>46</xdr:col>
      <xdr:colOff>38100</xdr:colOff>
      <xdr:row>79</xdr:row>
      <xdr:rowOff>29394</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72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79</xdr:row>
      <xdr:rowOff>20521</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515428" y="135650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115018</xdr:rowOff>
    </xdr:from>
    <xdr:to>
      <xdr:col>41</xdr:col>
      <xdr:colOff>101600</xdr:colOff>
      <xdr:row>79</xdr:row>
      <xdr:rowOff>45168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488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36295</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626428" y="135808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130753</xdr:rowOff>
    </xdr:from>
    <xdr:to>
      <xdr:col>36</xdr:col>
      <xdr:colOff>165100</xdr:colOff>
      <xdr:row>78</xdr:row>
      <xdr:rowOff>60903</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32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52030</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425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66587</xdr:rowOff>
    </xdr:from>
    <xdr:to>
      <xdr:col>54</xdr:col>
      <xdr:colOff>189865</xdr:colOff>
      <xdr:row>98</xdr:row>
      <xdr:rowOff>127260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668537"/>
          <a:ext cx="1270" cy="12608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131087</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933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127260</xdr:rowOff>
    </xdr:from>
    <xdr:to>
      <xdr:col>55</xdr:col>
      <xdr:colOff>88900</xdr:colOff>
      <xdr:row>98</xdr:row>
      <xdr:rowOff>127260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92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13264</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44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90,838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66587</xdr:rowOff>
    </xdr:from>
    <xdr:to>
      <xdr:col>55</xdr:col>
      <xdr:colOff>88900</xdr:colOff>
      <xdr:row>91</xdr:row>
      <xdr:rowOff>66587</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6685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13075</xdr:rowOff>
    </xdr:from>
    <xdr:to>
      <xdr:col>55</xdr:col>
      <xdr:colOff>0</xdr:colOff>
      <xdr:row>97</xdr:row>
      <xdr:rowOff>68738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643725"/>
          <a:ext cx="838200" cy="55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63467</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5121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40590</xdr:rowOff>
    </xdr:from>
    <xdr:to>
      <xdr:col>55</xdr:col>
      <xdr:colOff>50800</xdr:colOff>
      <xdr:row>96</xdr:row>
      <xdr:rowOff>142190</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9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135871</xdr:rowOff>
    </xdr:from>
    <xdr:to>
      <xdr:col>50</xdr:col>
      <xdr:colOff>114300</xdr:colOff>
      <xdr:row>97</xdr:row>
      <xdr:rowOff>68738</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595071"/>
          <a:ext cx="889000" cy="10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59086</xdr:rowOff>
    </xdr:from>
    <xdr:to>
      <xdr:col>50</xdr:col>
      <xdr:colOff>165100</xdr:colOff>
      <xdr:row>96</xdr:row>
      <xdr:rowOff>160686</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18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5763</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3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135871</xdr:rowOff>
    </xdr:from>
    <xdr:to>
      <xdr:col>45</xdr:col>
      <xdr:colOff>177800</xdr:colOff>
      <xdr:row>97</xdr:row>
      <xdr:rowOff>34886</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595071"/>
          <a:ext cx="889000" cy="70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44341</xdr:rowOff>
    </xdr:from>
    <xdr:to>
      <xdr:col>46</xdr:col>
      <xdr:colOff>38100</xdr:colOff>
      <xdr:row>96</xdr:row>
      <xdr:rowOff>145941</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03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162468</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278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34886</xdr:rowOff>
    </xdr:from>
    <xdr:to>
      <xdr:col>41</xdr:col>
      <xdr:colOff>50800</xdr:colOff>
      <xdr:row>97</xdr:row>
      <xdr:rowOff>55004</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6972300" y="16665536"/>
          <a:ext cx="889000" cy="20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69335</xdr:rowOff>
    </xdr:from>
    <xdr:to>
      <xdr:col>41</xdr:col>
      <xdr:colOff>101600</xdr:colOff>
      <xdr:row>96</xdr:row>
      <xdr:rowOff>170935</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28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16012</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037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31711</xdr:rowOff>
    </xdr:from>
    <xdr:to>
      <xdr:col>36</xdr:col>
      <xdr:colOff>165100</xdr:colOff>
      <xdr:row>96</xdr:row>
      <xdr:rowOff>133311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0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149838</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6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133725</xdr:rowOff>
    </xdr:from>
    <xdr:to>
      <xdr:col>55</xdr:col>
      <xdr:colOff>50800</xdr:colOff>
      <xdr:row>97</xdr:row>
      <xdr:rowOff>63875</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9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112152</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571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17938</xdr:rowOff>
    </xdr:from>
    <xdr:to>
      <xdr:col>50</xdr:col>
      <xdr:colOff>165100</xdr:colOff>
      <xdr:row>97</xdr:row>
      <xdr:rowOff>119538</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648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110665</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741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85071</xdr:rowOff>
    </xdr:from>
    <xdr:to>
      <xdr:col>46</xdr:col>
      <xdr:colOff>38100</xdr:colOff>
      <xdr:row>97</xdr:row>
      <xdr:rowOff>15221</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544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6348</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636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155536</xdr:rowOff>
    </xdr:from>
    <xdr:to>
      <xdr:col>41</xdr:col>
      <xdr:colOff>101600</xdr:colOff>
      <xdr:row>97</xdr:row>
      <xdr:rowOff>85686</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14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76813</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7074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4204</xdr:rowOff>
    </xdr:from>
    <xdr:to>
      <xdr:col>36</xdr:col>
      <xdr:colOff>165100</xdr:colOff>
      <xdr:row>97</xdr:row>
      <xdr:rowOff>105804</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634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96931</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727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89408</xdr:rowOff>
    </xdr:from>
    <xdr:to>
      <xdr:col>85</xdr:col>
      <xdr:colOff>126364</xdr:colOff>
      <xdr:row>38</xdr:row>
      <xdr:rowOff>132407</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232908"/>
          <a:ext cx="1269" cy="14145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136234</xdr:rowOff>
    </xdr:from>
    <xdr:ext cx="534377"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651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132407</xdr:rowOff>
    </xdr:from>
    <xdr:to>
      <xdr:col>86</xdr:col>
      <xdr:colOff>25400</xdr:colOff>
      <xdr:row>38</xdr:row>
      <xdr:rowOff>132407</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6475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36085</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5008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23,262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89408</xdr:rowOff>
    </xdr:from>
    <xdr:to>
      <xdr:col>86</xdr:col>
      <xdr:colOff>25400</xdr:colOff>
      <xdr:row>30</xdr:row>
      <xdr:rowOff>89408</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232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95831</xdr:rowOff>
    </xdr:from>
    <xdr:to>
      <xdr:col>85</xdr:col>
      <xdr:colOff>127000</xdr:colOff>
      <xdr:row>37</xdr:row>
      <xdr:rowOff>50111</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6268031"/>
          <a:ext cx="838200" cy="1257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42217</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60429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19340</xdr:rowOff>
    </xdr:from>
    <xdr:to>
      <xdr:col>85</xdr:col>
      <xdr:colOff>177800</xdr:colOff>
      <xdr:row>36</xdr:row>
      <xdr:rowOff>120940</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19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95831</xdr:rowOff>
    </xdr:from>
    <xdr:to>
      <xdr:col>81</xdr:col>
      <xdr:colOff>50800</xdr:colOff>
      <xdr:row>37</xdr:row>
      <xdr:rowOff>1996</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6268031"/>
          <a:ext cx="889000" cy="77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123734</xdr:rowOff>
    </xdr:from>
    <xdr:to>
      <xdr:col>81</xdr:col>
      <xdr:colOff>101600</xdr:colOff>
      <xdr:row>37</xdr:row>
      <xdr:rowOff>53884</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295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45011</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38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1996</xdr:rowOff>
    </xdr:from>
    <xdr:to>
      <xdr:col>76</xdr:col>
      <xdr:colOff>114300</xdr:colOff>
      <xdr:row>38</xdr:row>
      <xdr:rowOff>31387</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345646"/>
          <a:ext cx="889000" cy="200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25328</xdr:rowOff>
    </xdr:from>
    <xdr:to>
      <xdr:col>76</xdr:col>
      <xdr:colOff>165100</xdr:colOff>
      <xdr:row>37</xdr:row>
      <xdr:rowOff>126928</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368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118055</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6461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31387</xdr:rowOff>
    </xdr:from>
    <xdr:to>
      <xdr:col>71</xdr:col>
      <xdr:colOff>177800</xdr:colOff>
      <xdr:row>38</xdr:row>
      <xdr:rowOff>46845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2814300" y="6546487"/>
          <a:ext cx="889000" cy="15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61577</xdr:rowOff>
    </xdr:from>
    <xdr:to>
      <xdr:col>72</xdr:col>
      <xdr:colOff>38100</xdr:colOff>
      <xdr:row>37</xdr:row>
      <xdr:rowOff>163177</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405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8254</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6180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16401</xdr:rowOff>
    </xdr:from>
    <xdr:to>
      <xdr:col>67</xdr:col>
      <xdr:colOff>101600</xdr:colOff>
      <xdr:row>37</xdr:row>
      <xdr:rowOff>118001</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360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134528</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6135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170761</xdr:rowOff>
    </xdr:from>
    <xdr:to>
      <xdr:col>85</xdr:col>
      <xdr:colOff>177800</xdr:colOff>
      <xdr:row>37</xdr:row>
      <xdr:rowOff>100911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34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149188</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3213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45031</xdr:rowOff>
    </xdr:from>
    <xdr:to>
      <xdr:col>81</xdr:col>
      <xdr:colOff>101600</xdr:colOff>
      <xdr:row>36</xdr:row>
      <xdr:rowOff>146631</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62172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163158</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5992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122646</xdr:rowOff>
    </xdr:from>
    <xdr:to>
      <xdr:col>76</xdr:col>
      <xdr:colOff>165100</xdr:colOff>
      <xdr:row>37</xdr:row>
      <xdr:rowOff>52796</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294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69323</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070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152037</xdr:rowOff>
    </xdr:from>
    <xdr:to>
      <xdr:col>72</xdr:col>
      <xdr:colOff>38100</xdr:colOff>
      <xdr:row>38</xdr:row>
      <xdr:rowOff>82187</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495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73314</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588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167495</xdr:rowOff>
    </xdr:from>
    <xdr:to>
      <xdr:col>67</xdr:col>
      <xdr:colOff>101600</xdr:colOff>
      <xdr:row>38</xdr:row>
      <xdr:rowOff>97645</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511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88772</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603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139700</xdr:rowOff>
    </xdr:from>
    <xdr:to>
      <xdr:col>89</xdr:col>
      <xdr:colOff>177800</xdr:colOff>
      <xdr:row>59</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255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168927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113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25400</xdr:rowOff>
    </xdr:from>
    <xdr:to>
      <xdr:col>89</xdr:col>
      <xdr:colOff>177800</xdr:colOff>
      <xdr:row>58</xdr:row>
      <xdr:rowOff>25400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969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54627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827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82550</xdr:rowOff>
    </xdr:from>
    <xdr:to>
      <xdr:col>89</xdr:col>
      <xdr:colOff>177800</xdr:colOff>
      <xdr:row>56</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683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111777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541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25400</xdr:rowOff>
    </xdr:from>
    <xdr:to>
      <xdr:col>89</xdr:col>
      <xdr:colOff>177800</xdr:colOff>
      <xdr:row>53</xdr:row>
      <xdr:rowOff>25400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9112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54627</xdr:rowOff>
    </xdr:from>
    <xdr:ext cx="53129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914701" y="8970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82550</xdr:rowOff>
    </xdr:from>
    <xdr:to>
      <xdr:col>89</xdr:col>
      <xdr:colOff>177800</xdr:colOff>
      <xdr:row>51</xdr:row>
      <xdr:rowOff>82550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826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50</xdr:row>
      <xdr:rowOff>111777</xdr:rowOff>
    </xdr:from>
    <xdr:ext cx="53129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914701" y="8684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49</xdr:row>
      <xdr:rowOff>139700</xdr:rowOff>
    </xdr:from>
    <xdr:to>
      <xdr:col>89</xdr:col>
      <xdr:colOff>177800</xdr:colOff>
      <xdr:row>49</xdr:row>
      <xdr:rowOff>139700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2446000" y="8540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48</xdr:row>
      <xdr:rowOff>168927</xdr:rowOff>
    </xdr:from>
    <xdr:ext cx="531299" cy="259045"/>
    <xdr:sp macro="" textlink="">
      <xdr:nvSpPr>
        <xdr:cNvPr id="573" name="テキスト ボックス 572">
          <a:extLst>
            <a:ext uri="{FF2B5EF4-FFF2-40B4-BE49-F238E27FC236}">
              <a16:creationId xmlns:a16="http://schemas.microsoft.com/office/drawing/2014/main" id="{00000000-0008-0000-0700-00003D020000}"/>
            </a:ext>
          </a:extLst>
        </xdr:cNvPr>
        <xdr:cNvSpPr txBox="1"/>
      </xdr:nvSpPr>
      <xdr:spPr>
        <a:xfrm>
          <a:off x="11914701" y="8398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5" name="テキスト ボックス 574">
          <a:extLst>
            <a:ext uri="{FF2B5EF4-FFF2-40B4-BE49-F238E27FC236}">
              <a16:creationId xmlns:a16="http://schemas.microsoft.com/office/drawing/2014/main" id="{00000000-0008-0000-0700-00003F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6" name="教育費グラフ枠">
          <a:extLst>
            <a:ext uri="{FF2B5EF4-FFF2-40B4-BE49-F238E27FC236}">
              <a16:creationId xmlns:a16="http://schemas.microsoft.com/office/drawing/2014/main" id="{00000000-0008-0000-0700-000040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101438</xdr:rowOff>
    </xdr:from>
    <xdr:to>
      <xdr:col>85</xdr:col>
      <xdr:colOff>126364</xdr:colOff>
      <xdr:row>58</xdr:row>
      <xdr:rowOff>124041</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6317595" y="8673938"/>
          <a:ext cx="1269" cy="13942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127868</xdr:rowOff>
    </xdr:from>
    <xdr:ext cx="534377" cy="259045"/>
    <xdr:sp macro="" textlink="">
      <xdr:nvSpPr>
        <xdr:cNvPr id="578" name="教育費最小値テキスト">
          <a:extLst>
            <a:ext uri="{FF2B5EF4-FFF2-40B4-BE49-F238E27FC236}">
              <a16:creationId xmlns:a16="http://schemas.microsoft.com/office/drawing/2014/main" id="{00000000-0008-0000-0700-000042020000}"/>
            </a:ext>
          </a:extLst>
        </xdr:cNvPr>
        <xdr:cNvSpPr txBox="1"/>
      </xdr:nvSpPr>
      <xdr:spPr>
        <a:xfrm>
          <a:off x="16370300" y="1007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36,548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124041</xdr:rowOff>
    </xdr:from>
    <xdr:to>
      <xdr:col>86</xdr:col>
      <xdr:colOff>25400</xdr:colOff>
      <xdr:row>58</xdr:row>
      <xdr:rowOff>124041</xdr:rowOff>
    </xdr:to>
    <xdr:cxnSp macro="">
      <xdr:nvCxnSpPr>
        <xdr:cNvPr id="579" name="直線コネクタ 578">
          <a:extLst>
            <a:ext uri="{FF2B5EF4-FFF2-40B4-BE49-F238E27FC236}">
              <a16:creationId xmlns:a16="http://schemas.microsoft.com/office/drawing/2014/main" id="{00000000-0008-0000-0700-000043020000}"/>
            </a:ext>
          </a:extLst>
        </xdr:cNvPr>
        <xdr:cNvCxnSpPr/>
      </xdr:nvCxnSpPr>
      <xdr:spPr>
        <a:xfrm>
          <a:off x="16230600" y="100681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48115</xdr:rowOff>
    </xdr:from>
    <xdr:ext cx="534377" cy="259045"/>
    <xdr:sp macro="" textlink="">
      <xdr:nvSpPr>
        <xdr:cNvPr id="580" name="教育費最大値テキスト">
          <a:extLst>
            <a:ext uri="{FF2B5EF4-FFF2-40B4-BE49-F238E27FC236}">
              <a16:creationId xmlns:a16="http://schemas.microsoft.com/office/drawing/2014/main" id="{00000000-0008-0000-0700-000044020000}"/>
            </a:ext>
          </a:extLst>
        </xdr:cNvPr>
        <xdr:cNvSpPr txBox="1"/>
      </xdr:nvSpPr>
      <xdr:spPr>
        <a:xfrm>
          <a:off x="16370300" y="8449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101438</xdr:rowOff>
    </xdr:from>
    <xdr:to>
      <xdr:col>86</xdr:col>
      <xdr:colOff>25400</xdr:colOff>
      <xdr:row>50</xdr:row>
      <xdr:rowOff>101438</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6230600" y="867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76064</xdr:rowOff>
    </xdr:from>
    <xdr:to>
      <xdr:col>85</xdr:col>
      <xdr:colOff>127000</xdr:colOff>
      <xdr:row>57</xdr:row>
      <xdr:rowOff>49517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flipV="1">
          <a:off x="15481300" y="9677264"/>
          <a:ext cx="838200" cy="144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130694</xdr:rowOff>
    </xdr:from>
    <xdr:ext cx="534377" cy="259045"/>
    <xdr:sp macro="" textlink="">
      <xdr:nvSpPr>
        <xdr:cNvPr id="583" name="教育費平均値テキスト">
          <a:extLst>
            <a:ext uri="{FF2B5EF4-FFF2-40B4-BE49-F238E27FC236}">
              <a16:creationId xmlns:a16="http://schemas.microsoft.com/office/drawing/2014/main" id="{00000000-0008-0000-0700-000047020000}"/>
            </a:ext>
          </a:extLst>
        </xdr:cNvPr>
        <xdr:cNvSpPr txBox="1"/>
      </xdr:nvSpPr>
      <xdr:spPr>
        <a:xfrm>
          <a:off x="16370300" y="93889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107817</xdr:rowOff>
    </xdr:from>
    <xdr:to>
      <xdr:col>85</xdr:col>
      <xdr:colOff>177800</xdr:colOff>
      <xdr:row>56</xdr:row>
      <xdr:rowOff>37967</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6268700" y="9537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49517</xdr:rowOff>
    </xdr:from>
    <xdr:to>
      <xdr:col>81</xdr:col>
      <xdr:colOff>50800</xdr:colOff>
      <xdr:row>57</xdr:row>
      <xdr:rowOff>68691</xdr:rowOff>
    </xdr:to>
    <xdr:cxnSp macro="">
      <xdr:nvCxnSpPr>
        <xdr:cNvPr id="585" name="直線コネクタ 584">
          <a:extLst>
            <a:ext uri="{FF2B5EF4-FFF2-40B4-BE49-F238E27FC236}">
              <a16:creationId xmlns:a16="http://schemas.microsoft.com/office/drawing/2014/main" id="{00000000-0008-0000-0700-000049020000}"/>
            </a:ext>
          </a:extLst>
        </xdr:cNvPr>
        <xdr:cNvCxnSpPr/>
      </xdr:nvCxnSpPr>
      <xdr:spPr>
        <a:xfrm flipV="1">
          <a:off x="14592300" y="9822167"/>
          <a:ext cx="889000" cy="19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47266</xdr:rowOff>
    </xdr:from>
    <xdr:to>
      <xdr:col>81</xdr:col>
      <xdr:colOff>101600</xdr:colOff>
      <xdr:row>56</xdr:row>
      <xdr:rowOff>148866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5430500" y="964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165393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5214111" y="942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80521</xdr:rowOff>
    </xdr:from>
    <xdr:to>
      <xdr:col>76</xdr:col>
      <xdr:colOff>114300</xdr:colOff>
      <xdr:row>57</xdr:row>
      <xdr:rowOff>68691</xdr:rowOff>
    </xdr:to>
    <xdr:cxnSp macro="">
      <xdr:nvCxnSpPr>
        <xdr:cNvPr id="588" name="直線コネクタ 587">
          <a:extLst>
            <a:ext uri="{FF2B5EF4-FFF2-40B4-BE49-F238E27FC236}">
              <a16:creationId xmlns:a16="http://schemas.microsoft.com/office/drawing/2014/main" id="{00000000-0008-0000-0700-00004C020000}"/>
            </a:ext>
          </a:extLst>
        </xdr:cNvPr>
        <xdr:cNvCxnSpPr/>
      </xdr:nvCxnSpPr>
      <xdr:spPr>
        <a:xfrm>
          <a:off x="13703300" y="9681721"/>
          <a:ext cx="889000" cy="159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88357</xdr:rowOff>
    </xdr:from>
    <xdr:to>
      <xdr:col>76</xdr:col>
      <xdr:colOff>165100</xdr:colOff>
      <xdr:row>57</xdr:row>
      <xdr:rowOff>18507</xdr:rowOff>
    </xdr:to>
    <xdr:sp macro="" textlink="">
      <xdr:nvSpPr>
        <xdr:cNvPr id="589" name="フローチャート: 判断 588">
          <a:extLst>
            <a:ext uri="{FF2B5EF4-FFF2-40B4-BE49-F238E27FC236}">
              <a16:creationId xmlns:a16="http://schemas.microsoft.com/office/drawing/2014/main" id="{00000000-0008-0000-0700-00004D020000}"/>
            </a:ext>
          </a:extLst>
        </xdr:cNvPr>
        <xdr:cNvSpPr/>
      </xdr:nvSpPr>
      <xdr:spPr>
        <a:xfrm>
          <a:off x="14541500" y="9689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55</xdr:row>
      <xdr:rowOff>35034</xdr:rowOff>
    </xdr:from>
    <xdr:ext cx="534377"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325111" y="9464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74035</xdr:rowOff>
    </xdr:from>
    <xdr:to>
      <xdr:col>71</xdr:col>
      <xdr:colOff>177800</xdr:colOff>
      <xdr:row>56</xdr:row>
      <xdr:rowOff>80521</xdr:rowOff>
    </xdr:to>
    <xdr:cxnSp macro="">
      <xdr:nvCxnSpPr>
        <xdr:cNvPr id="591" name="直線コネクタ 590">
          <a:extLst>
            <a:ext uri="{FF2B5EF4-FFF2-40B4-BE49-F238E27FC236}">
              <a16:creationId xmlns:a16="http://schemas.microsoft.com/office/drawing/2014/main" id="{00000000-0008-0000-0700-00004F020000}"/>
            </a:ext>
          </a:extLst>
        </xdr:cNvPr>
        <xdr:cNvCxnSpPr/>
      </xdr:nvCxnSpPr>
      <xdr:spPr>
        <a:xfrm>
          <a:off x="12814300" y="9675235"/>
          <a:ext cx="889000" cy="6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132648</xdr:rowOff>
    </xdr:from>
    <xdr:to>
      <xdr:col>72</xdr:col>
      <xdr:colOff>38100</xdr:colOff>
      <xdr:row>57</xdr:row>
      <xdr:rowOff>62798</xdr:rowOff>
    </xdr:to>
    <xdr:sp macro="" textlink="">
      <xdr:nvSpPr>
        <xdr:cNvPr id="592" name="フローチャート: 判断 591">
          <a:extLst>
            <a:ext uri="{FF2B5EF4-FFF2-40B4-BE49-F238E27FC236}">
              <a16:creationId xmlns:a16="http://schemas.microsoft.com/office/drawing/2014/main" id="{00000000-0008-0000-0700-000050020000}"/>
            </a:ext>
          </a:extLst>
        </xdr:cNvPr>
        <xdr:cNvSpPr/>
      </xdr:nvSpPr>
      <xdr:spPr>
        <a:xfrm>
          <a:off x="13652500" y="973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53925</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3436111" y="982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77613</xdr:rowOff>
    </xdr:from>
    <xdr:to>
      <xdr:col>67</xdr:col>
      <xdr:colOff>101600</xdr:colOff>
      <xdr:row>57</xdr:row>
      <xdr:rowOff>7763</xdr:rowOff>
    </xdr:to>
    <xdr:sp macro="" textlink="">
      <xdr:nvSpPr>
        <xdr:cNvPr id="594" name="フローチャート: 判断 593">
          <a:extLst>
            <a:ext uri="{FF2B5EF4-FFF2-40B4-BE49-F238E27FC236}">
              <a16:creationId xmlns:a16="http://schemas.microsoft.com/office/drawing/2014/main" id="{00000000-0008-0000-0700-000052020000}"/>
            </a:ext>
          </a:extLst>
        </xdr:cNvPr>
        <xdr:cNvSpPr/>
      </xdr:nvSpPr>
      <xdr:spPr>
        <a:xfrm>
          <a:off x="12763500" y="9678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170340</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2547111" y="9771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25264</xdr:rowOff>
    </xdr:from>
    <xdr:to>
      <xdr:col>85</xdr:col>
      <xdr:colOff>177800</xdr:colOff>
      <xdr:row>56</xdr:row>
      <xdr:rowOff>126864</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6268700" y="9626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3691</xdr:rowOff>
    </xdr:from>
    <xdr:ext cx="534377" cy="259045"/>
    <xdr:sp macro="" textlink="">
      <xdr:nvSpPr>
        <xdr:cNvPr id="602" name="教育費該当値テキスト">
          <a:extLst>
            <a:ext uri="{FF2B5EF4-FFF2-40B4-BE49-F238E27FC236}">
              <a16:creationId xmlns:a16="http://schemas.microsoft.com/office/drawing/2014/main" id="{00000000-0008-0000-0700-00005A020000}"/>
            </a:ext>
          </a:extLst>
        </xdr:cNvPr>
        <xdr:cNvSpPr txBox="1"/>
      </xdr:nvSpPr>
      <xdr:spPr>
        <a:xfrm>
          <a:off x="16370300" y="96048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170167</xdr:rowOff>
    </xdr:from>
    <xdr:to>
      <xdr:col>81</xdr:col>
      <xdr:colOff>101600</xdr:colOff>
      <xdr:row>57</xdr:row>
      <xdr:rowOff>100317</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5430500" y="9771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91444</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5214111" y="9864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17891</xdr:rowOff>
    </xdr:from>
    <xdr:to>
      <xdr:col>76</xdr:col>
      <xdr:colOff>165100</xdr:colOff>
      <xdr:row>57</xdr:row>
      <xdr:rowOff>119491</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4541500" y="97905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110618</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4325111" y="988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29721</xdr:rowOff>
    </xdr:from>
    <xdr:to>
      <xdr:col>72</xdr:col>
      <xdr:colOff>38100</xdr:colOff>
      <xdr:row>56</xdr:row>
      <xdr:rowOff>131321</xdr:rowOff>
    </xdr:to>
    <xdr:sp macro="" textlink="">
      <xdr:nvSpPr>
        <xdr:cNvPr id="607" name="楕円 606">
          <a:extLst>
            <a:ext uri="{FF2B5EF4-FFF2-40B4-BE49-F238E27FC236}">
              <a16:creationId xmlns:a16="http://schemas.microsoft.com/office/drawing/2014/main" id="{00000000-0008-0000-0700-00005F020000}"/>
            </a:ext>
          </a:extLst>
        </xdr:cNvPr>
        <xdr:cNvSpPr/>
      </xdr:nvSpPr>
      <xdr:spPr>
        <a:xfrm>
          <a:off x="13652500" y="9630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147848</xdr:rowOff>
    </xdr:from>
    <xdr:ext cx="534377" cy="259045"/>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3436111" y="9406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23235</xdr:rowOff>
    </xdr:from>
    <xdr:to>
      <xdr:col>67</xdr:col>
      <xdr:colOff>101600</xdr:colOff>
      <xdr:row>56</xdr:row>
      <xdr:rowOff>124835</xdr:rowOff>
    </xdr:to>
    <xdr:sp macro="" textlink="">
      <xdr:nvSpPr>
        <xdr:cNvPr id="609" name="楕円 608">
          <a:extLst>
            <a:ext uri="{FF2B5EF4-FFF2-40B4-BE49-F238E27FC236}">
              <a16:creationId xmlns:a16="http://schemas.microsoft.com/office/drawing/2014/main" id="{00000000-0008-0000-0700-000061020000}"/>
            </a:ext>
          </a:extLst>
        </xdr:cNvPr>
        <xdr:cNvSpPr/>
      </xdr:nvSpPr>
      <xdr:spPr>
        <a:xfrm>
          <a:off x="12763500" y="9624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141362</xdr:rowOff>
    </xdr:from>
    <xdr:ext cx="534377" cy="259045"/>
    <xdr:sp macro="" textlink="">
      <xdr:nvSpPr>
        <xdr:cNvPr id="610" name="テキスト ボックス 609">
          <a:extLst>
            <a:ext uri="{FF2B5EF4-FFF2-40B4-BE49-F238E27FC236}">
              <a16:creationId xmlns:a16="http://schemas.microsoft.com/office/drawing/2014/main" id="{00000000-0008-0000-0700-000062020000}"/>
            </a:ext>
          </a:extLst>
        </xdr:cNvPr>
        <xdr:cNvSpPr txBox="1"/>
      </xdr:nvSpPr>
      <xdr:spPr>
        <a:xfrm>
          <a:off x="12547111" y="93996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144434</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317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160762</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284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5642</xdr:rowOff>
    </xdr:from>
    <xdr:ext cx="46717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78821" y="1252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38299</xdr:rowOff>
    </xdr:from>
    <xdr:ext cx="531299" cy="259045"/>
    <xdr:sp macro="" textlink="">
      <xdr:nvSpPr>
        <xdr:cNvPr id="632" name="テキスト ボックス 631">
          <a:extLst>
            <a:ext uri="{FF2B5EF4-FFF2-40B4-BE49-F238E27FC236}">
              <a16:creationId xmlns:a16="http://schemas.microsoft.com/office/drawing/2014/main" id="{00000000-0008-0000-0700-000078020000}"/>
            </a:ext>
          </a:extLst>
        </xdr:cNvPr>
        <xdr:cNvSpPr txBox="1"/>
      </xdr:nvSpPr>
      <xdr:spPr>
        <a:xfrm>
          <a:off x="11914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3" name="直線コネクタ 632">
          <a:extLst>
            <a:ext uri="{FF2B5EF4-FFF2-40B4-BE49-F238E27FC236}">
              <a16:creationId xmlns:a16="http://schemas.microsoft.com/office/drawing/2014/main" id="{00000000-0008-0000-0700-000079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5" name="災害復旧費グラフ枠">
          <a:extLst>
            <a:ext uri="{FF2B5EF4-FFF2-40B4-BE49-F238E27FC236}">
              <a16:creationId xmlns:a16="http://schemas.microsoft.com/office/drawing/2014/main" id="{00000000-0008-0000-0700-00007B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5588</xdr:rowOff>
    </xdr:from>
    <xdr:to>
      <xdr:col>85</xdr:col>
      <xdr:colOff>126364</xdr:colOff>
      <xdr:row>79</xdr:row>
      <xdr:rowOff>98879</xdr:rowOff>
    </xdr:to>
    <xdr:cxnSp macro="">
      <xdr:nvCxnSpPr>
        <xdr:cNvPr id="636" name="直線コネクタ 635">
          <a:extLst>
            <a:ext uri="{FF2B5EF4-FFF2-40B4-BE49-F238E27FC236}">
              <a16:creationId xmlns:a16="http://schemas.microsoft.com/office/drawing/2014/main" id="{00000000-0008-0000-0700-00007C020000}"/>
            </a:ext>
          </a:extLst>
        </xdr:cNvPr>
        <xdr:cNvCxnSpPr/>
      </xdr:nvCxnSpPr>
      <xdr:spPr>
        <a:xfrm flipV="1">
          <a:off x="16317595" y="12178538"/>
          <a:ext cx="1269" cy="1464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7" name="災害復旧費最小値テキスト">
          <a:extLst>
            <a:ext uri="{FF2B5EF4-FFF2-40B4-BE49-F238E27FC236}">
              <a16:creationId xmlns:a16="http://schemas.microsoft.com/office/drawing/2014/main" id="{00000000-0008-0000-0700-00007D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123715</xdr:rowOff>
    </xdr:from>
    <xdr:ext cx="534377" cy="259045"/>
    <xdr:sp macro="" textlink="">
      <xdr:nvSpPr>
        <xdr:cNvPr id="639" name="災害復旧費最大値テキスト">
          <a:extLst>
            <a:ext uri="{FF2B5EF4-FFF2-40B4-BE49-F238E27FC236}">
              <a16:creationId xmlns:a16="http://schemas.microsoft.com/office/drawing/2014/main" id="{00000000-0008-0000-0700-00007F020000}"/>
            </a:ext>
          </a:extLst>
        </xdr:cNvPr>
        <xdr:cNvSpPr txBox="1"/>
      </xdr:nvSpPr>
      <xdr:spPr>
        <a:xfrm>
          <a:off x="16370300" y="119537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13,457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5588</xdr:rowOff>
    </xdr:from>
    <xdr:to>
      <xdr:col>86</xdr:col>
      <xdr:colOff>25400</xdr:colOff>
      <xdr:row>71</xdr:row>
      <xdr:rowOff>5588</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6230600" y="121785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98879</xdr:rowOff>
    </xdr:from>
    <xdr:to>
      <xdr:col>85</xdr:col>
      <xdr:colOff>127000</xdr:colOff>
      <xdr:row>79</xdr:row>
      <xdr:rowOff>98879</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5481300" y="136434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127888</xdr:rowOff>
    </xdr:from>
    <xdr:ext cx="469744" cy="259045"/>
    <xdr:sp macro="" textlink="">
      <xdr:nvSpPr>
        <xdr:cNvPr id="642" name="災害復旧費平均値テキスト">
          <a:extLst>
            <a:ext uri="{FF2B5EF4-FFF2-40B4-BE49-F238E27FC236}">
              <a16:creationId xmlns:a16="http://schemas.microsoft.com/office/drawing/2014/main" id="{00000000-0008-0000-0700-000082020000}"/>
            </a:ext>
          </a:extLst>
        </xdr:cNvPr>
        <xdr:cNvSpPr txBox="1"/>
      </xdr:nvSpPr>
      <xdr:spPr>
        <a:xfrm>
          <a:off x="16370300" y="133295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105011</xdr:rowOff>
    </xdr:from>
    <xdr:to>
      <xdr:col>85</xdr:col>
      <xdr:colOff>177800</xdr:colOff>
      <xdr:row>79</xdr:row>
      <xdr:rowOff>35161</xdr:rowOff>
    </xdr:to>
    <xdr:sp macro="" textlink="">
      <xdr:nvSpPr>
        <xdr:cNvPr id="643" name="フローチャート: 判断 642">
          <a:extLst>
            <a:ext uri="{FF2B5EF4-FFF2-40B4-BE49-F238E27FC236}">
              <a16:creationId xmlns:a16="http://schemas.microsoft.com/office/drawing/2014/main" id="{00000000-0008-0000-0700-000083020000}"/>
            </a:ext>
          </a:extLst>
        </xdr:cNvPr>
        <xdr:cNvSpPr/>
      </xdr:nvSpPr>
      <xdr:spPr>
        <a:xfrm>
          <a:off x="16268700" y="1347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98879</xdr:rowOff>
    </xdr:from>
    <xdr:to>
      <xdr:col>81</xdr:col>
      <xdr:colOff>50800</xdr:colOff>
      <xdr:row>79</xdr:row>
      <xdr:rowOff>98879</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4592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99132</xdr:rowOff>
    </xdr:from>
    <xdr:to>
      <xdr:col>81</xdr:col>
      <xdr:colOff>101600</xdr:colOff>
      <xdr:row>79</xdr:row>
      <xdr:rowOff>29282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5430500" y="13472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45809</xdr:rowOff>
    </xdr:from>
    <xdr:ext cx="469744"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5246428" y="1324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7" name="直線コネクタ 646">
          <a:extLst>
            <a:ext uri="{FF2B5EF4-FFF2-40B4-BE49-F238E27FC236}">
              <a16:creationId xmlns:a16="http://schemas.microsoft.com/office/drawing/2014/main" id="{00000000-0008-0000-0700-000087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135491</xdr:rowOff>
    </xdr:from>
    <xdr:to>
      <xdr:col>76</xdr:col>
      <xdr:colOff>165100</xdr:colOff>
      <xdr:row>79</xdr:row>
      <xdr:rowOff>65641</xdr:rowOff>
    </xdr:to>
    <xdr:sp macro="" textlink="">
      <xdr:nvSpPr>
        <xdr:cNvPr id="648" name="フローチャート: 判断 647">
          <a:extLst>
            <a:ext uri="{FF2B5EF4-FFF2-40B4-BE49-F238E27FC236}">
              <a16:creationId xmlns:a16="http://schemas.microsoft.com/office/drawing/2014/main" id="{00000000-0008-0000-0700-000088020000}"/>
            </a:ext>
          </a:extLst>
        </xdr:cNvPr>
        <xdr:cNvSpPr/>
      </xdr:nvSpPr>
      <xdr:spPr>
        <a:xfrm>
          <a:off x="14541500" y="1350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82168</xdr:rowOff>
    </xdr:from>
    <xdr:ext cx="378565"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4403017" y="132838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72971</xdr:rowOff>
    </xdr:from>
    <xdr:to>
      <xdr:col>71</xdr:col>
      <xdr:colOff>177800</xdr:colOff>
      <xdr:row>79</xdr:row>
      <xdr:rowOff>98879</xdr:rowOff>
    </xdr:to>
    <xdr:cxnSp macro="">
      <xdr:nvCxnSpPr>
        <xdr:cNvPr id="650" name="直線コネクタ 649">
          <a:extLst>
            <a:ext uri="{FF2B5EF4-FFF2-40B4-BE49-F238E27FC236}">
              <a16:creationId xmlns:a16="http://schemas.microsoft.com/office/drawing/2014/main" id="{00000000-0008-0000-0700-00008A020000}"/>
            </a:ext>
          </a:extLst>
        </xdr:cNvPr>
        <xdr:cNvCxnSpPr/>
      </xdr:nvCxnSpPr>
      <xdr:spPr>
        <a:xfrm>
          <a:off x="12814300" y="13617521"/>
          <a:ext cx="889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73006</xdr:rowOff>
    </xdr:from>
    <xdr:to>
      <xdr:col>72</xdr:col>
      <xdr:colOff>38100</xdr:colOff>
      <xdr:row>79</xdr:row>
      <xdr:rowOff>3156</xdr:rowOff>
    </xdr:to>
    <xdr:sp macro="" textlink="">
      <xdr:nvSpPr>
        <xdr:cNvPr id="651" name="フローチャート: 判断 650">
          <a:extLst>
            <a:ext uri="{FF2B5EF4-FFF2-40B4-BE49-F238E27FC236}">
              <a16:creationId xmlns:a16="http://schemas.microsoft.com/office/drawing/2014/main" id="{00000000-0008-0000-0700-00008B020000}"/>
            </a:ext>
          </a:extLst>
        </xdr:cNvPr>
        <xdr:cNvSpPr/>
      </xdr:nvSpPr>
      <xdr:spPr>
        <a:xfrm>
          <a:off x="13652500" y="13446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19683</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221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64626</xdr:rowOff>
    </xdr:from>
    <xdr:to>
      <xdr:col>67</xdr:col>
      <xdr:colOff>101600</xdr:colOff>
      <xdr:row>77</xdr:row>
      <xdr:rowOff>166226</xdr:rowOff>
    </xdr:to>
    <xdr:sp macro="" textlink="">
      <xdr:nvSpPr>
        <xdr:cNvPr id="653" name="フローチャート: 判断 652">
          <a:extLst>
            <a:ext uri="{FF2B5EF4-FFF2-40B4-BE49-F238E27FC236}">
              <a16:creationId xmlns:a16="http://schemas.microsoft.com/office/drawing/2014/main" id="{00000000-0008-0000-0700-00008D020000}"/>
            </a:ext>
          </a:extLst>
        </xdr:cNvPr>
        <xdr:cNvSpPr/>
      </xdr:nvSpPr>
      <xdr:spPr>
        <a:xfrm>
          <a:off x="12763500" y="13266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11303</xdr:rowOff>
    </xdr:from>
    <xdr:ext cx="469744"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79428" y="13041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1" name="災害復旧費該当値テキスト">
          <a:extLst>
            <a:ext uri="{FF2B5EF4-FFF2-40B4-BE49-F238E27FC236}">
              <a16:creationId xmlns:a16="http://schemas.microsoft.com/office/drawing/2014/main" id="{00000000-0008-0000-0700-000095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48079</xdr:rowOff>
    </xdr:from>
    <xdr:to>
      <xdr:col>81</xdr:col>
      <xdr:colOff>101600</xdr:colOff>
      <xdr:row>79</xdr:row>
      <xdr:rowOff>149679</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5430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140806</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5356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4" name="楕円 663">
          <a:extLst>
            <a:ext uri="{FF2B5EF4-FFF2-40B4-BE49-F238E27FC236}">
              <a16:creationId xmlns:a16="http://schemas.microsoft.com/office/drawing/2014/main" id="{00000000-0008-0000-0700-000098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6" name="楕円 665">
          <a:extLst>
            <a:ext uri="{FF2B5EF4-FFF2-40B4-BE49-F238E27FC236}">
              <a16:creationId xmlns:a16="http://schemas.microsoft.com/office/drawing/2014/main" id="{00000000-0008-0000-0700-00009A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7" name="テキスト ボックス 666">
          <a:extLst>
            <a:ext uri="{FF2B5EF4-FFF2-40B4-BE49-F238E27FC236}">
              <a16:creationId xmlns:a16="http://schemas.microsoft.com/office/drawing/2014/main" id="{00000000-0008-0000-0700-00009B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22171</xdr:rowOff>
    </xdr:from>
    <xdr:to>
      <xdr:col>67</xdr:col>
      <xdr:colOff>101600</xdr:colOff>
      <xdr:row>79</xdr:row>
      <xdr:rowOff>123771</xdr:rowOff>
    </xdr:to>
    <xdr:sp macro="" textlink="">
      <xdr:nvSpPr>
        <xdr:cNvPr id="668" name="楕円 667">
          <a:extLst>
            <a:ext uri="{FF2B5EF4-FFF2-40B4-BE49-F238E27FC236}">
              <a16:creationId xmlns:a16="http://schemas.microsoft.com/office/drawing/2014/main" id="{00000000-0008-0000-0700-00009C020000}"/>
            </a:ext>
          </a:extLst>
        </xdr:cNvPr>
        <xdr:cNvSpPr/>
      </xdr:nvSpPr>
      <xdr:spPr>
        <a:xfrm>
          <a:off x="12763500" y="13566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114898</xdr:rowOff>
    </xdr:from>
    <xdr:ext cx="378565" cy="259045"/>
    <xdr:sp macro="" textlink="">
      <xdr:nvSpPr>
        <xdr:cNvPr id="669" name="テキスト ボックス 668">
          <a:extLst>
            <a:ext uri="{FF2B5EF4-FFF2-40B4-BE49-F238E27FC236}">
              <a16:creationId xmlns:a16="http://schemas.microsoft.com/office/drawing/2014/main" id="{00000000-0008-0000-0700-00009D020000}"/>
            </a:ext>
          </a:extLst>
        </xdr:cNvPr>
        <xdr:cNvSpPr txBox="1"/>
      </xdr:nvSpPr>
      <xdr:spPr>
        <a:xfrm>
          <a:off x="12625017" y="136594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41287</xdr:rowOff>
    </xdr:from>
    <xdr:to>
      <xdr:col>85</xdr:col>
      <xdr:colOff>126364</xdr:colOff>
      <xdr:row>99</xdr:row>
      <xdr:rowOff>39230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814687"/>
          <a:ext cx="1269" cy="11980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43057</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701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39230</xdr:rowOff>
    </xdr:from>
    <xdr:to>
      <xdr:col>86</xdr:col>
      <xdr:colOff>25400</xdr:colOff>
      <xdr:row>99</xdr:row>
      <xdr:rowOff>39230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70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159414</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589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69,305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41287</xdr:rowOff>
    </xdr:from>
    <xdr:to>
      <xdr:col>86</xdr:col>
      <xdr:colOff>25400</xdr:colOff>
      <xdr:row>92</xdr:row>
      <xdr:rowOff>41287</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81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55758</xdr:rowOff>
    </xdr:from>
    <xdr:to>
      <xdr:col>85</xdr:col>
      <xdr:colOff>127000</xdr:colOff>
      <xdr:row>98</xdr:row>
      <xdr:rowOff>64514</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857858"/>
          <a:ext cx="838200" cy="8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61073</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3488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38196</xdr:rowOff>
    </xdr:from>
    <xdr:to>
      <xdr:col>85</xdr:col>
      <xdr:colOff>177800</xdr:colOff>
      <xdr:row>96</xdr:row>
      <xdr:rowOff>139796</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7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48329</xdr:rowOff>
    </xdr:from>
    <xdr:to>
      <xdr:col>81</xdr:col>
      <xdr:colOff>50800</xdr:colOff>
      <xdr:row>98</xdr:row>
      <xdr:rowOff>55758</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850429"/>
          <a:ext cx="889000" cy="7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31635</xdr:rowOff>
    </xdr:from>
    <xdr:to>
      <xdr:col>81</xdr:col>
      <xdr:colOff>101600</xdr:colOff>
      <xdr:row>96</xdr:row>
      <xdr:rowOff>133235</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9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149762</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26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48329</xdr:rowOff>
    </xdr:from>
    <xdr:to>
      <xdr:col>76</xdr:col>
      <xdr:colOff>114300</xdr:colOff>
      <xdr:row>98</xdr:row>
      <xdr:rowOff>52969</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850429"/>
          <a:ext cx="889000" cy="4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29280</xdr:rowOff>
    </xdr:from>
    <xdr:to>
      <xdr:col>76</xdr:col>
      <xdr:colOff>165100</xdr:colOff>
      <xdr:row>96</xdr:row>
      <xdr:rowOff>130880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8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147407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26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45472</xdr:rowOff>
    </xdr:from>
    <xdr:to>
      <xdr:col>71</xdr:col>
      <xdr:colOff>177800</xdr:colOff>
      <xdr:row>98</xdr:row>
      <xdr:rowOff>52969</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a:off x="12814300" y="16847572"/>
          <a:ext cx="889000" cy="7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32779</xdr:rowOff>
    </xdr:from>
    <xdr:to>
      <xdr:col>72</xdr:col>
      <xdr:colOff>38100</xdr:colOff>
      <xdr:row>96</xdr:row>
      <xdr:rowOff>134379</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9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150906</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267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37,455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49307</xdr:rowOff>
    </xdr:from>
    <xdr:to>
      <xdr:col>67</xdr:col>
      <xdr:colOff>101600</xdr:colOff>
      <xdr:row>96</xdr:row>
      <xdr:rowOff>150907</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085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167434</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28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13714</xdr:rowOff>
    </xdr:from>
    <xdr:to>
      <xdr:col>85</xdr:col>
      <xdr:colOff>177800</xdr:colOff>
      <xdr:row>98</xdr:row>
      <xdr:rowOff>115314</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815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163591</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794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4958</xdr:rowOff>
    </xdr:from>
    <xdr:to>
      <xdr:col>81</xdr:col>
      <xdr:colOff>101600</xdr:colOff>
      <xdr:row>98</xdr:row>
      <xdr:rowOff>106558</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807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97685</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8997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168979</xdr:rowOff>
    </xdr:from>
    <xdr:to>
      <xdr:col>76</xdr:col>
      <xdr:colOff>165100</xdr:colOff>
      <xdr:row>98</xdr:row>
      <xdr:rowOff>99129</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79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90256</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8923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2169</xdr:rowOff>
    </xdr:from>
    <xdr:to>
      <xdr:col>72</xdr:col>
      <xdr:colOff>38100</xdr:colOff>
      <xdr:row>98</xdr:row>
      <xdr:rowOff>103769</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804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94896</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896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166122</xdr:rowOff>
    </xdr:from>
    <xdr:to>
      <xdr:col>67</xdr:col>
      <xdr:colOff>101600</xdr:colOff>
      <xdr:row>98</xdr:row>
      <xdr:rowOff>96272</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796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87399</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8894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8" name="諸支出金グラフ枠">
          <a:extLst>
            <a:ext uri="{FF2B5EF4-FFF2-40B4-BE49-F238E27FC236}">
              <a16:creationId xmlns:a16="http://schemas.microsoft.com/office/drawing/2014/main" id="{00000000-0008-0000-0700-0000E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91884</xdr:rowOff>
    </xdr:from>
    <xdr:to>
      <xdr:col>116</xdr:col>
      <xdr:colOff>62864</xdr:colOff>
      <xdr:row>39</xdr:row>
      <xdr:rowOff>44450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flipV="1">
          <a:off x="22159595" y="5235384"/>
          <a:ext cx="1269" cy="14956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50" name="諸支出金最小値テキスト">
          <a:extLst>
            <a:ext uri="{FF2B5EF4-FFF2-40B4-BE49-F238E27FC236}">
              <a16:creationId xmlns:a16="http://schemas.microsoft.com/office/drawing/2014/main" id="{00000000-0008-0000-0700-0000EE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38561</xdr:rowOff>
    </xdr:from>
    <xdr:ext cx="469744" cy="259045"/>
    <xdr:sp macro="" textlink="">
      <xdr:nvSpPr>
        <xdr:cNvPr id="752" name="諸支出金最大値テキスト">
          <a:extLst>
            <a:ext uri="{FF2B5EF4-FFF2-40B4-BE49-F238E27FC236}">
              <a16:creationId xmlns:a16="http://schemas.microsoft.com/office/drawing/2014/main" id="{00000000-0008-0000-0700-0000F0020000}"/>
            </a:ext>
          </a:extLst>
        </xdr:cNvPr>
        <xdr:cNvSpPr txBox="1"/>
      </xdr:nvSpPr>
      <xdr:spPr>
        <a:xfrm>
          <a:off x="22212300" y="5010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7,851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91884</xdr:rowOff>
    </xdr:from>
    <xdr:to>
      <xdr:col>116</xdr:col>
      <xdr:colOff>152400</xdr:colOff>
      <xdr:row>30</xdr:row>
      <xdr:rowOff>91884</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5235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111586</xdr:rowOff>
    </xdr:from>
    <xdr:ext cx="378565" cy="259045"/>
    <xdr:sp macro="" textlink="">
      <xdr:nvSpPr>
        <xdr:cNvPr id="755" name="諸支出金平均値テキスト">
          <a:extLst>
            <a:ext uri="{FF2B5EF4-FFF2-40B4-BE49-F238E27FC236}">
              <a16:creationId xmlns:a16="http://schemas.microsoft.com/office/drawing/2014/main" id="{00000000-0008-0000-0700-0000F3020000}"/>
            </a:ext>
          </a:extLst>
        </xdr:cNvPr>
        <xdr:cNvSpPr txBox="1"/>
      </xdr:nvSpPr>
      <xdr:spPr>
        <a:xfrm>
          <a:off x="22212300" y="645523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88709</xdr:rowOff>
    </xdr:from>
    <xdr:to>
      <xdr:col>116</xdr:col>
      <xdr:colOff>114300</xdr:colOff>
      <xdr:row>39</xdr:row>
      <xdr:rowOff>18859</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2110700" y="6603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116713</xdr:rowOff>
    </xdr:from>
    <xdr:to>
      <xdr:col>112</xdr:col>
      <xdr:colOff>38100</xdr:colOff>
      <xdr:row>39</xdr:row>
      <xdr:rowOff>46863</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1272500" y="6631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63390</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1134017" y="64070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143573</xdr:rowOff>
    </xdr:from>
    <xdr:to>
      <xdr:col>107</xdr:col>
      <xdr:colOff>101600</xdr:colOff>
      <xdr:row>38</xdr:row>
      <xdr:rowOff>73723</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0383500" y="6487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90250</xdr:rowOff>
    </xdr:from>
    <xdr:ext cx="469744"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0199428" y="6262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110045</xdr:rowOff>
    </xdr:from>
    <xdr:to>
      <xdr:col>102</xdr:col>
      <xdr:colOff>165100</xdr:colOff>
      <xdr:row>39</xdr:row>
      <xdr:rowOff>40195</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9494500" y="6625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56723</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9356017" y="64003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111379</xdr:rowOff>
    </xdr:from>
    <xdr:to>
      <xdr:col>98</xdr:col>
      <xdr:colOff>38100</xdr:colOff>
      <xdr:row>39</xdr:row>
      <xdr:rowOff>41529</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8605500" y="6626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58056</xdr:rowOff>
    </xdr:from>
    <xdr:ext cx="378565"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8467017" y="64017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74" name="諸支出金該当値テキスト">
          <a:extLst>
            <a:ext uri="{FF2B5EF4-FFF2-40B4-BE49-F238E27FC236}">
              <a16:creationId xmlns:a16="http://schemas.microsoft.com/office/drawing/2014/main" id="{00000000-0008-0000-0700-00000603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7" name="前年度繰上充用金グラフ枠">
          <a:extLst>
            <a:ext uri="{FF2B5EF4-FFF2-40B4-BE49-F238E27FC236}">
              <a16:creationId xmlns:a16="http://schemas.microsoft.com/office/drawing/2014/main" id="{00000000-0008-0000-0700-00001D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9" name="前年度繰上充用金最小値テキスト">
          <a:extLst>
            <a:ext uri="{FF2B5EF4-FFF2-40B4-BE49-F238E27FC236}">
              <a16:creationId xmlns:a16="http://schemas.microsoft.com/office/drawing/2014/main" id="{00000000-0008-0000-0700-00001F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1" name="前年度繰上充用金最大値テキスト">
          <a:extLst>
            <a:ext uri="{FF2B5EF4-FFF2-40B4-BE49-F238E27FC236}">
              <a16:creationId xmlns:a16="http://schemas.microsoft.com/office/drawing/2014/main" id="{00000000-0008-0000-0700-000021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4" name="前年度繰上充用金平均値テキスト">
          <a:extLst>
            <a:ext uri="{FF2B5EF4-FFF2-40B4-BE49-F238E27FC236}">
              <a16:creationId xmlns:a16="http://schemas.microsoft.com/office/drawing/2014/main" id="{00000000-0008-0000-0700-000024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3" name="前年度繰上充用金該当値テキスト">
          <a:extLst>
            <a:ext uri="{FF2B5EF4-FFF2-40B4-BE49-F238E27FC236}">
              <a16:creationId xmlns:a16="http://schemas.microsoft.com/office/drawing/2014/main" id="{00000000-0008-0000-0700-000037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0" name="楕円 829">
          <a:extLst>
            <a:ext uri="{FF2B5EF4-FFF2-40B4-BE49-F238E27FC236}">
              <a16:creationId xmlns:a16="http://schemas.microsoft.com/office/drawing/2014/main" id="{00000000-0008-0000-0700-00003E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2" name="正方形/長方形 831">
          <a:extLst>
            <a:ext uri="{FF2B5EF4-FFF2-40B4-BE49-F238E27FC236}">
              <a16:creationId xmlns:a16="http://schemas.microsoft.com/office/drawing/2014/main" id="{00000000-0008-0000-0700-00004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3" name="正方形/長方形 832">
          <a:extLst>
            <a:ext uri="{FF2B5EF4-FFF2-40B4-BE49-F238E27FC236}">
              <a16:creationId xmlns:a16="http://schemas.microsoft.com/office/drawing/2014/main" id="{00000000-0008-0000-0700-00004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ja-JP" altLang="en-US" sz="1300">
              <a:solidFill>
                <a:schemeClr val="tx1"/>
              </a:solidFill>
              <a:latin typeface="ＭＳ Ｐゴシック" panose="020B0600070205080204" pitchFamily="50" charset="-128"/>
              <a:ea typeface="ＭＳ Ｐゴシック" panose="020B0600070205080204" pitchFamily="50" charset="-128"/>
            </a:rPr>
            <a:t>歳出決算総額は、住民１人あたり約</a:t>
          </a:r>
          <a:r>
            <a:rPr kumimoji="1" lang="en-US" altLang="ja-JP" sz="1300">
              <a:solidFill>
                <a:schemeClr val="tx1"/>
              </a:solidFill>
              <a:latin typeface="ＭＳ Ｐゴシック" panose="020B0600070205080204" pitchFamily="50" charset="-128"/>
              <a:ea typeface="ＭＳ Ｐゴシック" panose="020B0600070205080204" pitchFamily="50" charset="-128"/>
            </a:rPr>
            <a:t>408,108</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円となっており、前年度の約</a:t>
          </a:r>
          <a:r>
            <a:rPr kumimoji="1" lang="en-US" altLang="ja-JP" sz="1300">
              <a:solidFill>
                <a:schemeClr val="tx1"/>
              </a:solidFill>
              <a:latin typeface="ＭＳ Ｐゴシック" panose="020B0600070205080204" pitchFamily="50" charset="-128"/>
              <a:ea typeface="ＭＳ Ｐゴシック" panose="020B0600070205080204" pitchFamily="50" charset="-128"/>
            </a:rPr>
            <a:t>374,805</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円と比べて</a:t>
          </a:r>
          <a:r>
            <a:rPr kumimoji="1" lang="en-US" altLang="ja-JP" sz="1300">
              <a:solidFill>
                <a:schemeClr val="tx1"/>
              </a:solidFill>
              <a:latin typeface="ＭＳ Ｐゴシック" panose="020B0600070205080204" pitchFamily="50" charset="-128"/>
              <a:ea typeface="ＭＳ Ｐゴシック" panose="020B0600070205080204" pitchFamily="50" charset="-128"/>
            </a:rPr>
            <a:t>33,303</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円の増となっている。</a:t>
          </a:r>
        </a:p>
        <a:p>
          <a:r>
            <a:rPr kumimoji="1" lang="en-US" altLang="ja-JP" sz="1300">
              <a:solidFill>
                <a:schemeClr val="tx1"/>
              </a:solidFill>
              <a:latin typeface="ＭＳ Ｐゴシック" panose="020B0600070205080204" pitchFamily="50" charset="-128"/>
              <a:ea typeface="ＭＳ Ｐゴシック" panose="020B0600070205080204" pitchFamily="50" charset="-128"/>
            </a:rPr>
            <a:t>【</a:t>
          </a:r>
          <a:r>
            <a:rPr kumimoji="1" lang="ja-JP" altLang="en-US" sz="1300">
              <a:solidFill>
                <a:schemeClr val="tx1"/>
              </a:solidFill>
              <a:latin typeface="ＭＳ Ｐゴシック" panose="020B0600070205080204" pitchFamily="50" charset="-128"/>
              <a:ea typeface="ＭＳ Ｐゴシック" panose="020B0600070205080204" pitchFamily="50" charset="-128"/>
            </a:rPr>
            <a:t>主な増減</a:t>
          </a:r>
          <a:r>
            <a:rPr kumimoji="1" lang="en-US" altLang="ja-JP" sz="1300">
              <a:solidFill>
                <a:schemeClr val="tx1"/>
              </a:solidFill>
              <a:latin typeface="ＭＳ Ｐゴシック" panose="020B0600070205080204" pitchFamily="50" charset="-128"/>
              <a:ea typeface="ＭＳ Ｐゴシック" panose="020B0600070205080204" pitchFamily="50" charset="-128"/>
            </a:rPr>
            <a:t>】</a:t>
          </a:r>
        </a:p>
        <a:p>
          <a:r>
            <a:rPr kumimoji="1" lang="en-US" altLang="ja-JP" sz="1300">
              <a:solidFill>
                <a:schemeClr val="tx1"/>
              </a:solidFill>
              <a:latin typeface="ＭＳ Ｐゴシック" panose="020B0600070205080204" pitchFamily="50" charset="-128"/>
              <a:ea typeface="ＭＳ Ｐゴシック" panose="020B0600070205080204" pitchFamily="50" charset="-128"/>
            </a:rPr>
            <a:t>①</a:t>
          </a:r>
          <a:r>
            <a:rPr kumimoji="1" lang="ja-JP" altLang="en-US" sz="1300">
              <a:solidFill>
                <a:schemeClr val="tx1"/>
              </a:solidFill>
              <a:latin typeface="ＭＳ Ｐゴシック" panose="020B0600070205080204" pitchFamily="50" charset="-128"/>
              <a:ea typeface="ＭＳ Ｐゴシック" panose="020B0600070205080204" pitchFamily="50" charset="-128"/>
            </a:rPr>
            <a:t>総務費が、総合文化センター改修事業、新庁舎建設事業、美術館建設事業の増等により、前年度比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18,239</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円の増。②民生費が、定額減税給付金給付事業及び住民税非課税世帯等支援事業の皆増等により、前年度比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7,565</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円の増。③教育費が、神根運動場等整備事業の増等により、前年度比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5,071</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円の増。④土木費が、市営上青木住宅改築事業の増等により、前年度比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2,922</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円の増。⑤消防費が、消防指令システム・無線設備等更新事業の減等により、前年度比</a:t>
          </a:r>
          <a:r>
            <a:rPr kumimoji="1" lang="en-US" altLang="ja-JP" sz="1300">
              <a:solidFill>
                <a:schemeClr val="tx1"/>
              </a:solidFill>
              <a:latin typeface="ＭＳ Ｐゴシック" panose="020B0600070205080204" pitchFamily="50" charset="-128"/>
              <a:ea typeface="ＭＳ Ｐゴシック" panose="020B0600070205080204" pitchFamily="50" charset="-128"/>
            </a:rPr>
            <a:t>1,155</a:t>
          </a:r>
          <a:r>
            <a:rPr kumimoji="1" lang="ja-JP" altLang="en-US" sz="1300">
              <a:solidFill>
                <a:schemeClr val="tx1"/>
              </a:solidFill>
              <a:latin typeface="ＭＳ Ｐゴシック" panose="020B0600070205080204" pitchFamily="50" charset="-128"/>
              <a:ea typeface="ＭＳ Ｐゴシック" panose="020B0600070205080204" pitchFamily="50" charset="-128"/>
            </a:rPr>
            <a:t>円の減。</a:t>
          </a:r>
        </a:p>
        <a:p>
          <a:r>
            <a:rPr kumimoji="1" lang="en-US" altLang="ja-JP" sz="1300">
              <a:solidFill>
                <a:schemeClr val="tx1"/>
              </a:solidFill>
              <a:latin typeface="ＭＳ Ｐゴシック" panose="020B0600070205080204" pitchFamily="50" charset="-128"/>
              <a:ea typeface="ＭＳ Ｐゴシック" panose="020B0600070205080204" pitchFamily="50" charset="-128"/>
            </a:rPr>
            <a:t>【</a:t>
          </a:r>
          <a:r>
            <a:rPr kumimoji="1" lang="ja-JP" altLang="en-US" sz="1300">
              <a:solidFill>
                <a:schemeClr val="tx1"/>
              </a:solidFill>
              <a:latin typeface="ＭＳ Ｐゴシック" panose="020B0600070205080204" pitchFamily="50" charset="-128"/>
              <a:ea typeface="ＭＳ Ｐゴシック" panose="020B0600070205080204" pitchFamily="50" charset="-128"/>
            </a:rPr>
            <a:t>特徴</a:t>
          </a:r>
          <a:r>
            <a:rPr kumimoji="1" lang="en-US" altLang="ja-JP" sz="1300">
              <a:solidFill>
                <a:schemeClr val="tx1"/>
              </a:solidFill>
              <a:latin typeface="ＭＳ Ｐゴシック" panose="020B0600070205080204" pitchFamily="50" charset="-128"/>
              <a:ea typeface="ＭＳ Ｐゴシック" panose="020B0600070205080204" pitchFamily="50" charset="-128"/>
            </a:rPr>
            <a:t>】</a:t>
          </a:r>
        </a:p>
        <a:p>
          <a:r>
            <a:rPr kumimoji="1" lang="ja-JP" altLang="en-US" sz="1300">
              <a:solidFill>
                <a:schemeClr val="tx1"/>
              </a:solidFill>
              <a:latin typeface="ＭＳ Ｐゴシック" panose="020B0600070205080204" pitchFamily="50" charset="-128"/>
              <a:ea typeface="ＭＳ Ｐゴシック" panose="020B0600070205080204" pitchFamily="50" charset="-128"/>
            </a:rPr>
            <a:t>　戸塚環境センターの更新整備により、衛生費が類似団体平均を上回ったが、全般的には類似団体平均と同程度以下で推移している。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埼玉県川口市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solidFill>
                <a:schemeClr val="tx1"/>
              </a:solidFill>
              <a:latin typeface="ＭＳ ゴシック" pitchFamily="49" charset="-128"/>
              <a:ea typeface="ＭＳ ゴシック" pitchFamily="49" charset="-128"/>
            </a:rPr>
            <a:t>　財政調整基金残高については、地方特例交付金等の歳入金額が予算額を大幅に上回ったことなどから、財政調整基金の取り崩しを前年度から皆減したことなどにより、前年度比</a:t>
          </a:r>
          <a:r>
            <a:rPr kumimoji="1" lang="en-US" altLang="ja-JP" sz="1200">
              <a:solidFill>
                <a:schemeClr val="tx1"/>
              </a:solidFill>
              <a:latin typeface="ＭＳ ゴシック" pitchFamily="49" charset="-128"/>
              <a:ea typeface="ＭＳ ゴシック" pitchFamily="49" charset="-128"/>
            </a:rPr>
            <a:t>0.82</a:t>
          </a:r>
          <a:r>
            <a:rPr kumimoji="1" lang="ja-JP" altLang="en-US" sz="1200">
              <a:solidFill>
                <a:schemeClr val="tx1"/>
              </a:solidFill>
              <a:latin typeface="ＭＳ ゴシック" pitchFamily="49" charset="-128"/>
              <a:ea typeface="ＭＳ ゴシック" pitchFamily="49" charset="-128"/>
            </a:rPr>
            <a:t>ポイントの増となった。</a:t>
          </a:r>
        </a:p>
        <a:p>
          <a:r>
            <a:rPr kumimoji="1" lang="ja-JP" altLang="en-US" sz="1200">
              <a:solidFill>
                <a:schemeClr val="tx1"/>
              </a:solidFill>
              <a:latin typeface="ＭＳ ゴシック" pitchFamily="49" charset="-128"/>
              <a:ea typeface="ＭＳ ゴシック" pitchFamily="49" charset="-128"/>
            </a:rPr>
            <a:t>　実質収支額は、臨時財政対策債が減少したこと、翌年度への繰越財源が増加したこと等から、前年度比</a:t>
          </a:r>
          <a:r>
            <a:rPr kumimoji="1" lang="en-US" altLang="ja-JP" sz="1200">
              <a:solidFill>
                <a:schemeClr val="tx1"/>
              </a:solidFill>
              <a:latin typeface="ＭＳ ゴシック" pitchFamily="49" charset="-128"/>
              <a:ea typeface="ＭＳ ゴシック" pitchFamily="49" charset="-128"/>
            </a:rPr>
            <a:t>0.07</a:t>
          </a:r>
          <a:r>
            <a:rPr kumimoji="1" lang="ja-JP" altLang="en-US" sz="1200">
              <a:solidFill>
                <a:schemeClr val="tx1"/>
              </a:solidFill>
              <a:latin typeface="ＭＳ ゴシック" pitchFamily="49" charset="-128"/>
              <a:ea typeface="ＭＳ ゴシック" pitchFamily="49" charset="-128"/>
            </a:rPr>
            <a:t>ポイント減となった。</a:t>
          </a:r>
        </a:p>
        <a:p>
          <a:r>
            <a:rPr kumimoji="1" lang="ja-JP" altLang="en-US" sz="1200">
              <a:solidFill>
                <a:schemeClr val="tx1"/>
              </a:solidFill>
              <a:latin typeface="ＭＳ ゴシック" pitchFamily="49" charset="-128"/>
              <a:ea typeface="ＭＳ ゴシック" pitchFamily="49" charset="-128"/>
            </a:rPr>
            <a:t>　実質単年度収支は、地方特例交付金が増加したこと等から、</a:t>
          </a:r>
          <a:r>
            <a:rPr kumimoji="1" lang="en-US" altLang="ja-JP" sz="1200">
              <a:solidFill>
                <a:schemeClr val="tx1"/>
              </a:solidFill>
              <a:latin typeface="ＭＳ ゴシック" pitchFamily="49" charset="-128"/>
              <a:ea typeface="ＭＳ ゴシック" pitchFamily="49" charset="-128"/>
            </a:rPr>
            <a:t>1.26</a:t>
          </a:r>
          <a:r>
            <a:rPr kumimoji="1" lang="ja-JP" altLang="en-US" sz="1200">
              <a:solidFill>
                <a:schemeClr val="tx1"/>
              </a:solidFill>
              <a:latin typeface="ＭＳ ゴシック" pitchFamily="49" charset="-128"/>
              <a:ea typeface="ＭＳ ゴシック" pitchFamily="49" charset="-128"/>
            </a:rPr>
            <a:t>ポイントの増となった。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埼玉県川口市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全体として前年度より黒字額が減少している。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(R05</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215.5</a:t>
          </a:r>
          <a:r>
            <a:rPr kumimoji="1" lang="ja-JP" altLang="en-US" sz="1400">
              <a:latin typeface="ＭＳ ゴシック" pitchFamily="49" charset="-128"/>
              <a:ea typeface="ＭＳ ゴシック" pitchFamily="49" charset="-128"/>
            </a:rPr>
            <a:t>億円→</a:t>
          </a:r>
          <a:r>
            <a:rPr kumimoji="1" lang="en-US" altLang="ja-JP" sz="1400">
              <a:latin typeface="ＭＳ ゴシック" pitchFamily="49" charset="-128"/>
              <a:ea typeface="ＭＳ ゴシック" pitchFamily="49" charset="-128"/>
            </a:rPr>
            <a:t>R06</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206.7</a:t>
          </a:r>
          <a:r>
            <a:rPr kumimoji="1" lang="ja-JP" altLang="en-US" sz="1400">
              <a:latin typeface="ＭＳ ゴシック" pitchFamily="49" charset="-128"/>
              <a:ea typeface="ＭＳ ゴシック" pitchFamily="49" charset="-128"/>
            </a:rPr>
            <a:t>億円</a:t>
          </a:r>
          <a:r>
            <a:rPr kumimoji="1" lang="en-US" altLang="ja-JP" sz="1400">
              <a:latin typeface="ＭＳ ゴシック" pitchFamily="49" charset="-128"/>
              <a:ea typeface="ＭＳ ゴシック" pitchFamily="49" charset="-128"/>
            </a:rPr>
            <a:t>)</a:t>
          </a:r>
        </a:p>
        <a:p>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会計ごとの変化として</a:t>
          </a:r>
        </a:p>
        <a:p>
          <a:r>
            <a:rPr kumimoji="1" lang="ja-JP" altLang="en-US" sz="1400">
              <a:latin typeface="ＭＳ ゴシック" pitchFamily="49" charset="-128"/>
              <a:ea typeface="ＭＳ ゴシック" pitchFamily="49" charset="-128"/>
            </a:rPr>
            <a:t>　・水道事業会計において、流動資産の減等により</a:t>
          </a:r>
          <a:r>
            <a:rPr kumimoji="1" lang="en-US" altLang="ja-JP" sz="1400">
              <a:latin typeface="ＭＳ ゴシック" pitchFamily="49" charset="-128"/>
              <a:ea typeface="ＭＳ ゴシック" pitchFamily="49" charset="-128"/>
            </a:rPr>
            <a:t>1.6</a:t>
          </a:r>
          <a:r>
            <a:rPr kumimoji="1" lang="ja-JP" altLang="en-US" sz="1400">
              <a:latin typeface="ＭＳ ゴシック" pitchFamily="49" charset="-128"/>
              <a:ea typeface="ＭＳ ゴシック" pitchFamily="49" charset="-128"/>
            </a:rPr>
            <a:t>億円の減となった。</a:t>
          </a:r>
        </a:p>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(R05</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55.0</a:t>
          </a:r>
          <a:r>
            <a:rPr kumimoji="1" lang="ja-JP" altLang="en-US" sz="1400">
              <a:latin typeface="ＭＳ ゴシック" pitchFamily="49" charset="-128"/>
              <a:ea typeface="ＭＳ ゴシック" pitchFamily="49" charset="-128"/>
            </a:rPr>
            <a:t>億円→</a:t>
          </a:r>
          <a:r>
            <a:rPr kumimoji="1" lang="en-US" altLang="ja-JP" sz="1400">
              <a:latin typeface="ＭＳ ゴシック" pitchFamily="49" charset="-128"/>
              <a:ea typeface="ＭＳ ゴシック" pitchFamily="49" charset="-128"/>
            </a:rPr>
            <a:t>R06</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53.4</a:t>
          </a:r>
          <a:r>
            <a:rPr kumimoji="1" lang="ja-JP" altLang="en-US" sz="1400">
              <a:latin typeface="ＭＳ ゴシック" pitchFamily="49" charset="-128"/>
              <a:ea typeface="ＭＳ ゴシック" pitchFamily="49" charset="-128"/>
            </a:rPr>
            <a:t>億円</a:t>
          </a:r>
          <a:r>
            <a:rPr kumimoji="1" lang="en-US" altLang="ja-JP" sz="1400">
              <a:latin typeface="ＭＳ ゴシック" pitchFamily="49" charset="-128"/>
              <a:ea typeface="ＭＳ ゴシック" pitchFamily="49" charset="-128"/>
            </a:rPr>
            <a:t>)</a:t>
          </a:r>
        </a:p>
        <a:p>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・下水道事業会計において、流動資産の減等により</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億円の減となった。</a:t>
          </a:r>
        </a:p>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(R05</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31.0</a:t>
          </a:r>
          <a:r>
            <a:rPr kumimoji="1" lang="ja-JP" altLang="en-US" sz="1400">
              <a:latin typeface="ＭＳ ゴシック" pitchFamily="49" charset="-128"/>
              <a:ea typeface="ＭＳ ゴシック" pitchFamily="49" charset="-128"/>
            </a:rPr>
            <a:t>億円→</a:t>
          </a:r>
          <a:r>
            <a:rPr kumimoji="1" lang="en-US" altLang="ja-JP" sz="1400">
              <a:latin typeface="ＭＳ ゴシック" pitchFamily="49" charset="-128"/>
              <a:ea typeface="ＭＳ ゴシック" pitchFamily="49" charset="-128"/>
            </a:rPr>
            <a:t>R06</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29.1</a:t>
          </a:r>
          <a:r>
            <a:rPr kumimoji="1" lang="ja-JP" altLang="en-US" sz="1400">
              <a:latin typeface="ＭＳ ゴシック" pitchFamily="49" charset="-128"/>
              <a:ea typeface="ＭＳ ゴシック" pitchFamily="49" charset="-128"/>
            </a:rPr>
            <a:t>億円</a:t>
          </a:r>
          <a:r>
            <a:rPr kumimoji="1" lang="en-US" altLang="ja-JP" sz="1400">
              <a:latin typeface="ＭＳ ゴシック" pitchFamily="49" charset="-128"/>
              <a:ea typeface="ＭＳ ゴシック" pitchFamily="49" charset="-128"/>
            </a:rPr>
            <a:t>)</a:t>
          </a:r>
        </a:p>
        <a:p>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・病院事業会計において、流動負債の増等により</a:t>
          </a:r>
          <a:r>
            <a:rPr kumimoji="1" lang="en-US" altLang="ja-JP" sz="1400">
              <a:latin typeface="ＭＳ ゴシック" pitchFamily="49" charset="-128"/>
              <a:ea typeface="ＭＳ ゴシック" pitchFamily="49" charset="-128"/>
            </a:rPr>
            <a:t>4.6</a:t>
          </a:r>
          <a:r>
            <a:rPr kumimoji="1" lang="ja-JP" altLang="en-US" sz="1400">
              <a:latin typeface="ＭＳ ゴシック" pitchFamily="49" charset="-128"/>
              <a:ea typeface="ＭＳ ゴシック" pitchFamily="49" charset="-128"/>
            </a:rPr>
            <a:t>億円の減となった。</a:t>
          </a:r>
        </a:p>
        <a:p>
          <a:r>
            <a:rPr kumimoji="1" lang="ja-JP" altLang="en-US" sz="1400">
              <a:latin typeface="ＭＳ ゴシック" pitchFamily="49" charset="-128"/>
              <a:ea typeface="ＭＳ ゴシック" pitchFamily="49" charset="-128"/>
            </a:rPr>
            <a:t>　</a:t>
          </a:r>
          <a:r>
            <a:rPr kumimoji="1" lang="en-US" altLang="ja-JP" sz="1400">
              <a:latin typeface="ＭＳ ゴシック" pitchFamily="49" charset="-128"/>
              <a:ea typeface="ＭＳ ゴシック" pitchFamily="49" charset="-128"/>
            </a:rPr>
            <a:t>(R05</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29.5</a:t>
          </a:r>
          <a:r>
            <a:rPr kumimoji="1" lang="ja-JP" altLang="en-US" sz="1400">
              <a:latin typeface="ＭＳ ゴシック" pitchFamily="49" charset="-128"/>
              <a:ea typeface="ＭＳ ゴシック" pitchFamily="49" charset="-128"/>
            </a:rPr>
            <a:t>億円→</a:t>
          </a:r>
          <a:r>
            <a:rPr kumimoji="1" lang="en-US" altLang="ja-JP" sz="1400">
              <a:latin typeface="ＭＳ ゴシック" pitchFamily="49" charset="-128"/>
              <a:ea typeface="ＭＳ ゴシック" pitchFamily="49" charset="-128"/>
            </a:rPr>
            <a:t>R06</a:t>
          </a:r>
          <a:r>
            <a:rPr kumimoji="1" lang="ja-JP" altLang="en-US" sz="1400">
              <a:latin typeface="ＭＳ ゴシック" pitchFamily="49" charset="-128"/>
              <a:ea typeface="ＭＳ ゴシック" pitchFamily="49" charset="-128"/>
            </a:rPr>
            <a:t>：</a:t>
          </a:r>
          <a:r>
            <a:rPr kumimoji="1" lang="en-US" altLang="ja-JP" sz="1400">
              <a:latin typeface="ＭＳ ゴシック" pitchFamily="49" charset="-128"/>
              <a:ea typeface="ＭＳ ゴシック" pitchFamily="49" charset="-128"/>
            </a:rPr>
            <a:t>24.9</a:t>
          </a:r>
          <a:r>
            <a:rPr kumimoji="1" lang="ja-JP" altLang="en-US" sz="1400">
              <a:latin typeface="ＭＳ ゴシック" pitchFamily="49" charset="-128"/>
              <a:ea typeface="ＭＳ ゴシック" pitchFamily="49" charset="-128"/>
            </a:rPr>
            <a:t>億円</a:t>
          </a:r>
          <a:r>
            <a:rPr kumimoji="1" lang="en-US" altLang="ja-JP" sz="1400">
              <a:latin typeface="ＭＳ ゴシック" pitchFamily="49" charset="-128"/>
              <a:ea typeface="ＭＳ ゴシック" pitchFamily="49" charset="-128"/>
            </a:rPr>
            <a:t>)</a:t>
          </a:r>
        </a:p>
        <a:p>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すべての会計において赤字は発生しておらず、今後も健全な財政運営に努めていく。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埼玉県川口市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主な改善要因としては、土地開発公社からの買い戻しの減、病院建設時の借入に対する繰出しが令和</a:t>
          </a:r>
          <a:r>
            <a:rPr kumimoji="1" lang="en-US" altLang="ja-JP" sz="1400">
              <a:latin typeface="ＭＳ ゴシック" pitchFamily="49" charset="-128"/>
              <a:ea typeface="ＭＳ ゴシック" pitchFamily="49" charset="-128"/>
            </a:rPr>
            <a:t>5</a:t>
          </a:r>
          <a:r>
            <a:rPr kumimoji="1" lang="ja-JP" altLang="en-US" sz="1400">
              <a:latin typeface="ＭＳ ゴシック" pitchFamily="49" charset="-128"/>
              <a:ea typeface="ＭＳ ゴシック" pitchFamily="49" charset="-128"/>
            </a:rPr>
            <a:t>年度で完了したことなどによる病院事業に対する繰出金の減が挙げられる。</a:t>
          </a:r>
        </a:p>
        <a:p>
          <a:r>
            <a:rPr kumimoji="1" lang="ja-JP" altLang="en-US" sz="1400">
              <a:latin typeface="ＭＳ ゴシック" pitchFamily="49" charset="-128"/>
              <a:ea typeface="ＭＳ ゴシック" pitchFamily="49" charset="-128"/>
            </a:rPr>
            <a:t>　今後も、緊急度・住民ニーズを的確に把握した事業の選択により、健全な財政運営に努めていく。</a:t>
          </a:r>
        </a:p>
        <a:p>
          <a:endParaRPr kumimoji="1" lang="ja-JP" altLang="en-US" sz="1400">
            <a:latin typeface="ＭＳ ゴシック" pitchFamily="49" charset="-128"/>
            <a:ea typeface="ＭＳ ゴシック"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埼玉県川口市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悪化理由は、将来負担額のうち一般会計等の地方債現在高が増加したこと及び充当可能財源等のうち充当可能な基金が減少したことによるものである。</a:t>
          </a:r>
        </a:p>
        <a:p>
          <a:r>
            <a:rPr kumimoji="1" lang="ja-JP" altLang="en-US" sz="1400">
              <a:latin typeface="ＭＳ ゴシック" pitchFamily="49" charset="-128"/>
              <a:ea typeface="ＭＳ ゴシック" pitchFamily="49" charset="-128"/>
            </a:rPr>
            <a:t>　大規模な建設系プロジェクトの影響により、しばらくは悪化傾向が続く見込みであるが、交付税算入のある起債を活用するなど、引き続き、財政運営の健全化に努めていく。</a:t>
          </a: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埼玉県川口市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特定目的基金で多額の取崩しを行ったことから、基金全体で残高が減少。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特定目的基金については、今後の予定を見据えて計画的に積み立てを行い、順次取り崩しを行う。</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環境施設整備基金・・・廃棄物処理施設又は最終処分場の整備に要する経費の財源に充てるもの。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教育施設整備基金・・・教育施設の建設、取得及び改修その他の整備に要する経費の財源に充てるもの。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庁舎等整備基金・・・・庁舎等の建設、取得、整備及び大規模な改修の資金に充てるもの。</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環境施設整備基金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環境施設整備に充当するため取り崩しをしたことにより減。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教育施設整備に充当するため取り崩しをしたことにより減。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庁舎等整備基金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新庁舎整備に充当するため取り崩しをしたことにより減。</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環境施設整備基金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戸塚環境センターの改築に備えて積み立てを続けるとともに、廃棄物処理施設の整備に充当するため、順次取り崩しを行う。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教育施設整備事業等に充当するため、順次取り崩しを行う。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庁舎等整備基金</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新庁舎建設事業等に充当するため、順次取り崩しを行う。</a:t>
          </a: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13.7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億円の積み立てを行い、取崩しを行わなかったことから増加。</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健全な財政運営のため、標準財政規模の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程度の残高の確保に努めていく。</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0.4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億円の積み立てを行ったものの、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億円の取崩しを行ったことから減少。</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埼玉高速鉄道経営健全化事業実施に伴う債務の株式化</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(DES)</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により、適債性を欠いた借入額の繰上償還相当額を積み立てており、毎年、償還相当額を取り崩していく。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また、土地開発公社の一部業務廃止に伴って起こした第三セクター等改革推進債の償還に備えるため、公社から市に代物弁済された土地の売払収入等を随時積み立てるとともに償還額相当を取り崩していく。</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81BEE33-A944-45E9-AE9D-E9B4C101807A}"/>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553283C-7010-464B-90B9-0224CB2E1AF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67C0F348-9D14-4E30-9087-657C24DD271B}"/>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892BFE2B-D50D-49ED-94B7-8F248A0FF8C3}"/>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8AF2671B-5259-4B90-998F-D08041DF62C7}"/>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A39DCB12-4039-42AC-AC41-6BBA2F5E86EC}"/>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埼玉県川口市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BDE067AE-C4FF-409B-B49E-6F193A4E0C9D}"/>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A07AC8BB-BF38-43F5-B04D-DC4AAF45B597}"/>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BCDC87A8-FE1D-499C-8559-938D142C7CBA}"/>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39ABFB47-68A9-4216-82A0-C18D7F0F6E46}"/>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5D78E40-E7CD-460A-B891-003A6D84B1F0}"/>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200CE905-92A0-4F69-B161-656CFA50F2EF}"/>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607,447
559,286
61.95
259,868,457
247,904,195
8,948,166
119,328,116
186,489,295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0E62487D-8C5F-46EF-8811-E1E2F39F7A14}"/>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A1DF6BD1-2F72-4AC5-9D58-F28CB24AEDD7}"/>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0B7D2AA4-542E-4FD3-A488-FDC91926C868}"/>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21.3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956DD659-E19D-402C-ADC8-9C60EC3D1B45}"/>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1CC06A4B-7D7B-45E8-A5F9-0AB3DA340EBA}"/>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121868C1-2446-40A1-8386-BD0F1E0A150D}"/>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BE3FB5CD-9683-4836-AD87-9DA848826AFE}"/>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8FC52DA-9C4C-4BC3-AA14-A2B47871F7A3}"/>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0D07EDD5-0D83-49F1-A0C3-70A817A4ACAB}"/>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E61D1FDF-93B3-4C1F-B2C6-72EDC368E774}"/>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ED030F0D-9C96-4CF1-9103-320189BB60A6}"/>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8CC5010D-3C3D-4E8E-9BAF-66A3446B78FC}"/>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D77057B5-3AE5-43AB-A9C8-EA3924473451}"/>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77E15F18-F6B2-4CD9-B895-2E9BFB13492A}"/>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FE2E007F-3727-4466-8E73-62A4317CE536}"/>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ADA1B6DE-5F2F-4C3F-9E92-72AFF99D36E3}"/>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14B57B88-C743-4F0D-90BD-03EEFE14E304}"/>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5A4704FF-60EB-4792-819E-D89CCFCBD068}"/>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CE116188-36D4-4C1C-ABDF-A2E27BAFBA52}"/>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32F46C3A-B924-4CCF-940B-5C19F7834A71}"/>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777F1E8D-663E-42F5-AD17-56E5C6C9E0AA}"/>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ECF288D-34DF-4981-853A-E81CEACED91F}"/>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AC3DE1E-D663-4854-A8A4-229D9A556394}"/>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5599FFB0-13B4-46E9-A464-D0BB215E6858}"/>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4A040C1-D93A-484C-A045-8CB1517C621D}"/>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[ 66.0</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5EB61864-BCF8-4CB7-A5A4-50F6A1D82150}"/>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711B8017-950D-4FC5-AE39-D274C9F10483}"/>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83848B34-A7CB-46F3-A61E-BA28D58BF3B5}"/>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AF341C3E-340F-4B3B-84AE-7BA96E18AE68}"/>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7870BCB7-4DB8-4AAF-AD4C-D20002EDB3E6}"/>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C62FEED2-8B6D-4E2D-BEC6-B6C8FF326AAF}"/>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D54B391F-B7A3-4A2E-8CD1-EB54E62195B4}"/>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99ECD9F3-6144-4148-AB4B-FE9717D9CEED}"/>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A128282A-04E6-4942-9E79-BF718AA7FB8A}"/>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2252C91C-B47B-4950-A38A-41DC6DACA8BB}"/>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有形固定資産減価償却率は、ほぼ横ばいであり、類似団体とほぼ同水準にある。それぞれの公共施設等について個別施設計画を策定済みであり、当該計画に基づいた施設の維持管理を適切に進めている。本市は老朽化した施設が多く、今後も老朽化した施設の建て替えを引き続き推進していく。</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A32FDAFF-3F35-48C3-A14A-B1625228CFE9}"/>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28E748F7-F386-4761-A46D-6065BF78C1DB}"/>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8619AC06-B6FC-44DF-8EA6-F10944AF0CCE}"/>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AF72ECA5-0FC1-427F-9FFC-3919B651E5E2}"/>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F3DA0BBC-614C-41C7-92AE-F1FE5BFAE866}"/>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68756BC6-3F9E-498B-A878-59132BC8F992}"/>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9110443D-C78B-4BEA-9568-9A9186717C94}"/>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D55127FB-F20B-409A-A036-915DB0C59047}"/>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9168A15D-EC06-4851-847F-C6DE77E6CFA2}"/>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FEC8DD2D-A5CE-411B-8D0E-0C973ED9CF06}"/>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F5FEF05B-6DA4-44A7-B04C-D25071C0851D}"/>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BF4B8439-9CDF-4BEC-A269-28832A5AC83A}"/>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68C8C73D-D8F4-4EBC-86C2-8E566DCEF92C}"/>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099531EE-ACD1-4D38-8E31-BE0582485EDB}"/>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CFBBDB69-4ECC-4FDE-8590-B617374CF954}"/>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EA8B0FCF-D49A-42EB-A9DC-608BA502DCD5}"/>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59690</xdr:rowOff>
    </xdr:from>
    <xdr:to>
      <xdr:col>23</xdr:col>
      <xdr:colOff>85090</xdr:colOff>
      <xdr:row>34</xdr:row>
      <xdr:rowOff>100965</xdr:rowOff>
    </xdr:to>
    <xdr:cxnSp macro="">
      <xdr:nvCxnSpPr>
        <xdr:cNvPr id="65" name="直線コネクタ 64">
          <a:extLst>
            <a:ext uri="{FF2B5EF4-FFF2-40B4-BE49-F238E27FC236}">
              <a16:creationId xmlns:a16="http://schemas.microsoft.com/office/drawing/2014/main" id="{0B7EDA80-F3E7-41F9-BD4C-8765C8B37639}"/>
            </a:ext>
          </a:extLst>
        </xdr:cNvPr>
        <xdr:cNvCxnSpPr/>
      </xdr:nvCxnSpPr>
      <xdr:spPr>
        <a:xfrm flipV="1">
          <a:off x="4760595" y="4688840"/>
          <a:ext cx="1270" cy="12414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104792</xdr:rowOff>
    </xdr:from>
    <xdr:ext cx="405111" cy="259045"/>
    <xdr:sp macro="" textlink="">
      <xdr:nvSpPr>
        <xdr:cNvPr id="66" name="有形固定資産減価償却率最小値テキスト">
          <a:extLst>
            <a:ext uri="{FF2B5EF4-FFF2-40B4-BE49-F238E27FC236}">
              <a16:creationId xmlns:a16="http://schemas.microsoft.com/office/drawing/2014/main" id="{2B0C7107-4DDB-4B1C-A897-B39EDEA88162}"/>
            </a:ext>
          </a:extLst>
        </xdr:cNvPr>
        <xdr:cNvSpPr txBox="1"/>
      </xdr:nvSpPr>
      <xdr:spPr>
        <a:xfrm>
          <a:off x="4813300" y="5934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100965</xdr:rowOff>
    </xdr:from>
    <xdr:to>
      <xdr:col>23</xdr:col>
      <xdr:colOff>174625</xdr:colOff>
      <xdr:row>34</xdr:row>
      <xdr:rowOff>100965</xdr:rowOff>
    </xdr:to>
    <xdr:cxnSp macro="">
      <xdr:nvCxnSpPr>
        <xdr:cNvPr id="67" name="直線コネクタ 66">
          <a:extLst>
            <a:ext uri="{FF2B5EF4-FFF2-40B4-BE49-F238E27FC236}">
              <a16:creationId xmlns:a16="http://schemas.microsoft.com/office/drawing/2014/main" id="{739B62DB-2983-4BBE-B897-E05A9BDC95BE}"/>
            </a:ext>
          </a:extLst>
        </xdr:cNvPr>
        <xdr:cNvCxnSpPr/>
      </xdr:nvCxnSpPr>
      <xdr:spPr>
        <a:xfrm>
          <a:off x="4673600" y="5930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6367</xdr:rowOff>
    </xdr:from>
    <xdr:ext cx="405111" cy="259045"/>
    <xdr:sp macro="" textlink="">
      <xdr:nvSpPr>
        <xdr:cNvPr id="68" name="有形固定資産減価償却率最大値テキスト">
          <a:extLst>
            <a:ext uri="{FF2B5EF4-FFF2-40B4-BE49-F238E27FC236}">
              <a16:creationId xmlns:a16="http://schemas.microsoft.com/office/drawing/2014/main" id="{81E09820-353C-4122-A7BD-553EC029FD59}"/>
            </a:ext>
          </a:extLst>
        </xdr:cNvPr>
        <xdr:cNvSpPr txBox="1"/>
      </xdr:nvSpPr>
      <xdr:spPr>
        <a:xfrm>
          <a:off x="4813300" y="446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59690</xdr:rowOff>
    </xdr:from>
    <xdr:to>
      <xdr:col>23</xdr:col>
      <xdr:colOff>174625</xdr:colOff>
      <xdr:row>27</xdr:row>
      <xdr:rowOff>59690</xdr:rowOff>
    </xdr:to>
    <xdr:cxnSp macro="">
      <xdr:nvCxnSpPr>
        <xdr:cNvPr id="69" name="直線コネクタ 68">
          <a:extLst>
            <a:ext uri="{FF2B5EF4-FFF2-40B4-BE49-F238E27FC236}">
              <a16:creationId xmlns:a16="http://schemas.microsoft.com/office/drawing/2014/main" id="{7E11657F-2E06-44D4-8FFF-33B415159653}"/>
            </a:ext>
          </a:extLst>
        </xdr:cNvPr>
        <xdr:cNvCxnSpPr/>
      </xdr:nvCxnSpPr>
      <xdr:spPr>
        <a:xfrm>
          <a:off x="4673600" y="468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114740</xdr:rowOff>
    </xdr:from>
    <xdr:ext cx="405111" cy="259045"/>
    <xdr:sp macro="" textlink="">
      <xdr:nvSpPr>
        <xdr:cNvPr id="70" name="有形固定資産減価償却率平均値テキスト">
          <a:extLst>
            <a:ext uri="{FF2B5EF4-FFF2-40B4-BE49-F238E27FC236}">
              <a16:creationId xmlns:a16="http://schemas.microsoft.com/office/drawing/2014/main" id="{4FB21E75-DF0B-4A86-9121-27C5F242BBFC}"/>
            </a:ext>
          </a:extLst>
        </xdr:cNvPr>
        <xdr:cNvSpPr txBox="1"/>
      </xdr:nvSpPr>
      <xdr:spPr>
        <a:xfrm>
          <a:off x="4813300" y="542969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136313</xdr:rowOff>
    </xdr:from>
    <xdr:to>
      <xdr:col>23</xdr:col>
      <xdr:colOff>136525</xdr:colOff>
      <xdr:row>32</xdr:row>
      <xdr:rowOff>66463</xdr:rowOff>
    </xdr:to>
    <xdr:sp macro="" textlink="">
      <xdr:nvSpPr>
        <xdr:cNvPr id="71" name="フローチャート: 判断 70">
          <a:extLst>
            <a:ext uri="{FF2B5EF4-FFF2-40B4-BE49-F238E27FC236}">
              <a16:creationId xmlns:a16="http://schemas.microsoft.com/office/drawing/2014/main" id="{09794E8F-695E-4CD5-AA97-29328C8ECCC4}"/>
            </a:ext>
          </a:extLst>
        </xdr:cNvPr>
        <xdr:cNvSpPr/>
      </xdr:nvSpPr>
      <xdr:spPr>
        <a:xfrm>
          <a:off x="4711700" y="545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103928</xdr:rowOff>
    </xdr:from>
    <xdr:to>
      <xdr:col>19</xdr:col>
      <xdr:colOff>187325</xdr:colOff>
      <xdr:row>32</xdr:row>
      <xdr:rowOff>34078</xdr:rowOff>
    </xdr:to>
    <xdr:sp macro="" textlink="">
      <xdr:nvSpPr>
        <xdr:cNvPr id="72" name="フローチャート: 判断 71">
          <a:extLst>
            <a:ext uri="{FF2B5EF4-FFF2-40B4-BE49-F238E27FC236}">
              <a16:creationId xmlns:a16="http://schemas.microsoft.com/office/drawing/2014/main" id="{48821579-B4EC-4A5F-853C-029780009986}"/>
            </a:ext>
          </a:extLst>
        </xdr:cNvPr>
        <xdr:cNvSpPr/>
      </xdr:nvSpPr>
      <xdr:spPr>
        <a:xfrm>
          <a:off x="4000500" y="5418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71543</xdr:rowOff>
    </xdr:from>
    <xdr:to>
      <xdr:col>15</xdr:col>
      <xdr:colOff>187325</xdr:colOff>
      <xdr:row>32</xdr:row>
      <xdr:rowOff>1693</xdr:rowOff>
    </xdr:to>
    <xdr:sp macro="" textlink="">
      <xdr:nvSpPr>
        <xdr:cNvPr id="73" name="フローチャート: 判断 72">
          <a:extLst>
            <a:ext uri="{FF2B5EF4-FFF2-40B4-BE49-F238E27FC236}">
              <a16:creationId xmlns:a16="http://schemas.microsoft.com/office/drawing/2014/main" id="{FA17FEED-0ACC-497B-99BB-C2C9728B29E0}"/>
            </a:ext>
          </a:extLst>
        </xdr:cNvPr>
        <xdr:cNvSpPr/>
      </xdr:nvSpPr>
      <xdr:spPr>
        <a:xfrm>
          <a:off x="3238500" y="5386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31</xdr:row>
      <xdr:rowOff>35560</xdr:rowOff>
    </xdr:from>
    <xdr:to>
      <xdr:col>11</xdr:col>
      <xdr:colOff>187325</xdr:colOff>
      <xdr:row>31</xdr:row>
      <xdr:rowOff>137160</xdr:rowOff>
    </xdr:to>
    <xdr:sp macro="" textlink="">
      <xdr:nvSpPr>
        <xdr:cNvPr id="74" name="フローチャート: 判断 73">
          <a:extLst>
            <a:ext uri="{FF2B5EF4-FFF2-40B4-BE49-F238E27FC236}">
              <a16:creationId xmlns:a16="http://schemas.microsoft.com/office/drawing/2014/main" id="{548DB18D-C873-46EB-B859-36B50002C473}"/>
            </a:ext>
          </a:extLst>
        </xdr:cNvPr>
        <xdr:cNvSpPr/>
      </xdr:nvSpPr>
      <xdr:spPr>
        <a:xfrm>
          <a:off x="2476500" y="535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171027</xdr:rowOff>
    </xdr:from>
    <xdr:to>
      <xdr:col>7</xdr:col>
      <xdr:colOff>187325</xdr:colOff>
      <xdr:row>31</xdr:row>
      <xdr:rowOff>101177</xdr:rowOff>
    </xdr:to>
    <xdr:sp macro="" textlink="">
      <xdr:nvSpPr>
        <xdr:cNvPr id="75" name="フローチャート: 判断 74">
          <a:extLst>
            <a:ext uri="{FF2B5EF4-FFF2-40B4-BE49-F238E27FC236}">
              <a16:creationId xmlns:a16="http://schemas.microsoft.com/office/drawing/2014/main" id="{B73C2A0C-23B5-49C9-A573-847FEADEA35B}"/>
            </a:ext>
          </a:extLst>
        </xdr:cNvPr>
        <xdr:cNvSpPr/>
      </xdr:nvSpPr>
      <xdr:spPr>
        <a:xfrm>
          <a:off x="1714500" y="5314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20C1E50A-1410-41C3-9E4B-81376AC383C6}"/>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3AB48226-1D4E-41F5-9E89-40777E51A4C4}"/>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806BBE88-263C-4BF8-AC19-6310349578E9}"/>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E93DA395-DD7B-4BD6-8775-7752A55B296F}"/>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FAFEECBF-50D9-4330-8958-B0AB597D176A}"/>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111125</xdr:rowOff>
    </xdr:from>
    <xdr:to>
      <xdr:col>23</xdr:col>
      <xdr:colOff>136525</xdr:colOff>
      <xdr:row>32</xdr:row>
      <xdr:rowOff>41275</xdr:rowOff>
    </xdr:to>
    <xdr:sp macro="" textlink="">
      <xdr:nvSpPr>
        <xdr:cNvPr id="81" name="楕円 80">
          <a:extLst>
            <a:ext uri="{FF2B5EF4-FFF2-40B4-BE49-F238E27FC236}">
              <a16:creationId xmlns:a16="http://schemas.microsoft.com/office/drawing/2014/main" id="{D4295D0B-70EB-47F8-9D08-BB0D05275F9A}"/>
            </a:ext>
          </a:extLst>
        </xdr:cNvPr>
        <xdr:cNvSpPr/>
      </xdr:nvSpPr>
      <xdr:spPr>
        <a:xfrm>
          <a:off x="4711700" y="5426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30</xdr:row>
      <xdr:rowOff>134002</xdr:rowOff>
    </xdr:from>
    <xdr:ext cx="405111" cy="259045"/>
    <xdr:sp macro="" textlink="">
      <xdr:nvSpPr>
        <xdr:cNvPr id="82" name="有形固定資産減価償却率該当値テキスト">
          <a:extLst>
            <a:ext uri="{FF2B5EF4-FFF2-40B4-BE49-F238E27FC236}">
              <a16:creationId xmlns:a16="http://schemas.microsoft.com/office/drawing/2014/main" id="{37803612-D126-4F22-BA7C-ADBA0C07DB7F}"/>
            </a:ext>
          </a:extLst>
        </xdr:cNvPr>
        <xdr:cNvSpPr txBox="1"/>
      </xdr:nvSpPr>
      <xdr:spPr>
        <a:xfrm>
          <a:off x="4813300" y="5277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85937</xdr:rowOff>
    </xdr:from>
    <xdr:to>
      <xdr:col>19</xdr:col>
      <xdr:colOff>187325</xdr:colOff>
      <xdr:row>32</xdr:row>
      <xdr:rowOff>16087</xdr:rowOff>
    </xdr:to>
    <xdr:sp macro="" textlink="">
      <xdr:nvSpPr>
        <xdr:cNvPr id="83" name="楕円 82">
          <a:extLst>
            <a:ext uri="{FF2B5EF4-FFF2-40B4-BE49-F238E27FC236}">
              <a16:creationId xmlns:a16="http://schemas.microsoft.com/office/drawing/2014/main" id="{95B48F0A-D28E-445E-ACF4-DC2574EDC78E}"/>
            </a:ext>
          </a:extLst>
        </xdr:cNvPr>
        <xdr:cNvSpPr/>
      </xdr:nvSpPr>
      <xdr:spPr>
        <a:xfrm>
          <a:off x="4000500" y="5400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136737</xdr:rowOff>
    </xdr:from>
    <xdr:to>
      <xdr:col>23</xdr:col>
      <xdr:colOff>85725</xdr:colOff>
      <xdr:row>31</xdr:row>
      <xdr:rowOff>161925</xdr:rowOff>
    </xdr:to>
    <xdr:cxnSp macro="">
      <xdr:nvCxnSpPr>
        <xdr:cNvPr id="84" name="直線コネクタ 83">
          <a:extLst>
            <a:ext uri="{FF2B5EF4-FFF2-40B4-BE49-F238E27FC236}">
              <a16:creationId xmlns:a16="http://schemas.microsoft.com/office/drawing/2014/main" id="{2A815C63-538A-49C3-A9BF-AFFD17B5D6A6}"/>
            </a:ext>
          </a:extLst>
        </xdr:cNvPr>
        <xdr:cNvCxnSpPr/>
      </xdr:nvCxnSpPr>
      <xdr:spPr>
        <a:xfrm>
          <a:off x="4051300" y="5451687"/>
          <a:ext cx="711200" cy="25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49953</xdr:rowOff>
    </xdr:from>
    <xdr:to>
      <xdr:col>15</xdr:col>
      <xdr:colOff>187325</xdr:colOff>
      <xdr:row>31</xdr:row>
      <xdr:rowOff>151553</xdr:rowOff>
    </xdr:to>
    <xdr:sp macro="" textlink="">
      <xdr:nvSpPr>
        <xdr:cNvPr id="85" name="楕円 84">
          <a:extLst>
            <a:ext uri="{FF2B5EF4-FFF2-40B4-BE49-F238E27FC236}">
              <a16:creationId xmlns:a16="http://schemas.microsoft.com/office/drawing/2014/main" id="{C3F382A3-80A0-45F1-92D0-ADBFD10F763C}"/>
            </a:ext>
          </a:extLst>
        </xdr:cNvPr>
        <xdr:cNvSpPr/>
      </xdr:nvSpPr>
      <xdr:spPr>
        <a:xfrm>
          <a:off x="3238500" y="5364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100753</xdr:rowOff>
    </xdr:from>
    <xdr:to>
      <xdr:col>19</xdr:col>
      <xdr:colOff>136525</xdr:colOff>
      <xdr:row>31</xdr:row>
      <xdr:rowOff>136737</xdr:rowOff>
    </xdr:to>
    <xdr:cxnSp macro="">
      <xdr:nvCxnSpPr>
        <xdr:cNvPr id="86" name="直線コネクタ 85">
          <a:extLst>
            <a:ext uri="{FF2B5EF4-FFF2-40B4-BE49-F238E27FC236}">
              <a16:creationId xmlns:a16="http://schemas.microsoft.com/office/drawing/2014/main" id="{DAADD97F-09CF-4ABB-8A76-D02A0D56DD88}"/>
            </a:ext>
          </a:extLst>
        </xdr:cNvPr>
        <xdr:cNvCxnSpPr/>
      </xdr:nvCxnSpPr>
      <xdr:spPr>
        <a:xfrm>
          <a:off x="3289300" y="5415703"/>
          <a:ext cx="762000" cy="359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13970</xdr:rowOff>
    </xdr:from>
    <xdr:to>
      <xdr:col>11</xdr:col>
      <xdr:colOff>187325</xdr:colOff>
      <xdr:row>31</xdr:row>
      <xdr:rowOff>115570</xdr:rowOff>
    </xdr:to>
    <xdr:sp macro="" textlink="">
      <xdr:nvSpPr>
        <xdr:cNvPr id="87" name="楕円 86">
          <a:extLst>
            <a:ext uri="{FF2B5EF4-FFF2-40B4-BE49-F238E27FC236}">
              <a16:creationId xmlns:a16="http://schemas.microsoft.com/office/drawing/2014/main" id="{D256212C-19B2-41D6-8D0B-88C25EF477D8}"/>
            </a:ext>
          </a:extLst>
        </xdr:cNvPr>
        <xdr:cNvSpPr/>
      </xdr:nvSpPr>
      <xdr:spPr>
        <a:xfrm>
          <a:off x="2476500" y="5328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64770</xdr:rowOff>
    </xdr:from>
    <xdr:to>
      <xdr:col>15</xdr:col>
      <xdr:colOff>136525</xdr:colOff>
      <xdr:row>31</xdr:row>
      <xdr:rowOff>100753</xdr:rowOff>
    </xdr:to>
    <xdr:cxnSp macro="">
      <xdr:nvCxnSpPr>
        <xdr:cNvPr id="88" name="直線コネクタ 87">
          <a:extLst>
            <a:ext uri="{FF2B5EF4-FFF2-40B4-BE49-F238E27FC236}">
              <a16:creationId xmlns:a16="http://schemas.microsoft.com/office/drawing/2014/main" id="{01F3DB36-5EA9-46C4-BAE4-7B6119705420}"/>
            </a:ext>
          </a:extLst>
        </xdr:cNvPr>
        <xdr:cNvCxnSpPr/>
      </xdr:nvCxnSpPr>
      <xdr:spPr>
        <a:xfrm>
          <a:off x="2527300" y="5379720"/>
          <a:ext cx="762000" cy="359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30</xdr:row>
      <xdr:rowOff>163830</xdr:rowOff>
    </xdr:from>
    <xdr:to>
      <xdr:col>7</xdr:col>
      <xdr:colOff>187325</xdr:colOff>
      <xdr:row>31</xdr:row>
      <xdr:rowOff>93980</xdr:rowOff>
    </xdr:to>
    <xdr:sp macro="" textlink="">
      <xdr:nvSpPr>
        <xdr:cNvPr id="89" name="楕円 88">
          <a:extLst>
            <a:ext uri="{FF2B5EF4-FFF2-40B4-BE49-F238E27FC236}">
              <a16:creationId xmlns:a16="http://schemas.microsoft.com/office/drawing/2014/main" id="{81C8B34A-38FF-4931-BA79-B29FD7D2483C}"/>
            </a:ext>
          </a:extLst>
        </xdr:cNvPr>
        <xdr:cNvSpPr/>
      </xdr:nvSpPr>
      <xdr:spPr>
        <a:xfrm>
          <a:off x="1714500" y="530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43180</xdr:rowOff>
    </xdr:from>
    <xdr:to>
      <xdr:col>11</xdr:col>
      <xdr:colOff>136525</xdr:colOff>
      <xdr:row>31</xdr:row>
      <xdr:rowOff>64770</xdr:rowOff>
    </xdr:to>
    <xdr:cxnSp macro="">
      <xdr:nvCxnSpPr>
        <xdr:cNvPr id="90" name="直線コネクタ 89">
          <a:extLst>
            <a:ext uri="{FF2B5EF4-FFF2-40B4-BE49-F238E27FC236}">
              <a16:creationId xmlns:a16="http://schemas.microsoft.com/office/drawing/2014/main" id="{7CB31BB9-1FF9-45B2-984D-C48B9382AB1C}"/>
            </a:ext>
          </a:extLst>
        </xdr:cNvPr>
        <xdr:cNvCxnSpPr/>
      </xdr:nvCxnSpPr>
      <xdr:spPr>
        <a:xfrm>
          <a:off x="1765300" y="5358130"/>
          <a:ext cx="7620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32</xdr:row>
      <xdr:rowOff>25205</xdr:rowOff>
    </xdr:from>
    <xdr:ext cx="405111" cy="259045"/>
    <xdr:sp macro="" textlink="">
      <xdr:nvSpPr>
        <xdr:cNvPr id="91" name="n_1aveValue有形固定資産減価償却率">
          <a:extLst>
            <a:ext uri="{FF2B5EF4-FFF2-40B4-BE49-F238E27FC236}">
              <a16:creationId xmlns:a16="http://schemas.microsoft.com/office/drawing/2014/main" id="{A57A9646-394C-486A-B579-A32802302F05}"/>
            </a:ext>
          </a:extLst>
        </xdr:cNvPr>
        <xdr:cNvSpPr txBox="1"/>
      </xdr:nvSpPr>
      <xdr:spPr>
        <a:xfrm>
          <a:off x="3836044" y="5511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164270</xdr:rowOff>
    </xdr:from>
    <xdr:ext cx="405111" cy="259045"/>
    <xdr:sp macro="" textlink="">
      <xdr:nvSpPr>
        <xdr:cNvPr id="92" name="n_2aveValue有形固定資産減価償却率">
          <a:extLst>
            <a:ext uri="{FF2B5EF4-FFF2-40B4-BE49-F238E27FC236}">
              <a16:creationId xmlns:a16="http://schemas.microsoft.com/office/drawing/2014/main" id="{4F4B49C0-EEFC-49CB-9972-E9719F89629C}"/>
            </a:ext>
          </a:extLst>
        </xdr:cNvPr>
        <xdr:cNvSpPr txBox="1"/>
      </xdr:nvSpPr>
      <xdr:spPr>
        <a:xfrm>
          <a:off x="3086744" y="5479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128287</xdr:rowOff>
    </xdr:from>
    <xdr:ext cx="405111" cy="259045"/>
    <xdr:sp macro="" textlink="">
      <xdr:nvSpPr>
        <xdr:cNvPr id="93" name="n_3aveValue有形固定資産減価償却率">
          <a:extLst>
            <a:ext uri="{FF2B5EF4-FFF2-40B4-BE49-F238E27FC236}">
              <a16:creationId xmlns:a16="http://schemas.microsoft.com/office/drawing/2014/main" id="{D2DC69FD-08EC-4A58-B1C4-AB0D84F38948}"/>
            </a:ext>
          </a:extLst>
        </xdr:cNvPr>
        <xdr:cNvSpPr txBox="1"/>
      </xdr:nvSpPr>
      <xdr:spPr>
        <a:xfrm>
          <a:off x="2324744" y="5443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92304</xdr:rowOff>
    </xdr:from>
    <xdr:ext cx="405111" cy="259045"/>
    <xdr:sp macro="" textlink="">
      <xdr:nvSpPr>
        <xdr:cNvPr id="94" name="n_4aveValue有形固定資産減価償却率">
          <a:extLst>
            <a:ext uri="{FF2B5EF4-FFF2-40B4-BE49-F238E27FC236}">
              <a16:creationId xmlns:a16="http://schemas.microsoft.com/office/drawing/2014/main" id="{7820F09F-8EB6-44A0-8F51-16BCD9B5FA49}"/>
            </a:ext>
          </a:extLst>
        </xdr:cNvPr>
        <xdr:cNvSpPr txBox="1"/>
      </xdr:nvSpPr>
      <xdr:spPr>
        <a:xfrm>
          <a:off x="1562744" y="54072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32614</xdr:rowOff>
    </xdr:from>
    <xdr:ext cx="405111" cy="259045"/>
    <xdr:sp macro="" textlink="">
      <xdr:nvSpPr>
        <xdr:cNvPr id="95" name="n_1mainValue有形固定資産減価償却率">
          <a:extLst>
            <a:ext uri="{FF2B5EF4-FFF2-40B4-BE49-F238E27FC236}">
              <a16:creationId xmlns:a16="http://schemas.microsoft.com/office/drawing/2014/main" id="{5D589F3F-20A4-4E77-82C1-FE20609738D8}"/>
            </a:ext>
          </a:extLst>
        </xdr:cNvPr>
        <xdr:cNvSpPr txBox="1"/>
      </xdr:nvSpPr>
      <xdr:spPr>
        <a:xfrm>
          <a:off x="3836044" y="51761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168080</xdr:rowOff>
    </xdr:from>
    <xdr:ext cx="405111" cy="259045"/>
    <xdr:sp macro="" textlink="">
      <xdr:nvSpPr>
        <xdr:cNvPr id="96" name="n_2mainValue有形固定資産減価償却率">
          <a:extLst>
            <a:ext uri="{FF2B5EF4-FFF2-40B4-BE49-F238E27FC236}">
              <a16:creationId xmlns:a16="http://schemas.microsoft.com/office/drawing/2014/main" id="{0AD146BF-C65A-4F96-87EE-D81BC182FC44}"/>
            </a:ext>
          </a:extLst>
        </xdr:cNvPr>
        <xdr:cNvSpPr txBox="1"/>
      </xdr:nvSpPr>
      <xdr:spPr>
        <a:xfrm>
          <a:off x="3086744" y="51401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132097</xdr:rowOff>
    </xdr:from>
    <xdr:ext cx="405111" cy="259045"/>
    <xdr:sp macro="" textlink="">
      <xdr:nvSpPr>
        <xdr:cNvPr id="97" name="n_3mainValue有形固定資産減価償却率">
          <a:extLst>
            <a:ext uri="{FF2B5EF4-FFF2-40B4-BE49-F238E27FC236}">
              <a16:creationId xmlns:a16="http://schemas.microsoft.com/office/drawing/2014/main" id="{C95B7345-9B9B-4956-901B-475448DB6E9A}"/>
            </a:ext>
          </a:extLst>
        </xdr:cNvPr>
        <xdr:cNvSpPr txBox="1"/>
      </xdr:nvSpPr>
      <xdr:spPr>
        <a:xfrm>
          <a:off x="2324744" y="510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110507</xdr:rowOff>
    </xdr:from>
    <xdr:ext cx="405111" cy="259045"/>
    <xdr:sp macro="" textlink="">
      <xdr:nvSpPr>
        <xdr:cNvPr id="98" name="n_4mainValue有形固定資産減価償却率">
          <a:extLst>
            <a:ext uri="{FF2B5EF4-FFF2-40B4-BE49-F238E27FC236}">
              <a16:creationId xmlns:a16="http://schemas.microsoft.com/office/drawing/2014/main" id="{2C10F1DD-E87B-47DF-9593-064D14F7D1A5}"/>
            </a:ext>
          </a:extLst>
        </xdr:cNvPr>
        <xdr:cNvSpPr txBox="1"/>
      </xdr:nvSpPr>
      <xdr:spPr>
        <a:xfrm>
          <a:off x="1562744" y="5082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53D6136C-D638-4BFA-A690-746C79B9930F}"/>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B4F03860-C742-4C42-B9B0-4841AA32647D}"/>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D8E9C839-8444-4057-BD76-830202C00E88}"/>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[ 838.7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873D02EF-2FB0-43B6-9120-4D5831C4AE6A}"/>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30D1F4C3-174F-4EF9-A04C-AE0625341691}"/>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FBD87B9D-06B3-40BB-9A17-83123DEC8E3D}"/>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6E7F140D-CDE1-4720-BD86-78FDF4C5CFE3}"/>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88D0C4D7-4E24-4F58-8D06-3D455CDE7041}"/>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86D2C933-3FF7-4CBB-AB4F-5677BE9CACD2}"/>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EF6B9E33-A122-45D2-8F44-FF4E795181D4}"/>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F375CDD6-E972-4E13-9702-A14988CE78DF}"/>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FE48A600-65E3-4CBA-8526-DD82CCB8B082}"/>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6B85A93A-8DA6-45C1-959E-2E492B9452AD}"/>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　債務償還比率は、前年度から</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115.4</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ポイント上がり、類似団体平均と</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278.3</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ポイントの差が発生している。主な要因としては、地方特例交付金、地方交付税の増に伴い、経常一般財源収入等が約</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56.1</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億円増額している一方で、人件費や物件費、扶助費が増となっているため、経常経費充当一般財源等が約</a:t>
          </a:r>
          <a:r>
            <a:rPr kumimoji="1" lang="en-US" altLang="ja-JP" sz="1050">
              <a:solidFill>
                <a:sysClr val="windowText" lastClr="000000"/>
              </a:solidFill>
              <a:latin typeface="ＭＳ Ｐゴシック" panose="020B0600070205080204" pitchFamily="50" charset="-128"/>
              <a:ea typeface="ＭＳ Ｐゴシック" panose="020B0600070205080204" pitchFamily="50" charset="-128"/>
            </a:rPr>
            <a:t>55.3</a:t>
          </a:r>
          <a:r>
            <a:rPr kumimoji="1" lang="ja-JP" altLang="en-US" sz="1050">
              <a:solidFill>
                <a:sysClr val="windowText" lastClr="000000"/>
              </a:solidFill>
              <a:latin typeface="ＭＳ Ｐゴシック" panose="020B0600070205080204" pitchFamily="50" charset="-128"/>
              <a:ea typeface="ＭＳ Ｐゴシック" panose="020B0600070205080204" pitchFamily="50" charset="-128"/>
            </a:rPr>
            <a:t>億円増額となっていることによる。また、地方債の将来負担額が増大している一方で、これに充てられる基金等の財源は減少している。毎年度、委託の見直しができないか確認をし、経常収支比率の改善や基金への積み立てを推進して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9B8C65EC-22D8-4719-83A5-D2494D838C2F}"/>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C4B0B204-F03A-46CA-9AE8-197E554D1AB6}"/>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AD570201-BEFA-401B-991A-6E7C4FE82062}"/>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F2765BB3-546F-4282-9798-297D8906F579}"/>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7DF4FEF7-4971-4B12-A72D-9C38F5E3D5DA}"/>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757F5EBD-BF01-4940-86C0-B87B35D1891D}"/>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D629D984-A4CE-4EB9-958E-0110E21D2184}"/>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290FD7B9-51F2-41D6-A764-C8F9A5979600}"/>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50E22344-55C3-44DC-8A12-1E4E6E09C3E3}"/>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6795CC00-BF2B-42EF-B2DE-FECA4F7F6E55}"/>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4D4A092E-2BD5-4F96-AEAB-70B1F5F5F40A}"/>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C4C47F13-E186-4862-8D0D-F921954FB35D}"/>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624CF9F7-4C91-4EB8-B524-A149513034C1}"/>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6EB32FCB-7240-47A3-8C32-7E3128649385}"/>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1940F28F-2A95-42E3-9CAB-2FB50C1F9527}"/>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35</xdr:row>
      <xdr:rowOff>12636</xdr:rowOff>
    </xdr:to>
    <xdr:cxnSp macro="">
      <xdr:nvCxnSpPr>
        <xdr:cNvPr id="127" name="直線コネクタ 126">
          <a:extLst>
            <a:ext uri="{FF2B5EF4-FFF2-40B4-BE49-F238E27FC236}">
              <a16:creationId xmlns:a16="http://schemas.microsoft.com/office/drawing/2014/main" id="{C3E2D226-EBA8-49E1-AB89-140549845CBF}"/>
            </a:ext>
          </a:extLst>
        </xdr:cNvPr>
        <xdr:cNvCxnSpPr/>
      </xdr:nvCxnSpPr>
      <xdr:spPr>
        <a:xfrm flipV="1">
          <a:off x="14793595" y="4541308"/>
          <a:ext cx="1269" cy="14720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16463</xdr:rowOff>
    </xdr:from>
    <xdr:ext cx="560923" cy="259045"/>
    <xdr:sp macro="" textlink="">
      <xdr:nvSpPr>
        <xdr:cNvPr id="128" name="債務償還比率最小値テキスト">
          <a:extLst>
            <a:ext uri="{FF2B5EF4-FFF2-40B4-BE49-F238E27FC236}">
              <a16:creationId xmlns:a16="http://schemas.microsoft.com/office/drawing/2014/main" id="{9D6F9149-1FE0-4CDF-A0BC-54F7C588970B}"/>
            </a:ext>
          </a:extLst>
        </xdr:cNvPr>
        <xdr:cNvSpPr txBox="1"/>
      </xdr:nvSpPr>
      <xdr:spPr>
        <a:xfrm>
          <a:off x="14846300" y="601721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35</xdr:row>
      <xdr:rowOff>12636</xdr:rowOff>
    </xdr:from>
    <xdr:to>
      <xdr:col>76</xdr:col>
      <xdr:colOff>111125</xdr:colOff>
      <xdr:row>35</xdr:row>
      <xdr:rowOff>12636</xdr:rowOff>
    </xdr:to>
    <xdr:cxnSp macro="">
      <xdr:nvCxnSpPr>
        <xdr:cNvPr id="129" name="直線コネクタ 128">
          <a:extLst>
            <a:ext uri="{FF2B5EF4-FFF2-40B4-BE49-F238E27FC236}">
              <a16:creationId xmlns:a16="http://schemas.microsoft.com/office/drawing/2014/main" id="{2A7F9BA7-77F6-4848-827C-76D1DFD4F181}"/>
            </a:ext>
          </a:extLst>
        </xdr:cNvPr>
        <xdr:cNvCxnSpPr/>
      </xdr:nvCxnSpPr>
      <xdr:spPr>
        <a:xfrm>
          <a:off x="14706600" y="6013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F5F663C4-B270-4204-BD17-7AE1A6B88B4B}"/>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9D080F04-B64A-4E39-8848-884915277A9F}"/>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42054</xdr:rowOff>
    </xdr:from>
    <xdr:ext cx="469744" cy="259045"/>
    <xdr:sp macro="" textlink="">
      <xdr:nvSpPr>
        <xdr:cNvPr id="132" name="債務償還比率平均値テキスト">
          <a:extLst>
            <a:ext uri="{FF2B5EF4-FFF2-40B4-BE49-F238E27FC236}">
              <a16:creationId xmlns:a16="http://schemas.microsoft.com/office/drawing/2014/main" id="{3A615309-C39D-4812-AC99-4D8A0223948E}"/>
            </a:ext>
          </a:extLst>
        </xdr:cNvPr>
        <xdr:cNvSpPr txBox="1"/>
      </xdr:nvSpPr>
      <xdr:spPr>
        <a:xfrm>
          <a:off x="14846300" y="501410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19177</xdr:rowOff>
    </xdr:from>
    <xdr:to>
      <xdr:col>76</xdr:col>
      <xdr:colOff>73025</xdr:colOff>
      <xdr:row>30</xdr:row>
      <xdr:rowOff>120777</xdr:rowOff>
    </xdr:to>
    <xdr:sp macro="" textlink="">
      <xdr:nvSpPr>
        <xdr:cNvPr id="133" name="フローチャート: 判断 132">
          <a:extLst>
            <a:ext uri="{FF2B5EF4-FFF2-40B4-BE49-F238E27FC236}">
              <a16:creationId xmlns:a16="http://schemas.microsoft.com/office/drawing/2014/main" id="{6BF7998A-DECA-4C23-BC70-E26A92C12CE0}"/>
            </a:ext>
          </a:extLst>
        </xdr:cNvPr>
        <xdr:cNvSpPr/>
      </xdr:nvSpPr>
      <xdr:spPr>
        <a:xfrm>
          <a:off x="14744700" y="516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35489</xdr:rowOff>
    </xdr:from>
    <xdr:to>
      <xdr:col>72</xdr:col>
      <xdr:colOff>123825</xdr:colOff>
      <xdr:row>30</xdr:row>
      <xdr:rowOff>137089</xdr:rowOff>
    </xdr:to>
    <xdr:sp macro="" textlink="">
      <xdr:nvSpPr>
        <xdr:cNvPr id="134" name="フローチャート: 判断 133">
          <a:extLst>
            <a:ext uri="{FF2B5EF4-FFF2-40B4-BE49-F238E27FC236}">
              <a16:creationId xmlns:a16="http://schemas.microsoft.com/office/drawing/2014/main" id="{2211C9AF-B82D-46CE-8423-8347218A17EA}"/>
            </a:ext>
          </a:extLst>
        </xdr:cNvPr>
        <xdr:cNvSpPr/>
      </xdr:nvSpPr>
      <xdr:spPr>
        <a:xfrm>
          <a:off x="14033500" y="5178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28653</xdr:rowOff>
    </xdr:from>
    <xdr:to>
      <xdr:col>68</xdr:col>
      <xdr:colOff>123825</xdr:colOff>
      <xdr:row>30</xdr:row>
      <xdr:rowOff>130253</xdr:rowOff>
    </xdr:to>
    <xdr:sp macro="" textlink="">
      <xdr:nvSpPr>
        <xdr:cNvPr id="135" name="フローチャート: 判断 134">
          <a:extLst>
            <a:ext uri="{FF2B5EF4-FFF2-40B4-BE49-F238E27FC236}">
              <a16:creationId xmlns:a16="http://schemas.microsoft.com/office/drawing/2014/main" id="{0E6587C7-0CD4-4612-A630-F69DFD3D51C0}"/>
            </a:ext>
          </a:extLst>
        </xdr:cNvPr>
        <xdr:cNvSpPr/>
      </xdr:nvSpPr>
      <xdr:spPr>
        <a:xfrm>
          <a:off x="13271500" y="517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125257</xdr:rowOff>
    </xdr:from>
    <xdr:to>
      <xdr:col>64</xdr:col>
      <xdr:colOff>123825</xdr:colOff>
      <xdr:row>30</xdr:row>
      <xdr:rowOff>55407</xdr:rowOff>
    </xdr:to>
    <xdr:sp macro="" textlink="">
      <xdr:nvSpPr>
        <xdr:cNvPr id="136" name="フローチャート: 判断 135">
          <a:extLst>
            <a:ext uri="{FF2B5EF4-FFF2-40B4-BE49-F238E27FC236}">
              <a16:creationId xmlns:a16="http://schemas.microsoft.com/office/drawing/2014/main" id="{72F0F438-4D21-4EA2-BD87-F72463113AB9}"/>
            </a:ext>
          </a:extLst>
        </xdr:cNvPr>
        <xdr:cNvSpPr/>
      </xdr:nvSpPr>
      <xdr:spPr>
        <a:xfrm>
          <a:off x="12509500" y="5097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135763</xdr:rowOff>
    </xdr:from>
    <xdr:to>
      <xdr:col>60</xdr:col>
      <xdr:colOff>123825</xdr:colOff>
      <xdr:row>31</xdr:row>
      <xdr:rowOff>65913</xdr:rowOff>
    </xdr:to>
    <xdr:sp macro="" textlink="">
      <xdr:nvSpPr>
        <xdr:cNvPr id="137" name="フローチャート: 判断 136">
          <a:extLst>
            <a:ext uri="{FF2B5EF4-FFF2-40B4-BE49-F238E27FC236}">
              <a16:creationId xmlns:a16="http://schemas.microsoft.com/office/drawing/2014/main" id="{08AFF88F-BDEF-4D6A-AED2-6D4EBCB9FFAA}"/>
            </a:ext>
          </a:extLst>
        </xdr:cNvPr>
        <xdr:cNvSpPr/>
      </xdr:nvSpPr>
      <xdr:spPr>
        <a:xfrm>
          <a:off x="11747500" y="527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2E41AC10-5B34-40C4-9911-FB4CEFDDF2EF}"/>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28EA5731-485C-4E8C-A567-29FEB882F0D9}"/>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213D621B-284D-48E0-8062-C9DF1E256FB4}"/>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27880BEB-7C53-4D37-B1F0-50ED5EE6801E}"/>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767EE359-A58C-4246-859E-D63D1C3D1812}"/>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10082</xdr:rowOff>
    </xdr:from>
    <xdr:to>
      <xdr:col>76</xdr:col>
      <xdr:colOff>73025</xdr:colOff>
      <xdr:row>32</xdr:row>
      <xdr:rowOff>111682</xdr:rowOff>
    </xdr:to>
    <xdr:sp macro="" textlink="">
      <xdr:nvSpPr>
        <xdr:cNvPr id="143" name="楕円 142">
          <a:extLst>
            <a:ext uri="{FF2B5EF4-FFF2-40B4-BE49-F238E27FC236}">
              <a16:creationId xmlns:a16="http://schemas.microsoft.com/office/drawing/2014/main" id="{0A3B0925-DA4E-4ED4-867E-C63820D927ED}"/>
            </a:ext>
          </a:extLst>
        </xdr:cNvPr>
        <xdr:cNvSpPr/>
      </xdr:nvSpPr>
      <xdr:spPr>
        <a:xfrm>
          <a:off x="14744700" y="5496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31</xdr:row>
      <xdr:rowOff>159959</xdr:rowOff>
    </xdr:from>
    <xdr:ext cx="469744" cy="259045"/>
    <xdr:sp macro="" textlink="">
      <xdr:nvSpPr>
        <xdr:cNvPr id="144" name="債務償還比率該当値テキスト">
          <a:extLst>
            <a:ext uri="{FF2B5EF4-FFF2-40B4-BE49-F238E27FC236}">
              <a16:creationId xmlns:a16="http://schemas.microsoft.com/office/drawing/2014/main" id="{A704B5A8-5DFF-418C-859B-71B944CC26E6}"/>
            </a:ext>
          </a:extLst>
        </xdr:cNvPr>
        <xdr:cNvSpPr txBox="1"/>
      </xdr:nvSpPr>
      <xdr:spPr>
        <a:xfrm>
          <a:off x="14846300" y="5474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43116</xdr:rowOff>
    </xdr:from>
    <xdr:to>
      <xdr:col>72</xdr:col>
      <xdr:colOff>123825</xdr:colOff>
      <xdr:row>31</xdr:row>
      <xdr:rowOff>144716</xdr:rowOff>
    </xdr:to>
    <xdr:sp macro="" textlink="">
      <xdr:nvSpPr>
        <xdr:cNvPr id="145" name="楕円 144">
          <a:extLst>
            <a:ext uri="{FF2B5EF4-FFF2-40B4-BE49-F238E27FC236}">
              <a16:creationId xmlns:a16="http://schemas.microsoft.com/office/drawing/2014/main" id="{ED37F8CC-EDE8-4D75-8315-702B6C297CD9}"/>
            </a:ext>
          </a:extLst>
        </xdr:cNvPr>
        <xdr:cNvSpPr/>
      </xdr:nvSpPr>
      <xdr:spPr>
        <a:xfrm>
          <a:off x="14033500" y="53580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93916</xdr:rowOff>
    </xdr:from>
    <xdr:to>
      <xdr:col>76</xdr:col>
      <xdr:colOff>22225</xdr:colOff>
      <xdr:row>32</xdr:row>
      <xdr:rowOff>60882</xdr:rowOff>
    </xdr:to>
    <xdr:cxnSp macro="">
      <xdr:nvCxnSpPr>
        <xdr:cNvPr id="146" name="直線コネクタ 145">
          <a:extLst>
            <a:ext uri="{FF2B5EF4-FFF2-40B4-BE49-F238E27FC236}">
              <a16:creationId xmlns:a16="http://schemas.microsoft.com/office/drawing/2014/main" id="{70BB5FF1-DA3D-4C70-995F-1C6B6A59C210}"/>
            </a:ext>
          </a:extLst>
        </xdr:cNvPr>
        <xdr:cNvCxnSpPr/>
      </xdr:nvCxnSpPr>
      <xdr:spPr>
        <a:xfrm>
          <a:off x="14084300" y="5408866"/>
          <a:ext cx="711200" cy="1384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160232</xdr:rowOff>
    </xdr:from>
    <xdr:to>
      <xdr:col>68</xdr:col>
      <xdr:colOff>123825</xdr:colOff>
      <xdr:row>31</xdr:row>
      <xdr:rowOff>90382</xdr:rowOff>
    </xdr:to>
    <xdr:sp macro="" textlink="">
      <xdr:nvSpPr>
        <xdr:cNvPr id="147" name="楕円 146">
          <a:extLst>
            <a:ext uri="{FF2B5EF4-FFF2-40B4-BE49-F238E27FC236}">
              <a16:creationId xmlns:a16="http://schemas.microsoft.com/office/drawing/2014/main" id="{15D45618-22DF-4253-9908-253FEC1FB44A}"/>
            </a:ext>
          </a:extLst>
        </xdr:cNvPr>
        <xdr:cNvSpPr/>
      </xdr:nvSpPr>
      <xdr:spPr>
        <a:xfrm>
          <a:off x="13271500" y="53037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39582</xdr:rowOff>
    </xdr:from>
    <xdr:to>
      <xdr:col>72</xdr:col>
      <xdr:colOff>73025</xdr:colOff>
      <xdr:row>31</xdr:row>
      <xdr:rowOff>93916</xdr:rowOff>
    </xdr:to>
    <xdr:cxnSp macro="">
      <xdr:nvCxnSpPr>
        <xdr:cNvPr id="148" name="直線コネクタ 147">
          <a:extLst>
            <a:ext uri="{FF2B5EF4-FFF2-40B4-BE49-F238E27FC236}">
              <a16:creationId xmlns:a16="http://schemas.microsoft.com/office/drawing/2014/main" id="{F5B0C47F-84C3-4815-8C0C-32A9CD22FDDF}"/>
            </a:ext>
          </a:extLst>
        </xdr:cNvPr>
        <xdr:cNvCxnSpPr/>
      </xdr:nvCxnSpPr>
      <xdr:spPr>
        <a:xfrm>
          <a:off x="13322300" y="5354532"/>
          <a:ext cx="762000" cy="543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102588</xdr:rowOff>
    </xdr:from>
    <xdr:to>
      <xdr:col>64</xdr:col>
      <xdr:colOff>123825</xdr:colOff>
      <xdr:row>30</xdr:row>
      <xdr:rowOff>32738</xdr:rowOff>
    </xdr:to>
    <xdr:sp macro="" textlink="">
      <xdr:nvSpPr>
        <xdr:cNvPr id="149" name="楕円 148">
          <a:extLst>
            <a:ext uri="{FF2B5EF4-FFF2-40B4-BE49-F238E27FC236}">
              <a16:creationId xmlns:a16="http://schemas.microsoft.com/office/drawing/2014/main" id="{57D2B067-1486-4AFA-8B4D-2DA257818E8D}"/>
            </a:ext>
          </a:extLst>
        </xdr:cNvPr>
        <xdr:cNvSpPr/>
      </xdr:nvSpPr>
      <xdr:spPr>
        <a:xfrm>
          <a:off x="12509500" y="50746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153388</xdr:rowOff>
    </xdr:from>
    <xdr:to>
      <xdr:col>68</xdr:col>
      <xdr:colOff>73025</xdr:colOff>
      <xdr:row>31</xdr:row>
      <xdr:rowOff>39582</xdr:rowOff>
    </xdr:to>
    <xdr:cxnSp macro="">
      <xdr:nvCxnSpPr>
        <xdr:cNvPr id="150" name="直線コネクタ 149">
          <a:extLst>
            <a:ext uri="{FF2B5EF4-FFF2-40B4-BE49-F238E27FC236}">
              <a16:creationId xmlns:a16="http://schemas.microsoft.com/office/drawing/2014/main" id="{102083AC-66D0-4D65-8A90-C692F610F714}"/>
            </a:ext>
          </a:extLst>
        </xdr:cNvPr>
        <xdr:cNvCxnSpPr/>
      </xdr:nvCxnSpPr>
      <xdr:spPr>
        <a:xfrm>
          <a:off x="12560300" y="5125438"/>
          <a:ext cx="762000" cy="229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118611</xdr:rowOff>
    </xdr:from>
    <xdr:to>
      <xdr:col>60</xdr:col>
      <xdr:colOff>123825</xdr:colOff>
      <xdr:row>31</xdr:row>
      <xdr:rowOff>48761</xdr:rowOff>
    </xdr:to>
    <xdr:sp macro="" textlink="">
      <xdr:nvSpPr>
        <xdr:cNvPr id="151" name="楕円 150">
          <a:extLst>
            <a:ext uri="{FF2B5EF4-FFF2-40B4-BE49-F238E27FC236}">
              <a16:creationId xmlns:a16="http://schemas.microsoft.com/office/drawing/2014/main" id="{55B67A76-4FDA-43D5-88BD-2526ADA619E9}"/>
            </a:ext>
          </a:extLst>
        </xdr:cNvPr>
        <xdr:cNvSpPr/>
      </xdr:nvSpPr>
      <xdr:spPr>
        <a:xfrm>
          <a:off x="11747500" y="5262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153388</xdr:rowOff>
    </xdr:from>
    <xdr:to>
      <xdr:col>64</xdr:col>
      <xdr:colOff>73025</xdr:colOff>
      <xdr:row>30</xdr:row>
      <xdr:rowOff>169411</xdr:rowOff>
    </xdr:to>
    <xdr:cxnSp macro="">
      <xdr:nvCxnSpPr>
        <xdr:cNvPr id="152" name="直線コネクタ 151">
          <a:extLst>
            <a:ext uri="{FF2B5EF4-FFF2-40B4-BE49-F238E27FC236}">
              <a16:creationId xmlns:a16="http://schemas.microsoft.com/office/drawing/2014/main" id="{276617BD-59A7-419D-A790-6101D067A093}"/>
            </a:ext>
          </a:extLst>
        </xdr:cNvPr>
        <xdr:cNvCxnSpPr/>
      </xdr:nvCxnSpPr>
      <xdr:spPr>
        <a:xfrm flipV="1">
          <a:off x="11798300" y="5125438"/>
          <a:ext cx="762000" cy="1874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153616</xdr:rowOff>
    </xdr:from>
    <xdr:ext cx="469744" cy="259045"/>
    <xdr:sp macro="" textlink="">
      <xdr:nvSpPr>
        <xdr:cNvPr id="153" name="n_1aveValue債務償還比率">
          <a:extLst>
            <a:ext uri="{FF2B5EF4-FFF2-40B4-BE49-F238E27FC236}">
              <a16:creationId xmlns:a16="http://schemas.microsoft.com/office/drawing/2014/main" id="{AE206443-079D-4145-91F0-988EEAF25B30}"/>
            </a:ext>
          </a:extLst>
        </xdr:cNvPr>
        <xdr:cNvSpPr txBox="1"/>
      </xdr:nvSpPr>
      <xdr:spPr>
        <a:xfrm>
          <a:off x="13836727" y="4954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146780</xdr:rowOff>
    </xdr:from>
    <xdr:ext cx="469744" cy="259045"/>
    <xdr:sp macro="" textlink="">
      <xdr:nvSpPr>
        <xdr:cNvPr id="154" name="n_2aveValue債務償還比率">
          <a:extLst>
            <a:ext uri="{FF2B5EF4-FFF2-40B4-BE49-F238E27FC236}">
              <a16:creationId xmlns:a16="http://schemas.microsoft.com/office/drawing/2014/main" id="{FD9C386F-5CCA-4F37-9CAA-3E67779462D7}"/>
            </a:ext>
          </a:extLst>
        </xdr:cNvPr>
        <xdr:cNvSpPr txBox="1"/>
      </xdr:nvSpPr>
      <xdr:spPr>
        <a:xfrm>
          <a:off x="13087427" y="49473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46534</xdr:rowOff>
    </xdr:from>
    <xdr:ext cx="469744" cy="259045"/>
    <xdr:sp macro="" textlink="">
      <xdr:nvSpPr>
        <xdr:cNvPr id="155" name="n_3aveValue債務償還比率">
          <a:extLst>
            <a:ext uri="{FF2B5EF4-FFF2-40B4-BE49-F238E27FC236}">
              <a16:creationId xmlns:a16="http://schemas.microsoft.com/office/drawing/2014/main" id="{5E02FB46-F05C-4723-8431-D3EFA3712181}"/>
            </a:ext>
          </a:extLst>
        </xdr:cNvPr>
        <xdr:cNvSpPr txBox="1"/>
      </xdr:nvSpPr>
      <xdr:spPr>
        <a:xfrm>
          <a:off x="12325427" y="5190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57040</xdr:rowOff>
    </xdr:from>
    <xdr:ext cx="469744" cy="259045"/>
    <xdr:sp macro="" textlink="">
      <xdr:nvSpPr>
        <xdr:cNvPr id="156" name="n_4aveValue債務償還比率">
          <a:extLst>
            <a:ext uri="{FF2B5EF4-FFF2-40B4-BE49-F238E27FC236}">
              <a16:creationId xmlns:a16="http://schemas.microsoft.com/office/drawing/2014/main" id="{ED1FF25A-3903-43ED-A2C6-CB8C9B2AB5B6}"/>
            </a:ext>
          </a:extLst>
        </xdr:cNvPr>
        <xdr:cNvSpPr txBox="1"/>
      </xdr:nvSpPr>
      <xdr:spPr>
        <a:xfrm>
          <a:off x="11563427" y="5371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135843</xdr:rowOff>
    </xdr:from>
    <xdr:ext cx="469744" cy="259045"/>
    <xdr:sp macro="" textlink="">
      <xdr:nvSpPr>
        <xdr:cNvPr id="157" name="n_1mainValue債務償還比率">
          <a:extLst>
            <a:ext uri="{FF2B5EF4-FFF2-40B4-BE49-F238E27FC236}">
              <a16:creationId xmlns:a16="http://schemas.microsoft.com/office/drawing/2014/main" id="{E45227A4-3324-4140-AE64-75FB554B8F48}"/>
            </a:ext>
          </a:extLst>
        </xdr:cNvPr>
        <xdr:cNvSpPr txBox="1"/>
      </xdr:nvSpPr>
      <xdr:spPr>
        <a:xfrm>
          <a:off x="13836727" y="54507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81509</xdr:rowOff>
    </xdr:from>
    <xdr:ext cx="469744" cy="259045"/>
    <xdr:sp macro="" textlink="">
      <xdr:nvSpPr>
        <xdr:cNvPr id="158" name="n_2mainValue債務償還比率">
          <a:extLst>
            <a:ext uri="{FF2B5EF4-FFF2-40B4-BE49-F238E27FC236}">
              <a16:creationId xmlns:a16="http://schemas.microsoft.com/office/drawing/2014/main" id="{05FE1AEF-30F4-4A3A-8327-512A392E4317}"/>
            </a:ext>
          </a:extLst>
        </xdr:cNvPr>
        <xdr:cNvSpPr txBox="1"/>
      </xdr:nvSpPr>
      <xdr:spPr>
        <a:xfrm>
          <a:off x="13087427" y="5396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49265</xdr:rowOff>
    </xdr:from>
    <xdr:ext cx="469744" cy="259045"/>
    <xdr:sp macro="" textlink="">
      <xdr:nvSpPr>
        <xdr:cNvPr id="159" name="n_3mainValue債務償還比率">
          <a:extLst>
            <a:ext uri="{FF2B5EF4-FFF2-40B4-BE49-F238E27FC236}">
              <a16:creationId xmlns:a16="http://schemas.microsoft.com/office/drawing/2014/main" id="{D8DB57DB-8434-4A21-ADBD-DDE8F48321C8}"/>
            </a:ext>
          </a:extLst>
        </xdr:cNvPr>
        <xdr:cNvSpPr txBox="1"/>
      </xdr:nvSpPr>
      <xdr:spPr>
        <a:xfrm>
          <a:off x="12325427" y="4849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65288</xdr:rowOff>
    </xdr:from>
    <xdr:ext cx="469744" cy="259045"/>
    <xdr:sp macro="" textlink="">
      <xdr:nvSpPr>
        <xdr:cNvPr id="160" name="n_4mainValue債務償還比率">
          <a:extLst>
            <a:ext uri="{FF2B5EF4-FFF2-40B4-BE49-F238E27FC236}">
              <a16:creationId xmlns:a16="http://schemas.microsoft.com/office/drawing/2014/main" id="{ACDA1FCD-C4C5-4960-96ED-3FC982830207}"/>
            </a:ext>
          </a:extLst>
        </xdr:cNvPr>
        <xdr:cNvSpPr txBox="1"/>
      </xdr:nvSpPr>
      <xdr:spPr>
        <a:xfrm>
          <a:off x="11563427" y="50373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12E38827-E2F1-4960-AD70-BC1024B2C7DA}"/>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7B790145-334A-4C2F-81D5-624ED382E02C}"/>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985BE7D2-7920-405E-8637-BFFE8840ADE7}"/>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C380186C-3A83-457B-AB6C-ED85B8C4C6DA}"/>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BD491F0B-17A9-4A0A-A1DE-31BD76B62F95}"/>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B46BD882-31D2-4180-B426-49552B571EA4}"/>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4B06AE9-367B-40D8-B0AC-F3DE687A0A3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ACD811E-F8D1-49C7-8DA4-DD7C6DF282E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89F98C1-9415-48F6-9388-91EA324F6165}"/>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1D166C2-B9D1-48C6-AF6B-BA0AE209D2B9}"/>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埼玉県川口市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08574FF-AA41-426C-9CE2-FDA97A5A70F8}"/>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3CE4785-64B5-4301-8F26-35D9FD5E0C1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8F8C61EA-A4F4-4072-A9B1-F028F68DE35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87A3078E-E9A6-4235-9C24-C5A0CBB83B5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F567149-1B47-4FF4-8B40-EACA561E667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1BFFECCF-8EF6-4C33-96E9-03FB1466CB4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607,447
559,286
61.95
259,868,457
247,904,195
8,948,166
119,328,116
186,489,295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9A5541E6-848F-42B2-A3DA-49BECECC830F}"/>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6AA46E8-DE85-44A4-B784-B00225ED845F}"/>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68C7845-7ABF-44CD-BC31-B5A16A1B3BD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21.3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7846B4A-3670-4059-A68E-DECE85160B6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3F882AB-C606-4045-9201-D20735FD5CE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5E7E50F5-1AF5-4FAE-B57E-472D784A2284}"/>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9EA4224-4168-47D0-8A82-0920630EA882}"/>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4B282C0D-4576-445A-A769-32C3DBC2AA1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89F22DD-31EF-41DD-BB64-B114CE6BC3B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BE18F15-C572-4078-B7ED-A6F21E101FC9}"/>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12D7E3B-2FB0-4303-AD5E-1C7E21B53482}"/>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8E943CB-525E-4832-9A67-C85E1DEEBEA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07CB3BF-C076-4C78-8B70-0A4F0D4EAABE}"/>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FD422A0-DCC3-4E64-B40F-83496B50BB0F}"/>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7A1E0B6-B5BE-4D4F-910D-D4E2AA060182}"/>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C420238C-7542-4A63-BB02-AAC896BD1829}"/>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40824E7-C10E-41A2-B494-D9AB45DF4E5F}"/>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AE3725B-3BF3-4528-BF88-8B6C163A2107}"/>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A68AD78-17DD-4ACF-BD4E-29B96FCE7B0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2B7CE070-3D11-44DF-92B6-5D45BE88603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88CF0C0-B2B3-4915-BD68-122A184CBA41}"/>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C17FEE1-5620-4D89-8D47-225C4CA3600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5DAACDD-5783-4475-B12C-D9625AD1DC2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ED72B01-BFE0-42CF-AB93-04F1A23648F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9F3EE029-64BF-4E0D-94B1-5A28026E0873}"/>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5A0DE70B-B7E2-4A75-AE90-393D26C0D28A}"/>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C5C03A80-B569-4E4D-8E38-E1D491DC5D9D}"/>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63D70E5-5762-46F6-95AA-83538017A33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D8FCD25-F307-4E48-AA1C-F7653E8613B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3407D23-6549-4709-8338-AF8926AE4CF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08CD0EE-2A82-4377-87A7-A03FA2139745}"/>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8303C357-6FDC-4B6B-BBA2-FBBF3B54AF8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3B5C1B7D-6D48-477D-9445-937348EC60E9}"/>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E1C62651-C42A-4300-A2D3-486FAE27C841}"/>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E2155998-A516-41EE-88A5-86D1A7D7F8DC}"/>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FB69E8AD-C5F6-4567-99AF-0A700F394F76}"/>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E88714E2-6FFF-4DC1-ABA4-0C2E466BF45F}"/>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6C5C5DA8-8160-4CCC-9607-2695C1CECD99}"/>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44F71280-8A17-42F9-9F59-41AA7984E033}"/>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E0A7C2CA-1564-4548-9F58-3F43B18916B2}"/>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3A78A582-C69B-44EC-BE4A-169B2B6B41DB}"/>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8D4EF44D-87BE-4152-871D-49220629C137}"/>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FE8FAD95-2001-4AF3-8291-6FD0FBF1174A}"/>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147066</xdr:rowOff>
    </xdr:from>
    <xdr:to>
      <xdr:col>24</xdr:col>
      <xdr:colOff>62865</xdr:colOff>
      <xdr:row>41</xdr:row>
      <xdr:rowOff>83058</xdr:rowOff>
    </xdr:to>
    <xdr:cxnSp macro="">
      <xdr:nvCxnSpPr>
        <xdr:cNvPr id="55" name="直線コネクタ 54">
          <a:extLst>
            <a:ext uri="{FF2B5EF4-FFF2-40B4-BE49-F238E27FC236}">
              <a16:creationId xmlns:a16="http://schemas.microsoft.com/office/drawing/2014/main" id="{6B9BE2CF-3264-4B0B-83DA-D816BD9B4306}"/>
            </a:ext>
          </a:extLst>
        </xdr:cNvPr>
        <xdr:cNvCxnSpPr/>
      </xdr:nvCxnSpPr>
      <xdr:spPr>
        <a:xfrm flipV="1">
          <a:off x="4634865" y="5804916"/>
          <a:ext cx="0" cy="13075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86885</xdr:rowOff>
    </xdr:from>
    <xdr:ext cx="405111" cy="259045"/>
    <xdr:sp macro="" textlink="">
      <xdr:nvSpPr>
        <xdr:cNvPr id="56" name="【道路】&#10;有形固定資産減価償却率最小値テキスト">
          <a:extLst>
            <a:ext uri="{FF2B5EF4-FFF2-40B4-BE49-F238E27FC236}">
              <a16:creationId xmlns:a16="http://schemas.microsoft.com/office/drawing/2014/main" id="{0F7C4B2B-55D9-4638-9255-BDA0A821333F}"/>
            </a:ext>
          </a:extLst>
        </xdr:cNvPr>
        <xdr:cNvSpPr txBox="1"/>
      </xdr:nvSpPr>
      <xdr:spPr>
        <a:xfrm>
          <a:off x="4673600" y="711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83058</xdr:rowOff>
    </xdr:from>
    <xdr:to>
      <xdr:col>24</xdr:col>
      <xdr:colOff>152400</xdr:colOff>
      <xdr:row>41</xdr:row>
      <xdr:rowOff>83058</xdr:rowOff>
    </xdr:to>
    <xdr:cxnSp macro="">
      <xdr:nvCxnSpPr>
        <xdr:cNvPr id="57" name="直線コネクタ 56">
          <a:extLst>
            <a:ext uri="{FF2B5EF4-FFF2-40B4-BE49-F238E27FC236}">
              <a16:creationId xmlns:a16="http://schemas.microsoft.com/office/drawing/2014/main" id="{81E555BD-AB29-4FFD-BF34-15F6D34FEAA4}"/>
            </a:ext>
          </a:extLst>
        </xdr:cNvPr>
        <xdr:cNvCxnSpPr/>
      </xdr:nvCxnSpPr>
      <xdr:spPr>
        <a:xfrm>
          <a:off x="4546600" y="711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93743</xdr:rowOff>
    </xdr:from>
    <xdr:ext cx="405111" cy="259045"/>
    <xdr:sp macro="" textlink="">
      <xdr:nvSpPr>
        <xdr:cNvPr id="58" name="【道路】&#10;有形固定資産減価償却率最大値テキスト">
          <a:extLst>
            <a:ext uri="{FF2B5EF4-FFF2-40B4-BE49-F238E27FC236}">
              <a16:creationId xmlns:a16="http://schemas.microsoft.com/office/drawing/2014/main" id="{36D8F8DC-024E-4061-B54F-97BDCD47DD7D}"/>
            </a:ext>
          </a:extLst>
        </xdr:cNvPr>
        <xdr:cNvSpPr txBox="1"/>
      </xdr:nvSpPr>
      <xdr:spPr>
        <a:xfrm>
          <a:off x="4673600" y="55801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147066</xdr:rowOff>
    </xdr:from>
    <xdr:to>
      <xdr:col>24</xdr:col>
      <xdr:colOff>152400</xdr:colOff>
      <xdr:row>33</xdr:row>
      <xdr:rowOff>147066</xdr:rowOff>
    </xdr:to>
    <xdr:cxnSp macro="">
      <xdr:nvCxnSpPr>
        <xdr:cNvPr id="59" name="直線コネクタ 58">
          <a:extLst>
            <a:ext uri="{FF2B5EF4-FFF2-40B4-BE49-F238E27FC236}">
              <a16:creationId xmlns:a16="http://schemas.microsoft.com/office/drawing/2014/main" id="{E2585F5D-D5DC-43F6-A3C9-9C629F82AF1D}"/>
            </a:ext>
          </a:extLst>
        </xdr:cNvPr>
        <xdr:cNvCxnSpPr/>
      </xdr:nvCxnSpPr>
      <xdr:spPr>
        <a:xfrm>
          <a:off x="4546600" y="58049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112285</xdr:rowOff>
    </xdr:from>
    <xdr:ext cx="405111" cy="259045"/>
    <xdr:sp macro="" textlink="">
      <xdr:nvSpPr>
        <xdr:cNvPr id="60" name="【道路】&#10;有形固定資産減価償却率平均値テキスト">
          <a:extLst>
            <a:ext uri="{FF2B5EF4-FFF2-40B4-BE49-F238E27FC236}">
              <a16:creationId xmlns:a16="http://schemas.microsoft.com/office/drawing/2014/main" id="{95D79F97-BDD4-4304-99C6-A4AFB42537C6}"/>
            </a:ext>
          </a:extLst>
        </xdr:cNvPr>
        <xdr:cNvSpPr txBox="1"/>
      </xdr:nvSpPr>
      <xdr:spPr>
        <a:xfrm>
          <a:off x="4673600" y="62844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89408</xdr:rowOff>
    </xdr:from>
    <xdr:to>
      <xdr:col>24</xdr:col>
      <xdr:colOff>114300</xdr:colOff>
      <xdr:row>38</xdr:row>
      <xdr:rowOff>19558</xdr:rowOff>
    </xdr:to>
    <xdr:sp macro="" textlink="">
      <xdr:nvSpPr>
        <xdr:cNvPr id="61" name="フローチャート: 判断 60">
          <a:extLst>
            <a:ext uri="{FF2B5EF4-FFF2-40B4-BE49-F238E27FC236}">
              <a16:creationId xmlns:a16="http://schemas.microsoft.com/office/drawing/2014/main" id="{568F18F5-E066-4D7C-9CF6-980EFDC349B1}"/>
            </a:ext>
          </a:extLst>
        </xdr:cNvPr>
        <xdr:cNvSpPr/>
      </xdr:nvSpPr>
      <xdr:spPr>
        <a:xfrm>
          <a:off x="45847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45974</xdr:rowOff>
    </xdr:from>
    <xdr:to>
      <xdr:col>20</xdr:col>
      <xdr:colOff>38100</xdr:colOff>
      <xdr:row>37</xdr:row>
      <xdr:rowOff>147574</xdr:rowOff>
    </xdr:to>
    <xdr:sp macro="" textlink="">
      <xdr:nvSpPr>
        <xdr:cNvPr id="62" name="フローチャート: 判断 61">
          <a:extLst>
            <a:ext uri="{FF2B5EF4-FFF2-40B4-BE49-F238E27FC236}">
              <a16:creationId xmlns:a16="http://schemas.microsoft.com/office/drawing/2014/main" id="{E5952E56-5425-4DD2-B38F-89411F3FF145}"/>
            </a:ext>
          </a:extLst>
        </xdr:cNvPr>
        <xdr:cNvSpPr/>
      </xdr:nvSpPr>
      <xdr:spPr>
        <a:xfrm>
          <a:off x="3746500" y="6389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23114</xdr:rowOff>
    </xdr:from>
    <xdr:to>
      <xdr:col>15</xdr:col>
      <xdr:colOff>101600</xdr:colOff>
      <xdr:row>37</xdr:row>
      <xdr:rowOff>124714</xdr:rowOff>
    </xdr:to>
    <xdr:sp macro="" textlink="">
      <xdr:nvSpPr>
        <xdr:cNvPr id="63" name="フローチャート: 判断 62">
          <a:extLst>
            <a:ext uri="{FF2B5EF4-FFF2-40B4-BE49-F238E27FC236}">
              <a16:creationId xmlns:a16="http://schemas.microsoft.com/office/drawing/2014/main" id="{6EA0F35E-8D2C-4AD8-919B-4CA8E7973A47}"/>
            </a:ext>
          </a:extLst>
        </xdr:cNvPr>
        <xdr:cNvSpPr/>
      </xdr:nvSpPr>
      <xdr:spPr>
        <a:xfrm>
          <a:off x="2857500" y="6366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15B2691A-8C3A-447C-92E8-7C3AB4EF7B23}"/>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132842</xdr:rowOff>
    </xdr:from>
    <xdr:to>
      <xdr:col>6</xdr:col>
      <xdr:colOff>38100</xdr:colOff>
      <xdr:row>37</xdr:row>
      <xdr:rowOff>62992</xdr:rowOff>
    </xdr:to>
    <xdr:sp macro="" textlink="">
      <xdr:nvSpPr>
        <xdr:cNvPr id="65" name="フローチャート: 判断 64">
          <a:extLst>
            <a:ext uri="{FF2B5EF4-FFF2-40B4-BE49-F238E27FC236}">
              <a16:creationId xmlns:a16="http://schemas.microsoft.com/office/drawing/2014/main" id="{BE7A75B5-AA48-4CB0-8D97-8CF0B2ABC399}"/>
            </a:ext>
          </a:extLst>
        </xdr:cNvPr>
        <xdr:cNvSpPr/>
      </xdr:nvSpPr>
      <xdr:spPr>
        <a:xfrm>
          <a:off x="1079500" y="6305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C217A680-2CC6-422E-92CB-DC5B2CBEFEA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7A3AAD8C-3173-4E8A-A5FD-E88C79F5840D}"/>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61A8D64-9D34-415D-9939-35A826D1AD7C}"/>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B1701C28-62FA-4D45-BB87-2AD61A08061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A367D648-B044-4A33-A771-BBD540DAD2A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96266</xdr:rowOff>
    </xdr:from>
    <xdr:to>
      <xdr:col>24</xdr:col>
      <xdr:colOff>114300</xdr:colOff>
      <xdr:row>41</xdr:row>
      <xdr:rowOff>26416</xdr:rowOff>
    </xdr:to>
    <xdr:sp macro="" textlink="">
      <xdr:nvSpPr>
        <xdr:cNvPr id="71" name="楕円 70">
          <a:extLst>
            <a:ext uri="{FF2B5EF4-FFF2-40B4-BE49-F238E27FC236}">
              <a16:creationId xmlns:a16="http://schemas.microsoft.com/office/drawing/2014/main" id="{4CCF56A5-24EE-4707-90EA-57AD8A9DE372}"/>
            </a:ext>
          </a:extLst>
        </xdr:cNvPr>
        <xdr:cNvSpPr/>
      </xdr:nvSpPr>
      <xdr:spPr>
        <a:xfrm>
          <a:off x="4584700" y="69542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11193</xdr:rowOff>
    </xdr:from>
    <xdr:ext cx="405111" cy="259045"/>
    <xdr:sp macro="" textlink="">
      <xdr:nvSpPr>
        <xdr:cNvPr id="72" name="【道路】&#10;有形固定資産減価償却率該当値テキスト">
          <a:extLst>
            <a:ext uri="{FF2B5EF4-FFF2-40B4-BE49-F238E27FC236}">
              <a16:creationId xmlns:a16="http://schemas.microsoft.com/office/drawing/2014/main" id="{37BC8A59-44B5-4B52-8130-F19F1DDB9891}"/>
            </a:ext>
          </a:extLst>
        </xdr:cNvPr>
        <xdr:cNvSpPr txBox="1"/>
      </xdr:nvSpPr>
      <xdr:spPr>
        <a:xfrm>
          <a:off x="4673600" y="6869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91694</xdr:rowOff>
    </xdr:from>
    <xdr:to>
      <xdr:col>20</xdr:col>
      <xdr:colOff>38100</xdr:colOff>
      <xdr:row>41</xdr:row>
      <xdr:rowOff>21844</xdr:rowOff>
    </xdr:to>
    <xdr:sp macro="" textlink="">
      <xdr:nvSpPr>
        <xdr:cNvPr id="73" name="楕円 72">
          <a:extLst>
            <a:ext uri="{FF2B5EF4-FFF2-40B4-BE49-F238E27FC236}">
              <a16:creationId xmlns:a16="http://schemas.microsoft.com/office/drawing/2014/main" id="{99656C28-7EC4-498A-A969-DA3DC141335B}"/>
            </a:ext>
          </a:extLst>
        </xdr:cNvPr>
        <xdr:cNvSpPr/>
      </xdr:nvSpPr>
      <xdr:spPr>
        <a:xfrm>
          <a:off x="3746500" y="694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142494</xdr:rowOff>
    </xdr:from>
    <xdr:to>
      <xdr:col>24</xdr:col>
      <xdr:colOff>63500</xdr:colOff>
      <xdr:row>40</xdr:row>
      <xdr:rowOff>147066</xdr:rowOff>
    </xdr:to>
    <xdr:cxnSp macro="">
      <xdr:nvCxnSpPr>
        <xdr:cNvPr id="74" name="直線コネクタ 73">
          <a:extLst>
            <a:ext uri="{FF2B5EF4-FFF2-40B4-BE49-F238E27FC236}">
              <a16:creationId xmlns:a16="http://schemas.microsoft.com/office/drawing/2014/main" id="{83419241-74A3-4C2D-9CBB-19892CA3D75E}"/>
            </a:ext>
          </a:extLst>
        </xdr:cNvPr>
        <xdr:cNvCxnSpPr/>
      </xdr:nvCxnSpPr>
      <xdr:spPr>
        <a:xfrm>
          <a:off x="3797300" y="7000494"/>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40</xdr:row>
      <xdr:rowOff>87122</xdr:rowOff>
    </xdr:from>
    <xdr:to>
      <xdr:col>15</xdr:col>
      <xdr:colOff>101600</xdr:colOff>
      <xdr:row>41</xdr:row>
      <xdr:rowOff>17272</xdr:rowOff>
    </xdr:to>
    <xdr:sp macro="" textlink="">
      <xdr:nvSpPr>
        <xdr:cNvPr id="75" name="楕円 74">
          <a:extLst>
            <a:ext uri="{FF2B5EF4-FFF2-40B4-BE49-F238E27FC236}">
              <a16:creationId xmlns:a16="http://schemas.microsoft.com/office/drawing/2014/main" id="{ADA75C55-2B01-4B1C-8076-1F371B45EB7E}"/>
            </a:ext>
          </a:extLst>
        </xdr:cNvPr>
        <xdr:cNvSpPr/>
      </xdr:nvSpPr>
      <xdr:spPr>
        <a:xfrm>
          <a:off x="2857500" y="6945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137922</xdr:rowOff>
    </xdr:from>
    <xdr:to>
      <xdr:col>19</xdr:col>
      <xdr:colOff>177800</xdr:colOff>
      <xdr:row>40</xdr:row>
      <xdr:rowOff>142494</xdr:rowOff>
    </xdr:to>
    <xdr:cxnSp macro="">
      <xdr:nvCxnSpPr>
        <xdr:cNvPr id="76" name="直線コネクタ 75">
          <a:extLst>
            <a:ext uri="{FF2B5EF4-FFF2-40B4-BE49-F238E27FC236}">
              <a16:creationId xmlns:a16="http://schemas.microsoft.com/office/drawing/2014/main" id="{EEB2EDB8-4250-478C-BE1D-31821F7E4F98}"/>
            </a:ext>
          </a:extLst>
        </xdr:cNvPr>
        <xdr:cNvCxnSpPr/>
      </xdr:nvCxnSpPr>
      <xdr:spPr>
        <a:xfrm>
          <a:off x="2908300" y="699592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40</xdr:row>
      <xdr:rowOff>43688</xdr:rowOff>
    </xdr:from>
    <xdr:to>
      <xdr:col>10</xdr:col>
      <xdr:colOff>165100</xdr:colOff>
      <xdr:row>40</xdr:row>
      <xdr:rowOff>145288</xdr:rowOff>
    </xdr:to>
    <xdr:sp macro="" textlink="">
      <xdr:nvSpPr>
        <xdr:cNvPr id="77" name="楕円 76">
          <a:extLst>
            <a:ext uri="{FF2B5EF4-FFF2-40B4-BE49-F238E27FC236}">
              <a16:creationId xmlns:a16="http://schemas.microsoft.com/office/drawing/2014/main" id="{5FD67549-561F-4E82-8FF6-6A5EE42D1DCB}"/>
            </a:ext>
          </a:extLst>
        </xdr:cNvPr>
        <xdr:cNvSpPr/>
      </xdr:nvSpPr>
      <xdr:spPr>
        <a:xfrm>
          <a:off x="1968500" y="690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94488</xdr:rowOff>
    </xdr:from>
    <xdr:to>
      <xdr:col>15</xdr:col>
      <xdr:colOff>50800</xdr:colOff>
      <xdr:row>40</xdr:row>
      <xdr:rowOff>137922</xdr:rowOff>
    </xdr:to>
    <xdr:cxnSp macro="">
      <xdr:nvCxnSpPr>
        <xdr:cNvPr id="78" name="直線コネクタ 77">
          <a:extLst>
            <a:ext uri="{FF2B5EF4-FFF2-40B4-BE49-F238E27FC236}">
              <a16:creationId xmlns:a16="http://schemas.microsoft.com/office/drawing/2014/main" id="{3295E998-5DF7-4842-9783-0928316A061E}"/>
            </a:ext>
          </a:extLst>
        </xdr:cNvPr>
        <xdr:cNvCxnSpPr/>
      </xdr:nvCxnSpPr>
      <xdr:spPr>
        <a:xfrm>
          <a:off x="2019300" y="6952488"/>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40</xdr:row>
      <xdr:rowOff>254</xdr:rowOff>
    </xdr:from>
    <xdr:to>
      <xdr:col>6</xdr:col>
      <xdr:colOff>38100</xdr:colOff>
      <xdr:row>40</xdr:row>
      <xdr:rowOff>101854</xdr:rowOff>
    </xdr:to>
    <xdr:sp macro="" textlink="">
      <xdr:nvSpPr>
        <xdr:cNvPr id="79" name="楕円 78">
          <a:extLst>
            <a:ext uri="{FF2B5EF4-FFF2-40B4-BE49-F238E27FC236}">
              <a16:creationId xmlns:a16="http://schemas.microsoft.com/office/drawing/2014/main" id="{8A11D3E7-9BF4-492E-B687-313E475999AD}"/>
            </a:ext>
          </a:extLst>
        </xdr:cNvPr>
        <xdr:cNvSpPr/>
      </xdr:nvSpPr>
      <xdr:spPr>
        <a:xfrm>
          <a:off x="1079500" y="6858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51054</xdr:rowOff>
    </xdr:from>
    <xdr:to>
      <xdr:col>10</xdr:col>
      <xdr:colOff>114300</xdr:colOff>
      <xdr:row>40</xdr:row>
      <xdr:rowOff>94488</xdr:rowOff>
    </xdr:to>
    <xdr:cxnSp macro="">
      <xdr:nvCxnSpPr>
        <xdr:cNvPr id="80" name="直線コネクタ 79">
          <a:extLst>
            <a:ext uri="{FF2B5EF4-FFF2-40B4-BE49-F238E27FC236}">
              <a16:creationId xmlns:a16="http://schemas.microsoft.com/office/drawing/2014/main" id="{59F4A9F8-3701-471F-9A8B-7704C9AE1C5C}"/>
            </a:ext>
          </a:extLst>
        </xdr:cNvPr>
        <xdr:cNvCxnSpPr/>
      </xdr:nvCxnSpPr>
      <xdr:spPr>
        <a:xfrm>
          <a:off x="1130300" y="690905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164101</xdr:rowOff>
    </xdr:from>
    <xdr:ext cx="405111" cy="259045"/>
    <xdr:sp macro="" textlink="">
      <xdr:nvSpPr>
        <xdr:cNvPr id="81" name="n_1aveValue【道路】&#10;有形固定資産減価償却率">
          <a:extLst>
            <a:ext uri="{FF2B5EF4-FFF2-40B4-BE49-F238E27FC236}">
              <a16:creationId xmlns:a16="http://schemas.microsoft.com/office/drawing/2014/main" id="{77937A0A-ED02-4A09-B5D0-20F2FEDE67B8}"/>
            </a:ext>
          </a:extLst>
        </xdr:cNvPr>
        <xdr:cNvSpPr txBox="1"/>
      </xdr:nvSpPr>
      <xdr:spPr>
        <a:xfrm>
          <a:off x="3582044" y="6164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141241</xdr:rowOff>
    </xdr:from>
    <xdr:ext cx="405111" cy="259045"/>
    <xdr:sp macro="" textlink="">
      <xdr:nvSpPr>
        <xdr:cNvPr id="82" name="n_2aveValue【道路】&#10;有形固定資産減価償却率">
          <a:extLst>
            <a:ext uri="{FF2B5EF4-FFF2-40B4-BE49-F238E27FC236}">
              <a16:creationId xmlns:a16="http://schemas.microsoft.com/office/drawing/2014/main" id="{0BE9AA39-0690-426F-A7A6-B934C3D2372E}"/>
            </a:ext>
          </a:extLst>
        </xdr:cNvPr>
        <xdr:cNvSpPr txBox="1"/>
      </xdr:nvSpPr>
      <xdr:spPr>
        <a:xfrm>
          <a:off x="2705744" y="6141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D70CD3C0-DC9E-403F-8DF3-4239A81688A1}"/>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79519</xdr:rowOff>
    </xdr:from>
    <xdr:ext cx="405111" cy="259045"/>
    <xdr:sp macro="" textlink="">
      <xdr:nvSpPr>
        <xdr:cNvPr id="84" name="n_4aveValue【道路】&#10;有形固定資産減価償却率">
          <a:extLst>
            <a:ext uri="{FF2B5EF4-FFF2-40B4-BE49-F238E27FC236}">
              <a16:creationId xmlns:a16="http://schemas.microsoft.com/office/drawing/2014/main" id="{2B9EB456-2DB1-400A-AAEF-F6AE238937B9}"/>
            </a:ext>
          </a:extLst>
        </xdr:cNvPr>
        <xdr:cNvSpPr txBox="1"/>
      </xdr:nvSpPr>
      <xdr:spPr>
        <a:xfrm>
          <a:off x="927744" y="60802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41</xdr:row>
      <xdr:rowOff>12971</xdr:rowOff>
    </xdr:from>
    <xdr:ext cx="405111" cy="259045"/>
    <xdr:sp macro="" textlink="">
      <xdr:nvSpPr>
        <xdr:cNvPr id="85" name="n_1mainValue【道路】&#10;有形固定資産減価償却率">
          <a:extLst>
            <a:ext uri="{FF2B5EF4-FFF2-40B4-BE49-F238E27FC236}">
              <a16:creationId xmlns:a16="http://schemas.microsoft.com/office/drawing/2014/main" id="{5B7A811E-DE2D-4AA3-BE4E-3DD728D067CF}"/>
            </a:ext>
          </a:extLst>
        </xdr:cNvPr>
        <xdr:cNvSpPr txBox="1"/>
      </xdr:nvSpPr>
      <xdr:spPr>
        <a:xfrm>
          <a:off x="3582044" y="70424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41</xdr:row>
      <xdr:rowOff>8399</xdr:rowOff>
    </xdr:from>
    <xdr:ext cx="405111" cy="259045"/>
    <xdr:sp macro="" textlink="">
      <xdr:nvSpPr>
        <xdr:cNvPr id="86" name="n_2mainValue【道路】&#10;有形固定資産減価償却率">
          <a:extLst>
            <a:ext uri="{FF2B5EF4-FFF2-40B4-BE49-F238E27FC236}">
              <a16:creationId xmlns:a16="http://schemas.microsoft.com/office/drawing/2014/main" id="{F724CB05-7686-45D1-92BE-7F40FB127821}"/>
            </a:ext>
          </a:extLst>
        </xdr:cNvPr>
        <xdr:cNvSpPr txBox="1"/>
      </xdr:nvSpPr>
      <xdr:spPr>
        <a:xfrm>
          <a:off x="2705744" y="7037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136415</xdr:rowOff>
    </xdr:from>
    <xdr:ext cx="405111" cy="259045"/>
    <xdr:sp macro="" textlink="">
      <xdr:nvSpPr>
        <xdr:cNvPr id="87" name="n_3mainValue【道路】&#10;有形固定資産減価償却率">
          <a:extLst>
            <a:ext uri="{FF2B5EF4-FFF2-40B4-BE49-F238E27FC236}">
              <a16:creationId xmlns:a16="http://schemas.microsoft.com/office/drawing/2014/main" id="{C1342441-4466-4076-89EA-20FC96C93967}"/>
            </a:ext>
          </a:extLst>
        </xdr:cNvPr>
        <xdr:cNvSpPr txBox="1"/>
      </xdr:nvSpPr>
      <xdr:spPr>
        <a:xfrm>
          <a:off x="1816744" y="6994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92981</xdr:rowOff>
    </xdr:from>
    <xdr:ext cx="405111" cy="259045"/>
    <xdr:sp macro="" textlink="">
      <xdr:nvSpPr>
        <xdr:cNvPr id="88" name="n_4mainValue【道路】&#10;有形固定資産減価償却率">
          <a:extLst>
            <a:ext uri="{FF2B5EF4-FFF2-40B4-BE49-F238E27FC236}">
              <a16:creationId xmlns:a16="http://schemas.microsoft.com/office/drawing/2014/main" id="{A3B0A63B-2A19-4D02-A965-971C91CFAB4E}"/>
            </a:ext>
          </a:extLst>
        </xdr:cNvPr>
        <xdr:cNvSpPr txBox="1"/>
      </xdr:nvSpPr>
      <xdr:spPr>
        <a:xfrm>
          <a:off x="927744" y="6950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F53AE70C-6A89-4CF1-948A-8BB1284F1B45}"/>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5944A96A-C0D7-4F34-8E90-1216DB805A1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AC568FE2-64A9-4D73-B441-A35798ADE5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15683074-CD26-42D4-B2CD-6E967F2CF0DF}"/>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D683067-A8EA-4122-81EE-59A12EDC65A2}"/>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B5E5842-7AE1-4DF6-9CC7-691BDC10ECEF}"/>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8CA973A9-7751-4AA0-88D4-D134A5EA8ED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7D65B1BB-DE8B-46B1-97E0-80B2B673AB9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DDF652F2-0F9B-42A1-B916-7AE5AF2573C1}"/>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BE2523FC-175F-42CC-9353-D65B2798C494}"/>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54391C66-9ED1-4C7F-ADA7-51C4CB334ECF}"/>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BE5B2966-A908-42BF-9675-7FC350AC8A54}"/>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350B3EA4-D8E6-4BC4-BFBB-CFC75E5A88C9}"/>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2" name="テキスト ボックス 101">
          <a:extLst>
            <a:ext uri="{FF2B5EF4-FFF2-40B4-BE49-F238E27FC236}">
              <a16:creationId xmlns:a16="http://schemas.microsoft.com/office/drawing/2014/main" id="{CD56E51E-8776-4416-810E-D13D0789717C}"/>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8FD2DC49-A32F-4F3A-B895-6F37874694EA}"/>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3C43E5AA-7DAF-4E42-9B64-9EA61B45B41B}"/>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4E06FCB6-EF1E-4959-87D1-7F06CAF7F4D4}"/>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E56478A6-0323-4B0E-8584-97C5B0746159}"/>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DD8FB290-0281-44A1-9667-A9E192A9E2BF}"/>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66937866-407D-4FBC-B6E9-8B1FB9883469}"/>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E61C09CB-43DC-475E-B1AE-E46BB8A14EC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23531</xdr:rowOff>
    </xdr:from>
    <xdr:to>
      <xdr:col>54</xdr:col>
      <xdr:colOff>189865</xdr:colOff>
      <xdr:row>41</xdr:row>
      <xdr:rowOff>70805</xdr:rowOff>
    </xdr:to>
    <xdr:cxnSp macro="">
      <xdr:nvCxnSpPr>
        <xdr:cNvPr id="110" name="直線コネクタ 109">
          <a:extLst>
            <a:ext uri="{FF2B5EF4-FFF2-40B4-BE49-F238E27FC236}">
              <a16:creationId xmlns:a16="http://schemas.microsoft.com/office/drawing/2014/main" id="{0B38F3E1-07EA-4204-911B-217D4DFF0F07}"/>
            </a:ext>
          </a:extLst>
        </xdr:cNvPr>
        <xdr:cNvCxnSpPr/>
      </xdr:nvCxnSpPr>
      <xdr:spPr>
        <a:xfrm flipV="1">
          <a:off x="10476865" y="5681381"/>
          <a:ext cx="0" cy="1418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74632</xdr:rowOff>
    </xdr:from>
    <xdr:ext cx="469744" cy="259045"/>
    <xdr:sp macro="" textlink="">
      <xdr:nvSpPr>
        <xdr:cNvPr id="111" name="【道路】&#10;一人当たり延長最小値テキスト">
          <a:extLst>
            <a:ext uri="{FF2B5EF4-FFF2-40B4-BE49-F238E27FC236}">
              <a16:creationId xmlns:a16="http://schemas.microsoft.com/office/drawing/2014/main" id="{0031CDD7-68BC-4C48-A731-6255348F32A5}"/>
            </a:ext>
          </a:extLst>
        </xdr:cNvPr>
        <xdr:cNvSpPr txBox="1"/>
      </xdr:nvSpPr>
      <xdr:spPr>
        <a:xfrm>
          <a:off x="10515600" y="7104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70805</xdr:rowOff>
    </xdr:from>
    <xdr:to>
      <xdr:col>55</xdr:col>
      <xdr:colOff>88900</xdr:colOff>
      <xdr:row>41</xdr:row>
      <xdr:rowOff>70805</xdr:rowOff>
    </xdr:to>
    <xdr:cxnSp macro="">
      <xdr:nvCxnSpPr>
        <xdr:cNvPr id="112" name="直線コネクタ 111">
          <a:extLst>
            <a:ext uri="{FF2B5EF4-FFF2-40B4-BE49-F238E27FC236}">
              <a16:creationId xmlns:a16="http://schemas.microsoft.com/office/drawing/2014/main" id="{FE435FCE-4122-40A7-89B0-3FBF76CF4D74}"/>
            </a:ext>
          </a:extLst>
        </xdr:cNvPr>
        <xdr:cNvCxnSpPr/>
      </xdr:nvCxnSpPr>
      <xdr:spPr>
        <a:xfrm>
          <a:off x="10388600" y="7100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141658</xdr:rowOff>
    </xdr:from>
    <xdr:ext cx="534377" cy="259045"/>
    <xdr:sp macro="" textlink="">
      <xdr:nvSpPr>
        <xdr:cNvPr id="113" name="【道路】&#10;一人当たり延長最大値テキスト">
          <a:extLst>
            <a:ext uri="{FF2B5EF4-FFF2-40B4-BE49-F238E27FC236}">
              <a16:creationId xmlns:a16="http://schemas.microsoft.com/office/drawing/2014/main" id="{B01ACEBA-7BBC-4C9E-976B-B63230DC53E2}"/>
            </a:ext>
          </a:extLst>
        </xdr:cNvPr>
        <xdr:cNvSpPr txBox="1"/>
      </xdr:nvSpPr>
      <xdr:spPr>
        <a:xfrm>
          <a:off x="10515600" y="5456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23531</xdr:rowOff>
    </xdr:from>
    <xdr:to>
      <xdr:col>55</xdr:col>
      <xdr:colOff>88900</xdr:colOff>
      <xdr:row>33</xdr:row>
      <xdr:rowOff>23531</xdr:rowOff>
    </xdr:to>
    <xdr:cxnSp macro="">
      <xdr:nvCxnSpPr>
        <xdr:cNvPr id="114" name="直線コネクタ 113">
          <a:extLst>
            <a:ext uri="{FF2B5EF4-FFF2-40B4-BE49-F238E27FC236}">
              <a16:creationId xmlns:a16="http://schemas.microsoft.com/office/drawing/2014/main" id="{52C8DA7A-F8E3-44FA-AC30-D8A57423825B}"/>
            </a:ext>
          </a:extLst>
        </xdr:cNvPr>
        <xdr:cNvCxnSpPr/>
      </xdr:nvCxnSpPr>
      <xdr:spPr>
        <a:xfrm>
          <a:off x="10388600" y="5681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68759</xdr:rowOff>
    </xdr:from>
    <xdr:ext cx="469744" cy="259045"/>
    <xdr:sp macro="" textlink="">
      <xdr:nvSpPr>
        <xdr:cNvPr id="115" name="【道路】&#10;一人当たり延長平均値テキスト">
          <a:extLst>
            <a:ext uri="{FF2B5EF4-FFF2-40B4-BE49-F238E27FC236}">
              <a16:creationId xmlns:a16="http://schemas.microsoft.com/office/drawing/2014/main" id="{4ADF0838-1479-416D-A51F-9C82AC17C5DF}"/>
            </a:ext>
          </a:extLst>
        </xdr:cNvPr>
        <xdr:cNvSpPr txBox="1"/>
      </xdr:nvSpPr>
      <xdr:spPr>
        <a:xfrm>
          <a:off x="10515600" y="641240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45882</xdr:rowOff>
    </xdr:from>
    <xdr:to>
      <xdr:col>55</xdr:col>
      <xdr:colOff>50800</xdr:colOff>
      <xdr:row>38</xdr:row>
      <xdr:rowOff>147482</xdr:rowOff>
    </xdr:to>
    <xdr:sp macro="" textlink="">
      <xdr:nvSpPr>
        <xdr:cNvPr id="116" name="フローチャート: 判断 115">
          <a:extLst>
            <a:ext uri="{FF2B5EF4-FFF2-40B4-BE49-F238E27FC236}">
              <a16:creationId xmlns:a16="http://schemas.microsoft.com/office/drawing/2014/main" id="{2CF75983-E36C-4E5A-81AB-165548AAA531}"/>
            </a:ext>
          </a:extLst>
        </xdr:cNvPr>
        <xdr:cNvSpPr/>
      </xdr:nvSpPr>
      <xdr:spPr>
        <a:xfrm>
          <a:off x="10426700" y="656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52192</xdr:rowOff>
    </xdr:from>
    <xdr:to>
      <xdr:col>50</xdr:col>
      <xdr:colOff>165100</xdr:colOff>
      <xdr:row>38</xdr:row>
      <xdr:rowOff>153792</xdr:rowOff>
    </xdr:to>
    <xdr:sp macro="" textlink="">
      <xdr:nvSpPr>
        <xdr:cNvPr id="117" name="フローチャート: 判断 116">
          <a:extLst>
            <a:ext uri="{FF2B5EF4-FFF2-40B4-BE49-F238E27FC236}">
              <a16:creationId xmlns:a16="http://schemas.microsoft.com/office/drawing/2014/main" id="{C67AD73B-D861-4CE1-BCB3-2072CD45BDD5}"/>
            </a:ext>
          </a:extLst>
        </xdr:cNvPr>
        <xdr:cNvSpPr/>
      </xdr:nvSpPr>
      <xdr:spPr>
        <a:xfrm>
          <a:off x="9588500" y="6567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65634</xdr:rowOff>
    </xdr:from>
    <xdr:to>
      <xdr:col>46</xdr:col>
      <xdr:colOff>38100</xdr:colOff>
      <xdr:row>38</xdr:row>
      <xdr:rowOff>167234</xdr:rowOff>
    </xdr:to>
    <xdr:sp macro="" textlink="">
      <xdr:nvSpPr>
        <xdr:cNvPr id="118" name="フローチャート: 判断 117">
          <a:extLst>
            <a:ext uri="{FF2B5EF4-FFF2-40B4-BE49-F238E27FC236}">
              <a16:creationId xmlns:a16="http://schemas.microsoft.com/office/drawing/2014/main" id="{98019C70-BE00-4B1A-90F7-90DA7DAB31C8}"/>
            </a:ext>
          </a:extLst>
        </xdr:cNvPr>
        <xdr:cNvSpPr/>
      </xdr:nvSpPr>
      <xdr:spPr>
        <a:xfrm>
          <a:off x="8699500" y="6580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68285</xdr:rowOff>
    </xdr:from>
    <xdr:to>
      <xdr:col>41</xdr:col>
      <xdr:colOff>101600</xdr:colOff>
      <xdr:row>38</xdr:row>
      <xdr:rowOff>169885</xdr:rowOff>
    </xdr:to>
    <xdr:sp macro="" textlink="">
      <xdr:nvSpPr>
        <xdr:cNvPr id="119" name="フローチャート: 判断 118">
          <a:extLst>
            <a:ext uri="{FF2B5EF4-FFF2-40B4-BE49-F238E27FC236}">
              <a16:creationId xmlns:a16="http://schemas.microsoft.com/office/drawing/2014/main" id="{F8F0E8F0-7714-4BFD-A48B-2548F16DEA2C}"/>
            </a:ext>
          </a:extLst>
        </xdr:cNvPr>
        <xdr:cNvSpPr/>
      </xdr:nvSpPr>
      <xdr:spPr>
        <a:xfrm>
          <a:off x="7810500" y="658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76332</xdr:rowOff>
    </xdr:from>
    <xdr:to>
      <xdr:col>36</xdr:col>
      <xdr:colOff>165100</xdr:colOff>
      <xdr:row>39</xdr:row>
      <xdr:rowOff>6482</xdr:rowOff>
    </xdr:to>
    <xdr:sp macro="" textlink="">
      <xdr:nvSpPr>
        <xdr:cNvPr id="120" name="フローチャート: 判断 119">
          <a:extLst>
            <a:ext uri="{FF2B5EF4-FFF2-40B4-BE49-F238E27FC236}">
              <a16:creationId xmlns:a16="http://schemas.microsoft.com/office/drawing/2014/main" id="{0959BE7F-42AA-4E4B-9793-5D381BEC7188}"/>
            </a:ext>
          </a:extLst>
        </xdr:cNvPr>
        <xdr:cNvSpPr/>
      </xdr:nvSpPr>
      <xdr:spPr>
        <a:xfrm>
          <a:off x="6921500" y="6591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2A2E64B4-BF61-41F0-92BC-2A31CA20FC7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79BD4E1A-39BA-4658-87B4-F0CE84BF8F58}"/>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934EA7EA-8F31-4EAD-9F6B-33D5916ABDFB}"/>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54CDFDCA-D8F9-4433-B662-92E887F7BAA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1E6FB19-E8B7-4D28-B042-091C3AA5A631}"/>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77887</xdr:rowOff>
    </xdr:from>
    <xdr:to>
      <xdr:col>55</xdr:col>
      <xdr:colOff>50800</xdr:colOff>
      <xdr:row>41</xdr:row>
      <xdr:rowOff>8037</xdr:rowOff>
    </xdr:to>
    <xdr:sp macro="" textlink="">
      <xdr:nvSpPr>
        <xdr:cNvPr id="126" name="楕円 125">
          <a:extLst>
            <a:ext uri="{FF2B5EF4-FFF2-40B4-BE49-F238E27FC236}">
              <a16:creationId xmlns:a16="http://schemas.microsoft.com/office/drawing/2014/main" id="{7915DAAB-4526-4DD4-A98A-D3B61C6EA788}"/>
            </a:ext>
          </a:extLst>
        </xdr:cNvPr>
        <xdr:cNvSpPr/>
      </xdr:nvSpPr>
      <xdr:spPr>
        <a:xfrm>
          <a:off x="10426700" y="6935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164264</xdr:rowOff>
    </xdr:from>
    <xdr:ext cx="469744" cy="259045"/>
    <xdr:sp macro="" textlink="">
      <xdr:nvSpPr>
        <xdr:cNvPr id="127" name="【道路】&#10;一人当たり延長該当値テキスト">
          <a:extLst>
            <a:ext uri="{FF2B5EF4-FFF2-40B4-BE49-F238E27FC236}">
              <a16:creationId xmlns:a16="http://schemas.microsoft.com/office/drawing/2014/main" id="{CE434359-26BC-4971-9847-512CFFDF0C23}"/>
            </a:ext>
          </a:extLst>
        </xdr:cNvPr>
        <xdr:cNvSpPr txBox="1"/>
      </xdr:nvSpPr>
      <xdr:spPr>
        <a:xfrm>
          <a:off x="10515600" y="68508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77521</xdr:rowOff>
    </xdr:from>
    <xdr:to>
      <xdr:col>50</xdr:col>
      <xdr:colOff>165100</xdr:colOff>
      <xdr:row>41</xdr:row>
      <xdr:rowOff>7671</xdr:rowOff>
    </xdr:to>
    <xdr:sp macro="" textlink="">
      <xdr:nvSpPr>
        <xdr:cNvPr id="128" name="楕円 127">
          <a:extLst>
            <a:ext uri="{FF2B5EF4-FFF2-40B4-BE49-F238E27FC236}">
              <a16:creationId xmlns:a16="http://schemas.microsoft.com/office/drawing/2014/main" id="{1B80D930-AF2A-453C-99DC-815A7C170FC5}"/>
            </a:ext>
          </a:extLst>
        </xdr:cNvPr>
        <xdr:cNvSpPr/>
      </xdr:nvSpPr>
      <xdr:spPr>
        <a:xfrm>
          <a:off x="9588500" y="6935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128321</xdr:rowOff>
    </xdr:from>
    <xdr:to>
      <xdr:col>55</xdr:col>
      <xdr:colOff>0</xdr:colOff>
      <xdr:row>40</xdr:row>
      <xdr:rowOff>128687</xdr:rowOff>
    </xdr:to>
    <xdr:cxnSp macro="">
      <xdr:nvCxnSpPr>
        <xdr:cNvPr id="129" name="直線コネクタ 128">
          <a:extLst>
            <a:ext uri="{FF2B5EF4-FFF2-40B4-BE49-F238E27FC236}">
              <a16:creationId xmlns:a16="http://schemas.microsoft.com/office/drawing/2014/main" id="{AFE592AF-EEAB-407D-8963-F0B3C6F10BD8}"/>
            </a:ext>
          </a:extLst>
        </xdr:cNvPr>
        <xdr:cNvCxnSpPr/>
      </xdr:nvCxnSpPr>
      <xdr:spPr>
        <a:xfrm>
          <a:off x="9639300" y="6986321"/>
          <a:ext cx="838200" cy="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77064</xdr:rowOff>
    </xdr:from>
    <xdr:to>
      <xdr:col>46</xdr:col>
      <xdr:colOff>38100</xdr:colOff>
      <xdr:row>41</xdr:row>
      <xdr:rowOff>7214</xdr:rowOff>
    </xdr:to>
    <xdr:sp macro="" textlink="">
      <xdr:nvSpPr>
        <xdr:cNvPr id="130" name="楕円 129">
          <a:extLst>
            <a:ext uri="{FF2B5EF4-FFF2-40B4-BE49-F238E27FC236}">
              <a16:creationId xmlns:a16="http://schemas.microsoft.com/office/drawing/2014/main" id="{8C14D46E-29E7-467B-A968-FF1655D669D8}"/>
            </a:ext>
          </a:extLst>
        </xdr:cNvPr>
        <xdr:cNvSpPr/>
      </xdr:nvSpPr>
      <xdr:spPr>
        <a:xfrm>
          <a:off x="8699500" y="693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127864</xdr:rowOff>
    </xdr:from>
    <xdr:to>
      <xdr:col>50</xdr:col>
      <xdr:colOff>114300</xdr:colOff>
      <xdr:row>40</xdr:row>
      <xdr:rowOff>128321</xdr:rowOff>
    </xdr:to>
    <xdr:cxnSp macro="">
      <xdr:nvCxnSpPr>
        <xdr:cNvPr id="131" name="直線コネクタ 130">
          <a:extLst>
            <a:ext uri="{FF2B5EF4-FFF2-40B4-BE49-F238E27FC236}">
              <a16:creationId xmlns:a16="http://schemas.microsoft.com/office/drawing/2014/main" id="{508CA113-636C-483F-847F-E4067EE14F96}"/>
            </a:ext>
          </a:extLst>
        </xdr:cNvPr>
        <xdr:cNvCxnSpPr/>
      </xdr:nvCxnSpPr>
      <xdr:spPr>
        <a:xfrm>
          <a:off x="8750300" y="6985864"/>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77338</xdr:rowOff>
    </xdr:from>
    <xdr:to>
      <xdr:col>41</xdr:col>
      <xdr:colOff>101600</xdr:colOff>
      <xdr:row>41</xdr:row>
      <xdr:rowOff>7488</xdr:rowOff>
    </xdr:to>
    <xdr:sp macro="" textlink="">
      <xdr:nvSpPr>
        <xdr:cNvPr id="132" name="楕円 131">
          <a:extLst>
            <a:ext uri="{FF2B5EF4-FFF2-40B4-BE49-F238E27FC236}">
              <a16:creationId xmlns:a16="http://schemas.microsoft.com/office/drawing/2014/main" id="{E7079D54-08C4-4AD7-8C4A-D0D2A82D94F7}"/>
            </a:ext>
          </a:extLst>
        </xdr:cNvPr>
        <xdr:cNvSpPr/>
      </xdr:nvSpPr>
      <xdr:spPr>
        <a:xfrm>
          <a:off x="7810500" y="693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127864</xdr:rowOff>
    </xdr:from>
    <xdr:to>
      <xdr:col>45</xdr:col>
      <xdr:colOff>177800</xdr:colOff>
      <xdr:row>40</xdr:row>
      <xdr:rowOff>128138</xdr:rowOff>
    </xdr:to>
    <xdr:cxnSp macro="">
      <xdr:nvCxnSpPr>
        <xdr:cNvPr id="133" name="直線コネクタ 132">
          <a:extLst>
            <a:ext uri="{FF2B5EF4-FFF2-40B4-BE49-F238E27FC236}">
              <a16:creationId xmlns:a16="http://schemas.microsoft.com/office/drawing/2014/main" id="{B46368E3-2A68-416E-BA3F-11C3FBFF51EE}"/>
            </a:ext>
          </a:extLst>
        </xdr:cNvPr>
        <xdr:cNvCxnSpPr/>
      </xdr:nvCxnSpPr>
      <xdr:spPr>
        <a:xfrm flipV="1">
          <a:off x="7861300" y="6985864"/>
          <a:ext cx="889000" cy="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77795</xdr:rowOff>
    </xdr:from>
    <xdr:to>
      <xdr:col>36</xdr:col>
      <xdr:colOff>165100</xdr:colOff>
      <xdr:row>41</xdr:row>
      <xdr:rowOff>7945</xdr:rowOff>
    </xdr:to>
    <xdr:sp macro="" textlink="">
      <xdr:nvSpPr>
        <xdr:cNvPr id="134" name="楕円 133">
          <a:extLst>
            <a:ext uri="{FF2B5EF4-FFF2-40B4-BE49-F238E27FC236}">
              <a16:creationId xmlns:a16="http://schemas.microsoft.com/office/drawing/2014/main" id="{6FD65D76-C124-4ECB-B64E-4260F310DB5B}"/>
            </a:ext>
          </a:extLst>
        </xdr:cNvPr>
        <xdr:cNvSpPr/>
      </xdr:nvSpPr>
      <xdr:spPr>
        <a:xfrm>
          <a:off x="6921500" y="6935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128138</xdr:rowOff>
    </xdr:from>
    <xdr:to>
      <xdr:col>41</xdr:col>
      <xdr:colOff>50800</xdr:colOff>
      <xdr:row>40</xdr:row>
      <xdr:rowOff>128595</xdr:rowOff>
    </xdr:to>
    <xdr:cxnSp macro="">
      <xdr:nvCxnSpPr>
        <xdr:cNvPr id="135" name="直線コネクタ 134">
          <a:extLst>
            <a:ext uri="{FF2B5EF4-FFF2-40B4-BE49-F238E27FC236}">
              <a16:creationId xmlns:a16="http://schemas.microsoft.com/office/drawing/2014/main" id="{4F27C7DD-FD29-44F7-A4B6-AB7F859D22F7}"/>
            </a:ext>
          </a:extLst>
        </xdr:cNvPr>
        <xdr:cNvCxnSpPr/>
      </xdr:nvCxnSpPr>
      <xdr:spPr>
        <a:xfrm flipV="1">
          <a:off x="6972300" y="6986138"/>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170319</xdr:rowOff>
    </xdr:from>
    <xdr:ext cx="469744" cy="259045"/>
    <xdr:sp macro="" textlink="">
      <xdr:nvSpPr>
        <xdr:cNvPr id="136" name="n_1aveValue【道路】&#10;一人当たり延長">
          <a:extLst>
            <a:ext uri="{FF2B5EF4-FFF2-40B4-BE49-F238E27FC236}">
              <a16:creationId xmlns:a16="http://schemas.microsoft.com/office/drawing/2014/main" id="{DF36A788-C8E2-4E36-A3BE-C15F269AF1F9}"/>
            </a:ext>
          </a:extLst>
        </xdr:cNvPr>
        <xdr:cNvSpPr txBox="1"/>
      </xdr:nvSpPr>
      <xdr:spPr>
        <a:xfrm>
          <a:off x="9391727" y="634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12311</xdr:rowOff>
    </xdr:from>
    <xdr:ext cx="469744" cy="259045"/>
    <xdr:sp macro="" textlink="">
      <xdr:nvSpPr>
        <xdr:cNvPr id="137" name="n_2aveValue【道路】&#10;一人当たり延長">
          <a:extLst>
            <a:ext uri="{FF2B5EF4-FFF2-40B4-BE49-F238E27FC236}">
              <a16:creationId xmlns:a16="http://schemas.microsoft.com/office/drawing/2014/main" id="{AC2A8AB4-EB52-414F-929F-6C5EE99C2512}"/>
            </a:ext>
          </a:extLst>
        </xdr:cNvPr>
        <xdr:cNvSpPr txBox="1"/>
      </xdr:nvSpPr>
      <xdr:spPr>
        <a:xfrm>
          <a:off x="8515427" y="6355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14962</xdr:rowOff>
    </xdr:from>
    <xdr:ext cx="469744" cy="259045"/>
    <xdr:sp macro="" textlink="">
      <xdr:nvSpPr>
        <xdr:cNvPr id="138" name="n_3aveValue【道路】&#10;一人当たり延長">
          <a:extLst>
            <a:ext uri="{FF2B5EF4-FFF2-40B4-BE49-F238E27FC236}">
              <a16:creationId xmlns:a16="http://schemas.microsoft.com/office/drawing/2014/main" id="{AA589E88-0E43-47ED-945A-39BAF7749AB1}"/>
            </a:ext>
          </a:extLst>
        </xdr:cNvPr>
        <xdr:cNvSpPr txBox="1"/>
      </xdr:nvSpPr>
      <xdr:spPr>
        <a:xfrm>
          <a:off x="7626427" y="63586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23009</xdr:rowOff>
    </xdr:from>
    <xdr:ext cx="469744" cy="259045"/>
    <xdr:sp macro="" textlink="">
      <xdr:nvSpPr>
        <xdr:cNvPr id="139" name="n_4aveValue【道路】&#10;一人当たり延長">
          <a:extLst>
            <a:ext uri="{FF2B5EF4-FFF2-40B4-BE49-F238E27FC236}">
              <a16:creationId xmlns:a16="http://schemas.microsoft.com/office/drawing/2014/main" id="{FE388C45-AFD0-4EC6-9755-C51BFC06F51B}"/>
            </a:ext>
          </a:extLst>
        </xdr:cNvPr>
        <xdr:cNvSpPr txBox="1"/>
      </xdr:nvSpPr>
      <xdr:spPr>
        <a:xfrm>
          <a:off x="6737427" y="6366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170248</xdr:rowOff>
    </xdr:from>
    <xdr:ext cx="469744" cy="259045"/>
    <xdr:sp macro="" textlink="">
      <xdr:nvSpPr>
        <xdr:cNvPr id="140" name="n_1mainValue【道路】&#10;一人当たり延長">
          <a:extLst>
            <a:ext uri="{FF2B5EF4-FFF2-40B4-BE49-F238E27FC236}">
              <a16:creationId xmlns:a16="http://schemas.microsoft.com/office/drawing/2014/main" id="{8DF57537-21B0-41EA-8CC2-5671C15C2A85}"/>
            </a:ext>
          </a:extLst>
        </xdr:cNvPr>
        <xdr:cNvSpPr txBox="1"/>
      </xdr:nvSpPr>
      <xdr:spPr>
        <a:xfrm>
          <a:off x="9391727" y="7028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169791</xdr:rowOff>
    </xdr:from>
    <xdr:ext cx="469744" cy="259045"/>
    <xdr:sp macro="" textlink="">
      <xdr:nvSpPr>
        <xdr:cNvPr id="141" name="n_2mainValue【道路】&#10;一人当たり延長">
          <a:extLst>
            <a:ext uri="{FF2B5EF4-FFF2-40B4-BE49-F238E27FC236}">
              <a16:creationId xmlns:a16="http://schemas.microsoft.com/office/drawing/2014/main" id="{032BA495-3482-4A9C-9F01-B123112FCEA6}"/>
            </a:ext>
          </a:extLst>
        </xdr:cNvPr>
        <xdr:cNvSpPr txBox="1"/>
      </xdr:nvSpPr>
      <xdr:spPr>
        <a:xfrm>
          <a:off x="8515427" y="702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170065</xdr:rowOff>
    </xdr:from>
    <xdr:ext cx="469744" cy="259045"/>
    <xdr:sp macro="" textlink="">
      <xdr:nvSpPr>
        <xdr:cNvPr id="142" name="n_3mainValue【道路】&#10;一人当たり延長">
          <a:extLst>
            <a:ext uri="{FF2B5EF4-FFF2-40B4-BE49-F238E27FC236}">
              <a16:creationId xmlns:a16="http://schemas.microsoft.com/office/drawing/2014/main" id="{C0F333B2-C29C-4F71-B575-B9F8225CAE50}"/>
            </a:ext>
          </a:extLst>
        </xdr:cNvPr>
        <xdr:cNvSpPr txBox="1"/>
      </xdr:nvSpPr>
      <xdr:spPr>
        <a:xfrm>
          <a:off x="7626427" y="7028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170522</xdr:rowOff>
    </xdr:from>
    <xdr:ext cx="469744" cy="259045"/>
    <xdr:sp macro="" textlink="">
      <xdr:nvSpPr>
        <xdr:cNvPr id="143" name="n_4mainValue【道路】&#10;一人当たり延長">
          <a:extLst>
            <a:ext uri="{FF2B5EF4-FFF2-40B4-BE49-F238E27FC236}">
              <a16:creationId xmlns:a16="http://schemas.microsoft.com/office/drawing/2014/main" id="{A45D5296-EF7E-4520-945E-BCFDFE1D3456}"/>
            </a:ext>
          </a:extLst>
        </xdr:cNvPr>
        <xdr:cNvSpPr txBox="1"/>
      </xdr:nvSpPr>
      <xdr:spPr>
        <a:xfrm>
          <a:off x="6737427" y="70285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758F628A-22E4-4BEE-BFAC-4B613EE22906}"/>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3C1EA3A7-DD44-4527-A9A1-390756732825}"/>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DA1C8DC2-E863-431A-9043-448F1C78FF2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77BDCB22-4BFD-480B-B3DE-A4321FA2B501}"/>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CA6978C2-3F15-4D19-AD64-0B367A44B96E}"/>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1D75D728-F6CC-4656-8BE3-D1FFC00BD4A2}"/>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74F42D31-1B7B-4019-ADCD-45E9260C85F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E19CCA50-23D2-4084-80CD-263593BE66FC}"/>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58546ADB-0A18-495A-9073-87DF1EB1EC4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62218968-7A6C-48FB-8DE8-2B8A26DA8B0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599E01B1-6745-4C66-BE89-6CF8C3FF1B4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5" name="直線コネクタ 154">
          <a:extLst>
            <a:ext uri="{FF2B5EF4-FFF2-40B4-BE49-F238E27FC236}">
              <a16:creationId xmlns:a16="http://schemas.microsoft.com/office/drawing/2014/main" id="{056D3665-4BE4-42F9-9497-436C445E2524}"/>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6" name="テキスト ボックス 155">
          <a:extLst>
            <a:ext uri="{FF2B5EF4-FFF2-40B4-BE49-F238E27FC236}">
              <a16:creationId xmlns:a16="http://schemas.microsoft.com/office/drawing/2014/main" id="{1ED43A30-33C7-4B58-9EBE-4569847DFCF7}"/>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7" name="直線コネクタ 156">
          <a:extLst>
            <a:ext uri="{FF2B5EF4-FFF2-40B4-BE49-F238E27FC236}">
              <a16:creationId xmlns:a16="http://schemas.microsoft.com/office/drawing/2014/main" id="{A0BE9F36-7C8E-45CB-B5DE-42F0FA68A211}"/>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8" name="テキスト ボックス 157">
          <a:extLst>
            <a:ext uri="{FF2B5EF4-FFF2-40B4-BE49-F238E27FC236}">
              <a16:creationId xmlns:a16="http://schemas.microsoft.com/office/drawing/2014/main" id="{40414BEF-3EAF-4727-8769-BD2E8C416E6E}"/>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9" name="直線コネクタ 158">
          <a:extLst>
            <a:ext uri="{FF2B5EF4-FFF2-40B4-BE49-F238E27FC236}">
              <a16:creationId xmlns:a16="http://schemas.microsoft.com/office/drawing/2014/main" id="{1AC7716D-A157-4486-BCC1-49AF730E4CA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0" name="テキスト ボックス 159">
          <a:extLst>
            <a:ext uri="{FF2B5EF4-FFF2-40B4-BE49-F238E27FC236}">
              <a16:creationId xmlns:a16="http://schemas.microsoft.com/office/drawing/2014/main" id="{E85DE786-FBB8-4798-9712-22F3CC37D0FF}"/>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1" name="直線コネクタ 160">
          <a:extLst>
            <a:ext uri="{FF2B5EF4-FFF2-40B4-BE49-F238E27FC236}">
              <a16:creationId xmlns:a16="http://schemas.microsoft.com/office/drawing/2014/main" id="{2308DAAE-DD8D-4093-847E-13916D1AD271}"/>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2" name="テキスト ボックス 161">
          <a:extLst>
            <a:ext uri="{FF2B5EF4-FFF2-40B4-BE49-F238E27FC236}">
              <a16:creationId xmlns:a16="http://schemas.microsoft.com/office/drawing/2014/main" id="{5C355754-D853-420F-B1C4-94CACEBEACA2}"/>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3" name="直線コネクタ 162">
          <a:extLst>
            <a:ext uri="{FF2B5EF4-FFF2-40B4-BE49-F238E27FC236}">
              <a16:creationId xmlns:a16="http://schemas.microsoft.com/office/drawing/2014/main" id="{6A6D6AC2-BD0D-4FA4-9FF9-1B7A1E7EF52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4" name="テキスト ボックス 163">
          <a:extLst>
            <a:ext uri="{FF2B5EF4-FFF2-40B4-BE49-F238E27FC236}">
              <a16:creationId xmlns:a16="http://schemas.microsoft.com/office/drawing/2014/main" id="{6935134F-3E7F-4122-A8F3-DBA2EA981297}"/>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5" name="直線コネクタ 164">
          <a:extLst>
            <a:ext uri="{FF2B5EF4-FFF2-40B4-BE49-F238E27FC236}">
              <a16:creationId xmlns:a16="http://schemas.microsoft.com/office/drawing/2014/main" id="{BE4EB182-E83C-498D-AAE0-BE59CB22514E}"/>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6" name="テキスト ボックス 165">
          <a:extLst>
            <a:ext uri="{FF2B5EF4-FFF2-40B4-BE49-F238E27FC236}">
              <a16:creationId xmlns:a16="http://schemas.microsoft.com/office/drawing/2014/main" id="{0BA9159A-3FC2-4B04-825C-B3F8B1F3450C}"/>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7" name="【橋りょう・トンネル】&#10;有形固定資産減価償却率グラフ枠">
          <a:extLst>
            <a:ext uri="{FF2B5EF4-FFF2-40B4-BE49-F238E27FC236}">
              <a16:creationId xmlns:a16="http://schemas.microsoft.com/office/drawing/2014/main" id="{077A73B2-FE92-4512-B907-3D59885990E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89535</xdr:rowOff>
    </xdr:from>
    <xdr:to>
      <xdr:col>24</xdr:col>
      <xdr:colOff>62865</xdr:colOff>
      <xdr:row>63</xdr:row>
      <xdr:rowOff>45720</xdr:rowOff>
    </xdr:to>
    <xdr:cxnSp macro="">
      <xdr:nvCxnSpPr>
        <xdr:cNvPr id="168" name="直線コネクタ 167">
          <a:extLst>
            <a:ext uri="{FF2B5EF4-FFF2-40B4-BE49-F238E27FC236}">
              <a16:creationId xmlns:a16="http://schemas.microsoft.com/office/drawing/2014/main" id="{5C77DD24-8B82-4160-A5F7-016001442BFC}"/>
            </a:ext>
          </a:extLst>
        </xdr:cNvPr>
        <xdr:cNvCxnSpPr/>
      </xdr:nvCxnSpPr>
      <xdr:spPr>
        <a:xfrm flipV="1">
          <a:off x="4634865" y="9519285"/>
          <a:ext cx="0" cy="13277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49547</xdr:rowOff>
    </xdr:from>
    <xdr:ext cx="405111" cy="259045"/>
    <xdr:sp macro="" textlink="">
      <xdr:nvSpPr>
        <xdr:cNvPr id="169" name="【橋りょう・トンネル】&#10;有形固定資産減価償却率最小値テキスト">
          <a:extLst>
            <a:ext uri="{FF2B5EF4-FFF2-40B4-BE49-F238E27FC236}">
              <a16:creationId xmlns:a16="http://schemas.microsoft.com/office/drawing/2014/main" id="{AAF213C9-F7D4-4252-B431-814DB23DC142}"/>
            </a:ext>
          </a:extLst>
        </xdr:cNvPr>
        <xdr:cNvSpPr txBox="1"/>
      </xdr:nvSpPr>
      <xdr:spPr>
        <a:xfrm>
          <a:off x="4673600"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45720</xdr:rowOff>
    </xdr:from>
    <xdr:to>
      <xdr:col>24</xdr:col>
      <xdr:colOff>152400</xdr:colOff>
      <xdr:row>63</xdr:row>
      <xdr:rowOff>45720</xdr:rowOff>
    </xdr:to>
    <xdr:cxnSp macro="">
      <xdr:nvCxnSpPr>
        <xdr:cNvPr id="170" name="直線コネクタ 169">
          <a:extLst>
            <a:ext uri="{FF2B5EF4-FFF2-40B4-BE49-F238E27FC236}">
              <a16:creationId xmlns:a16="http://schemas.microsoft.com/office/drawing/2014/main" id="{AEE2622F-9875-45B9-9A2D-1B9988EFE59E}"/>
            </a:ext>
          </a:extLst>
        </xdr:cNvPr>
        <xdr:cNvCxnSpPr/>
      </xdr:nvCxnSpPr>
      <xdr:spPr>
        <a:xfrm>
          <a:off x="4546600" y="108470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36212</xdr:rowOff>
    </xdr:from>
    <xdr:ext cx="405111" cy="259045"/>
    <xdr:sp macro="" textlink="">
      <xdr:nvSpPr>
        <xdr:cNvPr id="171" name="【橋りょう・トンネル】&#10;有形固定資産減価償却率最大値テキスト">
          <a:extLst>
            <a:ext uri="{FF2B5EF4-FFF2-40B4-BE49-F238E27FC236}">
              <a16:creationId xmlns:a16="http://schemas.microsoft.com/office/drawing/2014/main" id="{C92F9E0B-7DF4-4E6B-ACFD-A46BC92F019F}"/>
            </a:ext>
          </a:extLst>
        </xdr:cNvPr>
        <xdr:cNvSpPr txBox="1"/>
      </xdr:nvSpPr>
      <xdr:spPr>
        <a:xfrm>
          <a:off x="4673600" y="929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89535</xdr:rowOff>
    </xdr:from>
    <xdr:to>
      <xdr:col>24</xdr:col>
      <xdr:colOff>152400</xdr:colOff>
      <xdr:row>55</xdr:row>
      <xdr:rowOff>89535</xdr:rowOff>
    </xdr:to>
    <xdr:cxnSp macro="">
      <xdr:nvCxnSpPr>
        <xdr:cNvPr id="172" name="直線コネクタ 171">
          <a:extLst>
            <a:ext uri="{FF2B5EF4-FFF2-40B4-BE49-F238E27FC236}">
              <a16:creationId xmlns:a16="http://schemas.microsoft.com/office/drawing/2014/main" id="{CF5A3826-D489-42AE-BA32-52136C8D2635}"/>
            </a:ext>
          </a:extLst>
        </xdr:cNvPr>
        <xdr:cNvCxnSpPr/>
      </xdr:nvCxnSpPr>
      <xdr:spPr>
        <a:xfrm>
          <a:off x="4546600" y="951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61612</xdr:rowOff>
    </xdr:from>
    <xdr:ext cx="405111" cy="259045"/>
    <xdr:sp macro="" textlink="">
      <xdr:nvSpPr>
        <xdr:cNvPr id="173" name="【橋りょう・トンネル】&#10;有形固定資産減価償却率平均値テキスト">
          <a:extLst>
            <a:ext uri="{FF2B5EF4-FFF2-40B4-BE49-F238E27FC236}">
              <a16:creationId xmlns:a16="http://schemas.microsoft.com/office/drawing/2014/main" id="{361FA6ED-BA1E-4A4B-846F-8EB477DA6D9D}"/>
            </a:ext>
          </a:extLst>
        </xdr:cNvPr>
        <xdr:cNvSpPr txBox="1"/>
      </xdr:nvSpPr>
      <xdr:spPr>
        <a:xfrm>
          <a:off x="4673600" y="101771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74" name="フローチャート: 判断 173">
          <a:extLst>
            <a:ext uri="{FF2B5EF4-FFF2-40B4-BE49-F238E27FC236}">
              <a16:creationId xmlns:a16="http://schemas.microsoft.com/office/drawing/2014/main" id="{B275EAFD-7C9A-4C3F-B59E-FB47A20CD991}"/>
            </a:ext>
          </a:extLst>
        </xdr:cNvPr>
        <xdr:cNvSpPr/>
      </xdr:nvSpPr>
      <xdr:spPr>
        <a:xfrm>
          <a:off x="4584700" y="10325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12065</xdr:rowOff>
    </xdr:from>
    <xdr:to>
      <xdr:col>20</xdr:col>
      <xdr:colOff>38100</xdr:colOff>
      <xdr:row>60</xdr:row>
      <xdr:rowOff>113665</xdr:rowOff>
    </xdr:to>
    <xdr:sp macro="" textlink="">
      <xdr:nvSpPr>
        <xdr:cNvPr id="175" name="フローチャート: 判断 174">
          <a:extLst>
            <a:ext uri="{FF2B5EF4-FFF2-40B4-BE49-F238E27FC236}">
              <a16:creationId xmlns:a16="http://schemas.microsoft.com/office/drawing/2014/main" id="{4C34138B-FA12-44CA-9C9C-ACCB0D04CAFB}"/>
            </a:ext>
          </a:extLst>
        </xdr:cNvPr>
        <xdr:cNvSpPr/>
      </xdr:nvSpPr>
      <xdr:spPr>
        <a:xfrm>
          <a:off x="3746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162560</xdr:rowOff>
    </xdr:from>
    <xdr:to>
      <xdr:col>15</xdr:col>
      <xdr:colOff>101600</xdr:colOff>
      <xdr:row>60</xdr:row>
      <xdr:rowOff>92710</xdr:rowOff>
    </xdr:to>
    <xdr:sp macro="" textlink="">
      <xdr:nvSpPr>
        <xdr:cNvPr id="176" name="フローチャート: 判断 175">
          <a:extLst>
            <a:ext uri="{FF2B5EF4-FFF2-40B4-BE49-F238E27FC236}">
              <a16:creationId xmlns:a16="http://schemas.microsoft.com/office/drawing/2014/main" id="{B2F1FB7F-E8C2-4DA9-A772-7EFFFBD97A4D}"/>
            </a:ext>
          </a:extLst>
        </xdr:cNvPr>
        <xdr:cNvSpPr/>
      </xdr:nvSpPr>
      <xdr:spPr>
        <a:xfrm>
          <a:off x="2857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137795</xdr:rowOff>
    </xdr:from>
    <xdr:to>
      <xdr:col>10</xdr:col>
      <xdr:colOff>165100</xdr:colOff>
      <xdr:row>60</xdr:row>
      <xdr:rowOff>67945</xdr:rowOff>
    </xdr:to>
    <xdr:sp macro="" textlink="">
      <xdr:nvSpPr>
        <xdr:cNvPr id="177" name="フローチャート: 判断 176">
          <a:extLst>
            <a:ext uri="{FF2B5EF4-FFF2-40B4-BE49-F238E27FC236}">
              <a16:creationId xmlns:a16="http://schemas.microsoft.com/office/drawing/2014/main" id="{3DD9DCB5-5831-4C50-A2BD-AE5B87AEB599}"/>
            </a:ext>
          </a:extLst>
        </xdr:cNvPr>
        <xdr:cNvSpPr/>
      </xdr:nvSpPr>
      <xdr:spPr>
        <a:xfrm>
          <a:off x="1968500" y="1025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126365</xdr:rowOff>
    </xdr:from>
    <xdr:to>
      <xdr:col>6</xdr:col>
      <xdr:colOff>38100</xdr:colOff>
      <xdr:row>60</xdr:row>
      <xdr:rowOff>56515</xdr:rowOff>
    </xdr:to>
    <xdr:sp macro="" textlink="">
      <xdr:nvSpPr>
        <xdr:cNvPr id="178" name="フローチャート: 判断 177">
          <a:extLst>
            <a:ext uri="{FF2B5EF4-FFF2-40B4-BE49-F238E27FC236}">
              <a16:creationId xmlns:a16="http://schemas.microsoft.com/office/drawing/2014/main" id="{2B277345-52E0-4B9C-A116-164C27D428BC}"/>
            </a:ext>
          </a:extLst>
        </xdr:cNvPr>
        <xdr:cNvSpPr/>
      </xdr:nvSpPr>
      <xdr:spPr>
        <a:xfrm>
          <a:off x="1079500" y="10241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9" name="テキスト ボックス 178">
          <a:extLst>
            <a:ext uri="{FF2B5EF4-FFF2-40B4-BE49-F238E27FC236}">
              <a16:creationId xmlns:a16="http://schemas.microsoft.com/office/drawing/2014/main" id="{00F41DC2-DACE-4E3E-A641-ED009A18E1A4}"/>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D49D2281-E86C-4946-AF66-7AB91B0350D3}"/>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041ACC11-70ED-42A2-A411-D2088B870D6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3E217268-2FE5-4EE4-9E0B-5F90FE631FF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F73DFD2E-AE71-4D07-BFB5-5A5A2835F89B}"/>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38735</xdr:rowOff>
    </xdr:from>
    <xdr:to>
      <xdr:col>24</xdr:col>
      <xdr:colOff>114300</xdr:colOff>
      <xdr:row>60</xdr:row>
      <xdr:rowOff>140335</xdr:rowOff>
    </xdr:to>
    <xdr:sp macro="" textlink="">
      <xdr:nvSpPr>
        <xdr:cNvPr id="184" name="楕円 183">
          <a:extLst>
            <a:ext uri="{FF2B5EF4-FFF2-40B4-BE49-F238E27FC236}">
              <a16:creationId xmlns:a16="http://schemas.microsoft.com/office/drawing/2014/main" id="{B6A63A06-1CF3-4991-A941-CAD41DD53BDA}"/>
            </a:ext>
          </a:extLst>
        </xdr:cNvPr>
        <xdr:cNvSpPr/>
      </xdr:nvSpPr>
      <xdr:spPr>
        <a:xfrm>
          <a:off x="4584700" y="10325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17162</xdr:rowOff>
    </xdr:from>
    <xdr:ext cx="405111" cy="259045"/>
    <xdr:sp macro="" textlink="">
      <xdr:nvSpPr>
        <xdr:cNvPr id="185" name="【橋りょう・トンネル】&#10;有形固定資産減価償却率該当値テキスト">
          <a:extLst>
            <a:ext uri="{FF2B5EF4-FFF2-40B4-BE49-F238E27FC236}">
              <a16:creationId xmlns:a16="http://schemas.microsoft.com/office/drawing/2014/main" id="{9776AD89-51DF-42F7-82B3-0084C5BD6218}"/>
            </a:ext>
          </a:extLst>
        </xdr:cNvPr>
        <xdr:cNvSpPr txBox="1"/>
      </xdr:nvSpPr>
      <xdr:spPr>
        <a:xfrm>
          <a:off x="4673600" y="1030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23495</xdr:rowOff>
    </xdr:from>
    <xdr:to>
      <xdr:col>20</xdr:col>
      <xdr:colOff>38100</xdr:colOff>
      <xdr:row>60</xdr:row>
      <xdr:rowOff>125095</xdr:rowOff>
    </xdr:to>
    <xdr:sp macro="" textlink="">
      <xdr:nvSpPr>
        <xdr:cNvPr id="186" name="楕円 185">
          <a:extLst>
            <a:ext uri="{FF2B5EF4-FFF2-40B4-BE49-F238E27FC236}">
              <a16:creationId xmlns:a16="http://schemas.microsoft.com/office/drawing/2014/main" id="{4501F7D2-FB98-491D-88E5-4E62A742588A}"/>
            </a:ext>
          </a:extLst>
        </xdr:cNvPr>
        <xdr:cNvSpPr/>
      </xdr:nvSpPr>
      <xdr:spPr>
        <a:xfrm>
          <a:off x="3746500" y="10310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74295</xdr:rowOff>
    </xdr:from>
    <xdr:to>
      <xdr:col>24</xdr:col>
      <xdr:colOff>63500</xdr:colOff>
      <xdr:row>60</xdr:row>
      <xdr:rowOff>89535</xdr:rowOff>
    </xdr:to>
    <xdr:cxnSp macro="">
      <xdr:nvCxnSpPr>
        <xdr:cNvPr id="187" name="直線コネクタ 186">
          <a:extLst>
            <a:ext uri="{FF2B5EF4-FFF2-40B4-BE49-F238E27FC236}">
              <a16:creationId xmlns:a16="http://schemas.microsoft.com/office/drawing/2014/main" id="{C1B9046A-C799-4A99-B117-3B94332C3571}"/>
            </a:ext>
          </a:extLst>
        </xdr:cNvPr>
        <xdr:cNvCxnSpPr/>
      </xdr:nvCxnSpPr>
      <xdr:spPr>
        <a:xfrm>
          <a:off x="3797300" y="10361295"/>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13970</xdr:rowOff>
    </xdr:from>
    <xdr:to>
      <xdr:col>15</xdr:col>
      <xdr:colOff>101600</xdr:colOff>
      <xdr:row>60</xdr:row>
      <xdr:rowOff>115570</xdr:rowOff>
    </xdr:to>
    <xdr:sp macro="" textlink="">
      <xdr:nvSpPr>
        <xdr:cNvPr id="188" name="楕円 187">
          <a:extLst>
            <a:ext uri="{FF2B5EF4-FFF2-40B4-BE49-F238E27FC236}">
              <a16:creationId xmlns:a16="http://schemas.microsoft.com/office/drawing/2014/main" id="{DDD25867-856B-4CB6-BF80-57A81140938A}"/>
            </a:ext>
          </a:extLst>
        </xdr:cNvPr>
        <xdr:cNvSpPr/>
      </xdr:nvSpPr>
      <xdr:spPr>
        <a:xfrm>
          <a:off x="28575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64770</xdr:rowOff>
    </xdr:from>
    <xdr:to>
      <xdr:col>19</xdr:col>
      <xdr:colOff>177800</xdr:colOff>
      <xdr:row>60</xdr:row>
      <xdr:rowOff>74295</xdr:rowOff>
    </xdr:to>
    <xdr:cxnSp macro="">
      <xdr:nvCxnSpPr>
        <xdr:cNvPr id="189" name="直線コネクタ 188">
          <a:extLst>
            <a:ext uri="{FF2B5EF4-FFF2-40B4-BE49-F238E27FC236}">
              <a16:creationId xmlns:a16="http://schemas.microsoft.com/office/drawing/2014/main" id="{9CC2EC4A-3A48-49E6-A19C-A7DB86718BBF}"/>
            </a:ext>
          </a:extLst>
        </xdr:cNvPr>
        <xdr:cNvCxnSpPr/>
      </xdr:nvCxnSpPr>
      <xdr:spPr>
        <a:xfrm>
          <a:off x="2908300" y="1035177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156845</xdr:rowOff>
    </xdr:from>
    <xdr:to>
      <xdr:col>10</xdr:col>
      <xdr:colOff>165100</xdr:colOff>
      <xdr:row>60</xdr:row>
      <xdr:rowOff>86995</xdr:rowOff>
    </xdr:to>
    <xdr:sp macro="" textlink="">
      <xdr:nvSpPr>
        <xdr:cNvPr id="190" name="楕円 189">
          <a:extLst>
            <a:ext uri="{FF2B5EF4-FFF2-40B4-BE49-F238E27FC236}">
              <a16:creationId xmlns:a16="http://schemas.microsoft.com/office/drawing/2014/main" id="{14EE0D3B-69C2-49D3-AD7C-3D064BC69B62}"/>
            </a:ext>
          </a:extLst>
        </xdr:cNvPr>
        <xdr:cNvSpPr/>
      </xdr:nvSpPr>
      <xdr:spPr>
        <a:xfrm>
          <a:off x="1968500" y="1027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36195</xdr:rowOff>
    </xdr:from>
    <xdr:to>
      <xdr:col>15</xdr:col>
      <xdr:colOff>50800</xdr:colOff>
      <xdr:row>60</xdr:row>
      <xdr:rowOff>64770</xdr:rowOff>
    </xdr:to>
    <xdr:cxnSp macro="">
      <xdr:nvCxnSpPr>
        <xdr:cNvPr id="191" name="直線コネクタ 190">
          <a:extLst>
            <a:ext uri="{FF2B5EF4-FFF2-40B4-BE49-F238E27FC236}">
              <a16:creationId xmlns:a16="http://schemas.microsoft.com/office/drawing/2014/main" id="{AE0F2677-FF89-479B-B3A6-6946538BB568}"/>
            </a:ext>
          </a:extLst>
        </xdr:cNvPr>
        <xdr:cNvCxnSpPr/>
      </xdr:nvCxnSpPr>
      <xdr:spPr>
        <a:xfrm>
          <a:off x="2019300" y="1032319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139700</xdr:rowOff>
    </xdr:from>
    <xdr:to>
      <xdr:col>6</xdr:col>
      <xdr:colOff>38100</xdr:colOff>
      <xdr:row>60</xdr:row>
      <xdr:rowOff>69850</xdr:rowOff>
    </xdr:to>
    <xdr:sp macro="" textlink="">
      <xdr:nvSpPr>
        <xdr:cNvPr id="192" name="楕円 191">
          <a:extLst>
            <a:ext uri="{FF2B5EF4-FFF2-40B4-BE49-F238E27FC236}">
              <a16:creationId xmlns:a16="http://schemas.microsoft.com/office/drawing/2014/main" id="{1DB72B7E-ECDE-4A67-9CFE-A8DAC790D6B0}"/>
            </a:ext>
          </a:extLst>
        </xdr:cNvPr>
        <xdr:cNvSpPr/>
      </xdr:nvSpPr>
      <xdr:spPr>
        <a:xfrm>
          <a:off x="10795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19050</xdr:rowOff>
    </xdr:from>
    <xdr:to>
      <xdr:col>10</xdr:col>
      <xdr:colOff>114300</xdr:colOff>
      <xdr:row>60</xdr:row>
      <xdr:rowOff>36195</xdr:rowOff>
    </xdr:to>
    <xdr:cxnSp macro="">
      <xdr:nvCxnSpPr>
        <xdr:cNvPr id="193" name="直線コネクタ 192">
          <a:extLst>
            <a:ext uri="{FF2B5EF4-FFF2-40B4-BE49-F238E27FC236}">
              <a16:creationId xmlns:a16="http://schemas.microsoft.com/office/drawing/2014/main" id="{04845E25-23F2-410F-8749-BA0FABEBC2E4}"/>
            </a:ext>
          </a:extLst>
        </xdr:cNvPr>
        <xdr:cNvCxnSpPr/>
      </xdr:nvCxnSpPr>
      <xdr:spPr>
        <a:xfrm>
          <a:off x="1130300" y="1030605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130192</xdr:rowOff>
    </xdr:from>
    <xdr:ext cx="405111" cy="259045"/>
    <xdr:sp macro="" textlink="">
      <xdr:nvSpPr>
        <xdr:cNvPr id="194" name="n_1aveValue【橋りょう・トンネル】&#10;有形固定資産減価償却率">
          <a:extLst>
            <a:ext uri="{FF2B5EF4-FFF2-40B4-BE49-F238E27FC236}">
              <a16:creationId xmlns:a16="http://schemas.microsoft.com/office/drawing/2014/main" id="{573054BB-8DB4-44DC-9931-B38DBA9CC9DB}"/>
            </a:ext>
          </a:extLst>
        </xdr:cNvPr>
        <xdr:cNvSpPr txBox="1"/>
      </xdr:nvSpPr>
      <xdr:spPr>
        <a:xfrm>
          <a:off x="35820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109237</xdr:rowOff>
    </xdr:from>
    <xdr:ext cx="405111" cy="259045"/>
    <xdr:sp macro="" textlink="">
      <xdr:nvSpPr>
        <xdr:cNvPr id="195" name="n_2aveValue【橋りょう・トンネル】&#10;有形固定資産減価償却率">
          <a:extLst>
            <a:ext uri="{FF2B5EF4-FFF2-40B4-BE49-F238E27FC236}">
              <a16:creationId xmlns:a16="http://schemas.microsoft.com/office/drawing/2014/main" id="{530E2A4B-BB31-4A5D-B080-F45C59B18F8C}"/>
            </a:ext>
          </a:extLst>
        </xdr:cNvPr>
        <xdr:cNvSpPr txBox="1"/>
      </xdr:nvSpPr>
      <xdr:spPr>
        <a:xfrm>
          <a:off x="2705744" y="10053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84472</xdr:rowOff>
    </xdr:from>
    <xdr:ext cx="405111" cy="259045"/>
    <xdr:sp macro="" textlink="">
      <xdr:nvSpPr>
        <xdr:cNvPr id="196" name="n_3aveValue【橋りょう・トンネル】&#10;有形固定資産減価償却率">
          <a:extLst>
            <a:ext uri="{FF2B5EF4-FFF2-40B4-BE49-F238E27FC236}">
              <a16:creationId xmlns:a16="http://schemas.microsoft.com/office/drawing/2014/main" id="{4D3CFA60-028F-4E78-B9EB-E7A8BB255A14}"/>
            </a:ext>
          </a:extLst>
        </xdr:cNvPr>
        <xdr:cNvSpPr txBox="1"/>
      </xdr:nvSpPr>
      <xdr:spPr>
        <a:xfrm>
          <a:off x="1816744"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73042</xdr:rowOff>
    </xdr:from>
    <xdr:ext cx="405111" cy="259045"/>
    <xdr:sp macro="" textlink="">
      <xdr:nvSpPr>
        <xdr:cNvPr id="197" name="n_4aveValue【橋りょう・トンネル】&#10;有形固定資産減価償却率">
          <a:extLst>
            <a:ext uri="{FF2B5EF4-FFF2-40B4-BE49-F238E27FC236}">
              <a16:creationId xmlns:a16="http://schemas.microsoft.com/office/drawing/2014/main" id="{BD3738EF-1EF1-43E5-994A-A7601A6DADDE}"/>
            </a:ext>
          </a:extLst>
        </xdr:cNvPr>
        <xdr:cNvSpPr txBox="1"/>
      </xdr:nvSpPr>
      <xdr:spPr>
        <a:xfrm>
          <a:off x="927744" y="10017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116222</xdr:rowOff>
    </xdr:from>
    <xdr:ext cx="405111" cy="259045"/>
    <xdr:sp macro="" textlink="">
      <xdr:nvSpPr>
        <xdr:cNvPr id="198" name="n_1mainValue【橋りょう・トンネル】&#10;有形固定資産減価償却率">
          <a:extLst>
            <a:ext uri="{FF2B5EF4-FFF2-40B4-BE49-F238E27FC236}">
              <a16:creationId xmlns:a16="http://schemas.microsoft.com/office/drawing/2014/main" id="{7744395F-1818-4647-A2C4-86CD94A257AF}"/>
            </a:ext>
          </a:extLst>
        </xdr:cNvPr>
        <xdr:cNvSpPr txBox="1"/>
      </xdr:nvSpPr>
      <xdr:spPr>
        <a:xfrm>
          <a:off x="3582044" y="10403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106697</xdr:rowOff>
    </xdr:from>
    <xdr:ext cx="405111" cy="259045"/>
    <xdr:sp macro="" textlink="">
      <xdr:nvSpPr>
        <xdr:cNvPr id="199" name="n_2mainValue【橋りょう・トンネル】&#10;有形固定資産減価償却率">
          <a:extLst>
            <a:ext uri="{FF2B5EF4-FFF2-40B4-BE49-F238E27FC236}">
              <a16:creationId xmlns:a16="http://schemas.microsoft.com/office/drawing/2014/main" id="{1F1E30D5-8DE4-49D2-9DB4-AD9B57B1B8F9}"/>
            </a:ext>
          </a:extLst>
        </xdr:cNvPr>
        <xdr:cNvSpPr txBox="1"/>
      </xdr:nvSpPr>
      <xdr:spPr>
        <a:xfrm>
          <a:off x="2705744" y="1039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78122</xdr:rowOff>
    </xdr:from>
    <xdr:ext cx="405111" cy="259045"/>
    <xdr:sp macro="" textlink="">
      <xdr:nvSpPr>
        <xdr:cNvPr id="200" name="n_3mainValue【橋りょう・トンネル】&#10;有形固定資産減価償却率">
          <a:extLst>
            <a:ext uri="{FF2B5EF4-FFF2-40B4-BE49-F238E27FC236}">
              <a16:creationId xmlns:a16="http://schemas.microsoft.com/office/drawing/2014/main" id="{FF6D3AB0-86EF-48AD-8DAB-BB05216F7208}"/>
            </a:ext>
          </a:extLst>
        </xdr:cNvPr>
        <xdr:cNvSpPr txBox="1"/>
      </xdr:nvSpPr>
      <xdr:spPr>
        <a:xfrm>
          <a:off x="1816744" y="10365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60977</xdr:rowOff>
    </xdr:from>
    <xdr:ext cx="405111" cy="259045"/>
    <xdr:sp macro="" textlink="">
      <xdr:nvSpPr>
        <xdr:cNvPr id="201" name="n_4mainValue【橋りょう・トンネル】&#10;有形固定資産減価償却率">
          <a:extLst>
            <a:ext uri="{FF2B5EF4-FFF2-40B4-BE49-F238E27FC236}">
              <a16:creationId xmlns:a16="http://schemas.microsoft.com/office/drawing/2014/main" id="{DC13D241-CC0E-4AD9-A4A5-E7A2FEE0AC52}"/>
            </a:ext>
          </a:extLst>
        </xdr:cNvPr>
        <xdr:cNvSpPr txBox="1"/>
      </xdr:nvSpPr>
      <xdr:spPr>
        <a:xfrm>
          <a:off x="927744"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2" name="正方形/長方形 201">
          <a:extLst>
            <a:ext uri="{FF2B5EF4-FFF2-40B4-BE49-F238E27FC236}">
              <a16:creationId xmlns:a16="http://schemas.microsoft.com/office/drawing/2014/main" id="{ABAF4EEA-0B51-4839-A198-5439057BA27E}"/>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3" name="正方形/長方形 202">
          <a:extLst>
            <a:ext uri="{FF2B5EF4-FFF2-40B4-BE49-F238E27FC236}">
              <a16:creationId xmlns:a16="http://schemas.microsoft.com/office/drawing/2014/main" id="{39DCE43D-F9B5-4975-95E0-0DEF1A09612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4" name="正方形/長方形 203">
          <a:extLst>
            <a:ext uri="{FF2B5EF4-FFF2-40B4-BE49-F238E27FC236}">
              <a16:creationId xmlns:a16="http://schemas.microsoft.com/office/drawing/2014/main" id="{C5260E0A-3969-467B-AA25-91FCF45D06E6}"/>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5" name="正方形/長方形 204">
          <a:extLst>
            <a:ext uri="{FF2B5EF4-FFF2-40B4-BE49-F238E27FC236}">
              <a16:creationId xmlns:a16="http://schemas.microsoft.com/office/drawing/2014/main" id="{85B98BB1-123F-439F-AEDE-7D546076A67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6" name="正方形/長方形 205">
          <a:extLst>
            <a:ext uri="{FF2B5EF4-FFF2-40B4-BE49-F238E27FC236}">
              <a16:creationId xmlns:a16="http://schemas.microsoft.com/office/drawing/2014/main" id="{B25D389D-16DC-4DEE-9A5E-3C5732D1F3B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7" name="正方形/長方形 206">
          <a:extLst>
            <a:ext uri="{FF2B5EF4-FFF2-40B4-BE49-F238E27FC236}">
              <a16:creationId xmlns:a16="http://schemas.microsoft.com/office/drawing/2014/main" id="{B0F810A5-48B8-495D-A912-21BDD65FA15D}"/>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8" name="正方形/長方形 207">
          <a:extLst>
            <a:ext uri="{FF2B5EF4-FFF2-40B4-BE49-F238E27FC236}">
              <a16:creationId xmlns:a16="http://schemas.microsoft.com/office/drawing/2014/main" id="{16902468-6C9E-4BFA-9C02-47491C290DE3}"/>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9" name="正方形/長方形 208">
          <a:extLst>
            <a:ext uri="{FF2B5EF4-FFF2-40B4-BE49-F238E27FC236}">
              <a16:creationId xmlns:a16="http://schemas.microsoft.com/office/drawing/2014/main" id="{823A475C-1120-49E6-B94A-876DCF2B018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0" name="テキスト ボックス 209">
          <a:extLst>
            <a:ext uri="{FF2B5EF4-FFF2-40B4-BE49-F238E27FC236}">
              <a16:creationId xmlns:a16="http://schemas.microsoft.com/office/drawing/2014/main" id="{D74C925C-0B43-4EA9-96D8-9D572298325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1" name="直線コネクタ 210">
          <a:extLst>
            <a:ext uri="{FF2B5EF4-FFF2-40B4-BE49-F238E27FC236}">
              <a16:creationId xmlns:a16="http://schemas.microsoft.com/office/drawing/2014/main" id="{2965D5E3-4753-4A1E-BFC3-0B7A49C1AC33}"/>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2" name="直線コネクタ 211">
          <a:extLst>
            <a:ext uri="{FF2B5EF4-FFF2-40B4-BE49-F238E27FC236}">
              <a16:creationId xmlns:a16="http://schemas.microsoft.com/office/drawing/2014/main" id="{A55B44EB-F135-427D-BFA7-744AC43FD633}"/>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3" name="テキスト ボックス 212">
          <a:extLst>
            <a:ext uri="{FF2B5EF4-FFF2-40B4-BE49-F238E27FC236}">
              <a16:creationId xmlns:a16="http://schemas.microsoft.com/office/drawing/2014/main" id="{8E7B676F-8A11-4CD4-8B58-B24BD80AC0C2}"/>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4" name="直線コネクタ 213">
          <a:extLst>
            <a:ext uri="{FF2B5EF4-FFF2-40B4-BE49-F238E27FC236}">
              <a16:creationId xmlns:a16="http://schemas.microsoft.com/office/drawing/2014/main" id="{A6AECC8A-F586-46C7-9C4F-3E6649ECD32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5" name="テキスト ボックス 214">
          <a:extLst>
            <a:ext uri="{FF2B5EF4-FFF2-40B4-BE49-F238E27FC236}">
              <a16:creationId xmlns:a16="http://schemas.microsoft.com/office/drawing/2014/main" id="{3B5B5074-296B-4FA9-8B78-F0F7CDB0E1E9}"/>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6" name="直線コネクタ 215">
          <a:extLst>
            <a:ext uri="{FF2B5EF4-FFF2-40B4-BE49-F238E27FC236}">
              <a16:creationId xmlns:a16="http://schemas.microsoft.com/office/drawing/2014/main" id="{4A6A6349-2E53-4D19-ABFF-A029CAA63E23}"/>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17" name="テキスト ボックス 216">
          <a:extLst>
            <a:ext uri="{FF2B5EF4-FFF2-40B4-BE49-F238E27FC236}">
              <a16:creationId xmlns:a16="http://schemas.microsoft.com/office/drawing/2014/main" id="{446052C1-01AD-4315-BB02-827EF55319A4}"/>
            </a:ext>
          </a:extLst>
        </xdr:cNvPr>
        <xdr:cNvSpPr txBox="1"/>
      </xdr:nvSpPr>
      <xdr:spPr>
        <a:xfrm>
          <a:off x="6008581" y="1014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8" name="直線コネクタ 217">
          <a:extLst>
            <a:ext uri="{FF2B5EF4-FFF2-40B4-BE49-F238E27FC236}">
              <a16:creationId xmlns:a16="http://schemas.microsoft.com/office/drawing/2014/main" id="{FD11BC0E-1C10-490B-A8B2-67D4AED774EC}"/>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19" name="テキスト ボックス 218">
          <a:extLst>
            <a:ext uri="{FF2B5EF4-FFF2-40B4-BE49-F238E27FC236}">
              <a16:creationId xmlns:a16="http://schemas.microsoft.com/office/drawing/2014/main" id="{5142DFF5-D778-47F1-B0C3-8941DD0FB577}"/>
            </a:ext>
          </a:extLst>
        </xdr:cNvPr>
        <xdr:cNvSpPr txBox="1"/>
      </xdr:nvSpPr>
      <xdr:spPr>
        <a:xfrm>
          <a:off x="6008581" y="976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0" name="直線コネクタ 219">
          <a:extLst>
            <a:ext uri="{FF2B5EF4-FFF2-40B4-BE49-F238E27FC236}">
              <a16:creationId xmlns:a16="http://schemas.microsoft.com/office/drawing/2014/main" id="{9BA782BA-D8A8-4F25-BDED-06F7E84459E3}"/>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124477</xdr:rowOff>
    </xdr:from>
    <xdr:ext cx="595419" cy="259045"/>
    <xdr:sp macro="" textlink="">
      <xdr:nvSpPr>
        <xdr:cNvPr id="221" name="テキスト ボックス 220">
          <a:extLst>
            <a:ext uri="{FF2B5EF4-FFF2-40B4-BE49-F238E27FC236}">
              <a16:creationId xmlns:a16="http://schemas.microsoft.com/office/drawing/2014/main" id="{CA3E7FB0-D91C-4C45-9173-960EB74BCBF4}"/>
            </a:ext>
          </a:extLst>
        </xdr:cNvPr>
        <xdr:cNvSpPr txBox="1"/>
      </xdr:nvSpPr>
      <xdr:spPr>
        <a:xfrm>
          <a:off x="6008581" y="938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2A15316E-796F-4E9C-BB56-7FD2B2079C1A}"/>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3" name="テキスト ボックス 222">
          <a:extLst>
            <a:ext uri="{FF2B5EF4-FFF2-40B4-BE49-F238E27FC236}">
              <a16:creationId xmlns:a16="http://schemas.microsoft.com/office/drawing/2014/main" id="{C350FF0E-3D29-4F57-A9BD-5EDE4C78A3EA}"/>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橋りょう・トンネル】&#10;一人当たり有形固定資産（償却資産）額グラフ枠">
          <a:extLst>
            <a:ext uri="{FF2B5EF4-FFF2-40B4-BE49-F238E27FC236}">
              <a16:creationId xmlns:a16="http://schemas.microsoft.com/office/drawing/2014/main" id="{0061847D-A16A-4DD2-8568-60B427FE130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113881</xdr:rowOff>
    </xdr:from>
    <xdr:to>
      <xdr:col>54</xdr:col>
      <xdr:colOff>189865</xdr:colOff>
      <xdr:row>64</xdr:row>
      <xdr:rowOff>71190</xdr:rowOff>
    </xdr:to>
    <xdr:cxnSp macro="">
      <xdr:nvCxnSpPr>
        <xdr:cNvPr id="225" name="直線コネクタ 224">
          <a:extLst>
            <a:ext uri="{FF2B5EF4-FFF2-40B4-BE49-F238E27FC236}">
              <a16:creationId xmlns:a16="http://schemas.microsoft.com/office/drawing/2014/main" id="{004561ED-959F-4E93-AE07-69FFB36C1B1C}"/>
            </a:ext>
          </a:extLst>
        </xdr:cNvPr>
        <xdr:cNvCxnSpPr/>
      </xdr:nvCxnSpPr>
      <xdr:spPr>
        <a:xfrm flipV="1">
          <a:off x="10476865" y="9543631"/>
          <a:ext cx="0" cy="1500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75017</xdr:rowOff>
    </xdr:from>
    <xdr:ext cx="469744" cy="259045"/>
    <xdr:sp macro="" textlink="">
      <xdr:nvSpPr>
        <xdr:cNvPr id="226" name="【橋りょう・トンネル】&#10;一人当たり有形固定資産（償却資産）額最小値テキスト">
          <a:extLst>
            <a:ext uri="{FF2B5EF4-FFF2-40B4-BE49-F238E27FC236}">
              <a16:creationId xmlns:a16="http://schemas.microsoft.com/office/drawing/2014/main" id="{A301412D-A0F9-4B39-BB45-481F00A6A07D}"/>
            </a:ext>
          </a:extLst>
        </xdr:cNvPr>
        <xdr:cNvSpPr txBox="1"/>
      </xdr:nvSpPr>
      <xdr:spPr>
        <a:xfrm>
          <a:off x="10515600" y="11047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71190</xdr:rowOff>
    </xdr:from>
    <xdr:to>
      <xdr:col>55</xdr:col>
      <xdr:colOff>88900</xdr:colOff>
      <xdr:row>64</xdr:row>
      <xdr:rowOff>71190</xdr:rowOff>
    </xdr:to>
    <xdr:cxnSp macro="">
      <xdr:nvCxnSpPr>
        <xdr:cNvPr id="227" name="直線コネクタ 226">
          <a:extLst>
            <a:ext uri="{FF2B5EF4-FFF2-40B4-BE49-F238E27FC236}">
              <a16:creationId xmlns:a16="http://schemas.microsoft.com/office/drawing/2014/main" id="{D6E2C3E1-3FB8-4358-86EE-2B40E8E06F5A}"/>
            </a:ext>
          </a:extLst>
        </xdr:cNvPr>
        <xdr:cNvCxnSpPr/>
      </xdr:nvCxnSpPr>
      <xdr:spPr>
        <a:xfrm>
          <a:off x="10388600" y="11043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60558</xdr:rowOff>
    </xdr:from>
    <xdr:ext cx="599010" cy="259045"/>
    <xdr:sp macro="" textlink="">
      <xdr:nvSpPr>
        <xdr:cNvPr id="228" name="【橋りょう・トンネル】&#10;一人当たり有形固定資産（償却資産）額最大値テキスト">
          <a:extLst>
            <a:ext uri="{FF2B5EF4-FFF2-40B4-BE49-F238E27FC236}">
              <a16:creationId xmlns:a16="http://schemas.microsoft.com/office/drawing/2014/main" id="{29B6C819-5395-41A7-B203-13CDDEC4C93C}"/>
            </a:ext>
          </a:extLst>
        </xdr:cNvPr>
        <xdr:cNvSpPr txBox="1"/>
      </xdr:nvSpPr>
      <xdr:spPr>
        <a:xfrm>
          <a:off x="10515600" y="9318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395,110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113881</xdr:rowOff>
    </xdr:from>
    <xdr:to>
      <xdr:col>55</xdr:col>
      <xdr:colOff>88900</xdr:colOff>
      <xdr:row>55</xdr:row>
      <xdr:rowOff>113881</xdr:rowOff>
    </xdr:to>
    <xdr:cxnSp macro="">
      <xdr:nvCxnSpPr>
        <xdr:cNvPr id="229" name="直線コネクタ 228">
          <a:extLst>
            <a:ext uri="{FF2B5EF4-FFF2-40B4-BE49-F238E27FC236}">
              <a16:creationId xmlns:a16="http://schemas.microsoft.com/office/drawing/2014/main" id="{D04C7D34-C8B6-4B7B-915E-42FBB62D2A11}"/>
            </a:ext>
          </a:extLst>
        </xdr:cNvPr>
        <xdr:cNvCxnSpPr/>
      </xdr:nvCxnSpPr>
      <xdr:spPr>
        <a:xfrm>
          <a:off x="10388600" y="95436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xdr:rowOff>
    </xdr:from>
    <xdr:ext cx="599010" cy="259045"/>
    <xdr:sp macro="" textlink="">
      <xdr:nvSpPr>
        <xdr:cNvPr id="230" name="【橋りょう・トンネル】&#10;一人当たり有形固定資産（償却資産）額平均値テキスト">
          <a:extLst>
            <a:ext uri="{FF2B5EF4-FFF2-40B4-BE49-F238E27FC236}">
              <a16:creationId xmlns:a16="http://schemas.microsoft.com/office/drawing/2014/main" id="{EF30D39F-3F93-437E-82C4-41DE1CF758E3}"/>
            </a:ext>
          </a:extLst>
        </xdr:cNvPr>
        <xdr:cNvSpPr txBox="1"/>
      </xdr:nvSpPr>
      <xdr:spPr>
        <a:xfrm>
          <a:off x="10515600" y="1046274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101,544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152867</xdr:rowOff>
    </xdr:from>
    <xdr:to>
      <xdr:col>55</xdr:col>
      <xdr:colOff>50800</xdr:colOff>
      <xdr:row>62</xdr:row>
      <xdr:rowOff>83017</xdr:rowOff>
    </xdr:to>
    <xdr:sp macro="" textlink="">
      <xdr:nvSpPr>
        <xdr:cNvPr id="231" name="フローチャート: 判断 230">
          <a:extLst>
            <a:ext uri="{FF2B5EF4-FFF2-40B4-BE49-F238E27FC236}">
              <a16:creationId xmlns:a16="http://schemas.microsoft.com/office/drawing/2014/main" id="{69809486-F3A9-4751-A154-29610B39D6D1}"/>
            </a:ext>
          </a:extLst>
        </xdr:cNvPr>
        <xdr:cNvSpPr/>
      </xdr:nvSpPr>
      <xdr:spPr>
        <a:xfrm>
          <a:off x="10426700" y="10611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160335</xdr:rowOff>
    </xdr:from>
    <xdr:to>
      <xdr:col>50</xdr:col>
      <xdr:colOff>165100</xdr:colOff>
      <xdr:row>62</xdr:row>
      <xdr:rowOff>90485</xdr:rowOff>
    </xdr:to>
    <xdr:sp macro="" textlink="">
      <xdr:nvSpPr>
        <xdr:cNvPr id="232" name="フローチャート: 判断 231">
          <a:extLst>
            <a:ext uri="{FF2B5EF4-FFF2-40B4-BE49-F238E27FC236}">
              <a16:creationId xmlns:a16="http://schemas.microsoft.com/office/drawing/2014/main" id="{F1835A77-A864-4F6C-B9AE-57322C9B877E}"/>
            </a:ext>
          </a:extLst>
        </xdr:cNvPr>
        <xdr:cNvSpPr/>
      </xdr:nvSpPr>
      <xdr:spPr>
        <a:xfrm>
          <a:off x="9588500" y="10618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165653</xdr:rowOff>
    </xdr:from>
    <xdr:to>
      <xdr:col>46</xdr:col>
      <xdr:colOff>38100</xdr:colOff>
      <xdr:row>62</xdr:row>
      <xdr:rowOff>95803</xdr:rowOff>
    </xdr:to>
    <xdr:sp macro="" textlink="">
      <xdr:nvSpPr>
        <xdr:cNvPr id="233" name="フローチャート: 判断 232">
          <a:extLst>
            <a:ext uri="{FF2B5EF4-FFF2-40B4-BE49-F238E27FC236}">
              <a16:creationId xmlns:a16="http://schemas.microsoft.com/office/drawing/2014/main" id="{55D44020-CDF4-4C00-8E13-E516460FE38A}"/>
            </a:ext>
          </a:extLst>
        </xdr:cNvPr>
        <xdr:cNvSpPr/>
      </xdr:nvSpPr>
      <xdr:spPr>
        <a:xfrm>
          <a:off x="8699500" y="10624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169429</xdr:rowOff>
    </xdr:from>
    <xdr:to>
      <xdr:col>41</xdr:col>
      <xdr:colOff>101600</xdr:colOff>
      <xdr:row>62</xdr:row>
      <xdr:rowOff>99579</xdr:rowOff>
    </xdr:to>
    <xdr:sp macro="" textlink="">
      <xdr:nvSpPr>
        <xdr:cNvPr id="234" name="フローチャート: 判断 233">
          <a:extLst>
            <a:ext uri="{FF2B5EF4-FFF2-40B4-BE49-F238E27FC236}">
              <a16:creationId xmlns:a16="http://schemas.microsoft.com/office/drawing/2014/main" id="{B7F1BFF9-C05D-4F3C-A863-6860CF6AD672}"/>
            </a:ext>
          </a:extLst>
        </xdr:cNvPr>
        <xdr:cNvSpPr/>
      </xdr:nvSpPr>
      <xdr:spPr>
        <a:xfrm>
          <a:off x="7810500" y="106278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4830</xdr:rowOff>
    </xdr:from>
    <xdr:to>
      <xdr:col>36</xdr:col>
      <xdr:colOff>165100</xdr:colOff>
      <xdr:row>62</xdr:row>
      <xdr:rowOff>106430</xdr:rowOff>
    </xdr:to>
    <xdr:sp macro="" textlink="">
      <xdr:nvSpPr>
        <xdr:cNvPr id="235" name="フローチャート: 判断 234">
          <a:extLst>
            <a:ext uri="{FF2B5EF4-FFF2-40B4-BE49-F238E27FC236}">
              <a16:creationId xmlns:a16="http://schemas.microsoft.com/office/drawing/2014/main" id="{F09AA150-A847-46F9-A1D3-F0CC610EA8A1}"/>
            </a:ext>
          </a:extLst>
        </xdr:cNvPr>
        <xdr:cNvSpPr/>
      </xdr:nvSpPr>
      <xdr:spPr>
        <a:xfrm>
          <a:off x="6921500" y="10634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FF9EF77D-2E86-4278-8F37-F3F8240C28FD}"/>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AC537714-E30F-491F-87F3-DB5C1D7D5E79}"/>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AF925292-D0A3-40E0-BFEC-FE48E02D0A4D}"/>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4CCB09A4-08A3-48FD-96C6-6BCF7C14F00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8E1C2D0B-024C-4B1E-830C-C081C4642D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136724</xdr:rowOff>
    </xdr:from>
    <xdr:to>
      <xdr:col>55</xdr:col>
      <xdr:colOff>50800</xdr:colOff>
      <xdr:row>63</xdr:row>
      <xdr:rowOff>66874</xdr:rowOff>
    </xdr:to>
    <xdr:sp macro="" textlink="">
      <xdr:nvSpPr>
        <xdr:cNvPr id="241" name="楕円 240">
          <a:extLst>
            <a:ext uri="{FF2B5EF4-FFF2-40B4-BE49-F238E27FC236}">
              <a16:creationId xmlns:a16="http://schemas.microsoft.com/office/drawing/2014/main" id="{D4399B58-33B6-4A22-9FA1-50642E025406}"/>
            </a:ext>
          </a:extLst>
        </xdr:cNvPr>
        <xdr:cNvSpPr/>
      </xdr:nvSpPr>
      <xdr:spPr>
        <a:xfrm>
          <a:off x="10426700" y="10766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115151</xdr:rowOff>
    </xdr:from>
    <xdr:ext cx="534377" cy="259045"/>
    <xdr:sp macro="" textlink="">
      <xdr:nvSpPr>
        <xdr:cNvPr id="242" name="【橋りょう・トンネル】&#10;一人当たり有形固定資産（償却資産）額該当値テキスト">
          <a:extLst>
            <a:ext uri="{FF2B5EF4-FFF2-40B4-BE49-F238E27FC236}">
              <a16:creationId xmlns:a16="http://schemas.microsoft.com/office/drawing/2014/main" id="{80645B3C-7E89-42C1-AB5E-C2815235CD77}"/>
            </a:ext>
          </a:extLst>
        </xdr:cNvPr>
        <xdr:cNvSpPr txBox="1"/>
      </xdr:nvSpPr>
      <xdr:spPr>
        <a:xfrm>
          <a:off x="10515600" y="107450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138995</xdr:rowOff>
    </xdr:from>
    <xdr:to>
      <xdr:col>50</xdr:col>
      <xdr:colOff>165100</xdr:colOff>
      <xdr:row>63</xdr:row>
      <xdr:rowOff>69145</xdr:rowOff>
    </xdr:to>
    <xdr:sp macro="" textlink="">
      <xdr:nvSpPr>
        <xdr:cNvPr id="243" name="楕円 242">
          <a:extLst>
            <a:ext uri="{FF2B5EF4-FFF2-40B4-BE49-F238E27FC236}">
              <a16:creationId xmlns:a16="http://schemas.microsoft.com/office/drawing/2014/main" id="{7E71480B-7AA8-47C4-9305-2FC6F415079C}"/>
            </a:ext>
          </a:extLst>
        </xdr:cNvPr>
        <xdr:cNvSpPr/>
      </xdr:nvSpPr>
      <xdr:spPr>
        <a:xfrm>
          <a:off x="9588500" y="10768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16074</xdr:rowOff>
    </xdr:from>
    <xdr:to>
      <xdr:col>55</xdr:col>
      <xdr:colOff>0</xdr:colOff>
      <xdr:row>63</xdr:row>
      <xdr:rowOff>18345</xdr:rowOff>
    </xdr:to>
    <xdr:cxnSp macro="">
      <xdr:nvCxnSpPr>
        <xdr:cNvPr id="244" name="直線コネクタ 243">
          <a:extLst>
            <a:ext uri="{FF2B5EF4-FFF2-40B4-BE49-F238E27FC236}">
              <a16:creationId xmlns:a16="http://schemas.microsoft.com/office/drawing/2014/main" id="{8636DA85-E133-4B2F-A744-939133C5E555}"/>
            </a:ext>
          </a:extLst>
        </xdr:cNvPr>
        <xdr:cNvCxnSpPr/>
      </xdr:nvCxnSpPr>
      <xdr:spPr>
        <a:xfrm flipV="1">
          <a:off x="9639300" y="10817424"/>
          <a:ext cx="838200" cy="2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142318</xdr:rowOff>
    </xdr:from>
    <xdr:to>
      <xdr:col>46</xdr:col>
      <xdr:colOff>38100</xdr:colOff>
      <xdr:row>63</xdr:row>
      <xdr:rowOff>72468</xdr:rowOff>
    </xdr:to>
    <xdr:sp macro="" textlink="">
      <xdr:nvSpPr>
        <xdr:cNvPr id="245" name="楕円 244">
          <a:extLst>
            <a:ext uri="{FF2B5EF4-FFF2-40B4-BE49-F238E27FC236}">
              <a16:creationId xmlns:a16="http://schemas.microsoft.com/office/drawing/2014/main" id="{39AEFC99-28D2-4BDB-A5E4-5D111F985043}"/>
            </a:ext>
          </a:extLst>
        </xdr:cNvPr>
        <xdr:cNvSpPr/>
      </xdr:nvSpPr>
      <xdr:spPr>
        <a:xfrm>
          <a:off x="8699500" y="10772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18345</xdr:rowOff>
    </xdr:from>
    <xdr:to>
      <xdr:col>50</xdr:col>
      <xdr:colOff>114300</xdr:colOff>
      <xdr:row>63</xdr:row>
      <xdr:rowOff>21668</xdr:rowOff>
    </xdr:to>
    <xdr:cxnSp macro="">
      <xdr:nvCxnSpPr>
        <xdr:cNvPr id="246" name="直線コネクタ 245">
          <a:extLst>
            <a:ext uri="{FF2B5EF4-FFF2-40B4-BE49-F238E27FC236}">
              <a16:creationId xmlns:a16="http://schemas.microsoft.com/office/drawing/2014/main" id="{941E1D96-73A0-43FD-AAC1-9A1CCE4F3215}"/>
            </a:ext>
          </a:extLst>
        </xdr:cNvPr>
        <xdr:cNvCxnSpPr/>
      </xdr:nvCxnSpPr>
      <xdr:spPr>
        <a:xfrm flipV="1">
          <a:off x="8750300" y="10819695"/>
          <a:ext cx="889000" cy="3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143243</xdr:rowOff>
    </xdr:from>
    <xdr:to>
      <xdr:col>41</xdr:col>
      <xdr:colOff>101600</xdr:colOff>
      <xdr:row>63</xdr:row>
      <xdr:rowOff>73393</xdr:rowOff>
    </xdr:to>
    <xdr:sp macro="" textlink="">
      <xdr:nvSpPr>
        <xdr:cNvPr id="247" name="楕円 246">
          <a:extLst>
            <a:ext uri="{FF2B5EF4-FFF2-40B4-BE49-F238E27FC236}">
              <a16:creationId xmlns:a16="http://schemas.microsoft.com/office/drawing/2014/main" id="{DEA80727-6FB2-4887-85BD-0C924608A25B}"/>
            </a:ext>
          </a:extLst>
        </xdr:cNvPr>
        <xdr:cNvSpPr/>
      </xdr:nvSpPr>
      <xdr:spPr>
        <a:xfrm>
          <a:off x="7810500" y="10773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21668</xdr:rowOff>
    </xdr:from>
    <xdr:to>
      <xdr:col>45</xdr:col>
      <xdr:colOff>177800</xdr:colOff>
      <xdr:row>63</xdr:row>
      <xdr:rowOff>22593</xdr:rowOff>
    </xdr:to>
    <xdr:cxnSp macro="">
      <xdr:nvCxnSpPr>
        <xdr:cNvPr id="248" name="直線コネクタ 247">
          <a:extLst>
            <a:ext uri="{FF2B5EF4-FFF2-40B4-BE49-F238E27FC236}">
              <a16:creationId xmlns:a16="http://schemas.microsoft.com/office/drawing/2014/main" id="{7C2B8DEC-6014-4F62-BDC8-7125B83685C7}"/>
            </a:ext>
          </a:extLst>
        </xdr:cNvPr>
        <xdr:cNvCxnSpPr/>
      </xdr:nvCxnSpPr>
      <xdr:spPr>
        <a:xfrm flipV="1">
          <a:off x="7861300" y="10823018"/>
          <a:ext cx="889000" cy="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146291</xdr:rowOff>
    </xdr:from>
    <xdr:to>
      <xdr:col>36</xdr:col>
      <xdr:colOff>165100</xdr:colOff>
      <xdr:row>63</xdr:row>
      <xdr:rowOff>76441</xdr:rowOff>
    </xdr:to>
    <xdr:sp macro="" textlink="">
      <xdr:nvSpPr>
        <xdr:cNvPr id="249" name="楕円 248">
          <a:extLst>
            <a:ext uri="{FF2B5EF4-FFF2-40B4-BE49-F238E27FC236}">
              <a16:creationId xmlns:a16="http://schemas.microsoft.com/office/drawing/2014/main" id="{3F21358D-5717-4226-BC26-E0596B342AD5}"/>
            </a:ext>
          </a:extLst>
        </xdr:cNvPr>
        <xdr:cNvSpPr/>
      </xdr:nvSpPr>
      <xdr:spPr>
        <a:xfrm>
          <a:off x="6921500" y="10776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22593</xdr:rowOff>
    </xdr:from>
    <xdr:to>
      <xdr:col>41</xdr:col>
      <xdr:colOff>50800</xdr:colOff>
      <xdr:row>63</xdr:row>
      <xdr:rowOff>25641</xdr:rowOff>
    </xdr:to>
    <xdr:cxnSp macro="">
      <xdr:nvCxnSpPr>
        <xdr:cNvPr id="250" name="直線コネクタ 249">
          <a:extLst>
            <a:ext uri="{FF2B5EF4-FFF2-40B4-BE49-F238E27FC236}">
              <a16:creationId xmlns:a16="http://schemas.microsoft.com/office/drawing/2014/main" id="{C1F41AFE-9748-4810-8039-4A32BA1486D9}"/>
            </a:ext>
          </a:extLst>
        </xdr:cNvPr>
        <xdr:cNvCxnSpPr/>
      </xdr:nvCxnSpPr>
      <xdr:spPr>
        <a:xfrm flipV="1">
          <a:off x="6972300" y="10823943"/>
          <a:ext cx="889000" cy="3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60</xdr:row>
      <xdr:rowOff>107012</xdr:rowOff>
    </xdr:from>
    <xdr:ext cx="534377" cy="259045"/>
    <xdr:sp macro="" textlink="">
      <xdr:nvSpPr>
        <xdr:cNvPr id="251" name="n_1aveValue【橋りょう・トンネル】&#10;一人当たり有形固定資産（償却資産）額">
          <a:extLst>
            <a:ext uri="{FF2B5EF4-FFF2-40B4-BE49-F238E27FC236}">
              <a16:creationId xmlns:a16="http://schemas.microsoft.com/office/drawing/2014/main" id="{9975E2F5-1801-494D-A3B2-B0BAFACAEFFA}"/>
            </a:ext>
          </a:extLst>
        </xdr:cNvPr>
        <xdr:cNvSpPr txBox="1"/>
      </xdr:nvSpPr>
      <xdr:spPr>
        <a:xfrm>
          <a:off x="9359411" y="10394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60</xdr:row>
      <xdr:rowOff>112330</xdr:rowOff>
    </xdr:from>
    <xdr:ext cx="534377" cy="259045"/>
    <xdr:sp macro="" textlink="">
      <xdr:nvSpPr>
        <xdr:cNvPr id="252" name="n_2aveValue【橋りょう・トンネル】&#10;一人当たり有形固定資産（償却資産）額">
          <a:extLst>
            <a:ext uri="{FF2B5EF4-FFF2-40B4-BE49-F238E27FC236}">
              <a16:creationId xmlns:a16="http://schemas.microsoft.com/office/drawing/2014/main" id="{DE314473-6228-4FAC-AAFB-3DB67F2B510B}"/>
            </a:ext>
          </a:extLst>
        </xdr:cNvPr>
        <xdr:cNvSpPr txBox="1"/>
      </xdr:nvSpPr>
      <xdr:spPr>
        <a:xfrm>
          <a:off x="8483111" y="103993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60</xdr:row>
      <xdr:rowOff>116106</xdr:rowOff>
    </xdr:from>
    <xdr:ext cx="534377" cy="259045"/>
    <xdr:sp macro="" textlink="">
      <xdr:nvSpPr>
        <xdr:cNvPr id="253" name="n_3aveValue【橋りょう・トンネル】&#10;一人当たり有形固定資産（償却資産）額">
          <a:extLst>
            <a:ext uri="{FF2B5EF4-FFF2-40B4-BE49-F238E27FC236}">
              <a16:creationId xmlns:a16="http://schemas.microsoft.com/office/drawing/2014/main" id="{C27D55DE-0A51-4184-A492-3785793035A3}"/>
            </a:ext>
          </a:extLst>
        </xdr:cNvPr>
        <xdr:cNvSpPr txBox="1"/>
      </xdr:nvSpPr>
      <xdr:spPr>
        <a:xfrm>
          <a:off x="7594111" y="10403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60</xdr:row>
      <xdr:rowOff>122957</xdr:rowOff>
    </xdr:from>
    <xdr:ext cx="534377" cy="259045"/>
    <xdr:sp macro="" textlink="">
      <xdr:nvSpPr>
        <xdr:cNvPr id="254" name="n_4aveValue【橋りょう・トンネル】&#10;一人当たり有形固定資産（償却資産）額">
          <a:extLst>
            <a:ext uri="{FF2B5EF4-FFF2-40B4-BE49-F238E27FC236}">
              <a16:creationId xmlns:a16="http://schemas.microsoft.com/office/drawing/2014/main" id="{01707365-CBF2-4F0F-8C74-41C9FECE6D60}"/>
            </a:ext>
          </a:extLst>
        </xdr:cNvPr>
        <xdr:cNvSpPr txBox="1"/>
      </xdr:nvSpPr>
      <xdr:spPr>
        <a:xfrm>
          <a:off x="6705111" y="10409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60272</xdr:rowOff>
    </xdr:from>
    <xdr:ext cx="534377" cy="259045"/>
    <xdr:sp macro="" textlink="">
      <xdr:nvSpPr>
        <xdr:cNvPr id="255" name="n_1mainValue【橋りょう・トンネル】&#10;一人当たり有形固定資産（償却資産）額">
          <a:extLst>
            <a:ext uri="{FF2B5EF4-FFF2-40B4-BE49-F238E27FC236}">
              <a16:creationId xmlns:a16="http://schemas.microsoft.com/office/drawing/2014/main" id="{9A5745D3-F508-4C91-AABF-2EF3FE339F45}"/>
            </a:ext>
          </a:extLst>
        </xdr:cNvPr>
        <xdr:cNvSpPr txBox="1"/>
      </xdr:nvSpPr>
      <xdr:spPr>
        <a:xfrm>
          <a:off x="9359411" y="10861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63595</xdr:rowOff>
    </xdr:from>
    <xdr:ext cx="534377" cy="259045"/>
    <xdr:sp macro="" textlink="">
      <xdr:nvSpPr>
        <xdr:cNvPr id="256" name="n_2mainValue【橋りょう・トンネル】&#10;一人当たり有形固定資産（償却資産）額">
          <a:extLst>
            <a:ext uri="{FF2B5EF4-FFF2-40B4-BE49-F238E27FC236}">
              <a16:creationId xmlns:a16="http://schemas.microsoft.com/office/drawing/2014/main" id="{42AAF5C0-56DE-49BB-9DC7-9382FBF87C6B}"/>
            </a:ext>
          </a:extLst>
        </xdr:cNvPr>
        <xdr:cNvSpPr txBox="1"/>
      </xdr:nvSpPr>
      <xdr:spPr>
        <a:xfrm>
          <a:off x="8483111" y="10864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64520</xdr:rowOff>
    </xdr:from>
    <xdr:ext cx="534377" cy="259045"/>
    <xdr:sp macro="" textlink="">
      <xdr:nvSpPr>
        <xdr:cNvPr id="257" name="n_3mainValue【橋りょう・トンネル】&#10;一人当たり有形固定資産（償却資産）額">
          <a:extLst>
            <a:ext uri="{FF2B5EF4-FFF2-40B4-BE49-F238E27FC236}">
              <a16:creationId xmlns:a16="http://schemas.microsoft.com/office/drawing/2014/main" id="{A581A2B3-1584-4A4E-B456-90EF25E9A82D}"/>
            </a:ext>
          </a:extLst>
        </xdr:cNvPr>
        <xdr:cNvSpPr txBox="1"/>
      </xdr:nvSpPr>
      <xdr:spPr>
        <a:xfrm>
          <a:off x="7594111" y="10865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67568</xdr:rowOff>
    </xdr:from>
    <xdr:ext cx="534377" cy="259045"/>
    <xdr:sp macro="" textlink="">
      <xdr:nvSpPr>
        <xdr:cNvPr id="258" name="n_4mainValue【橋りょう・トンネル】&#10;一人当たり有形固定資産（償却資産）額">
          <a:extLst>
            <a:ext uri="{FF2B5EF4-FFF2-40B4-BE49-F238E27FC236}">
              <a16:creationId xmlns:a16="http://schemas.microsoft.com/office/drawing/2014/main" id="{1A5E5C5D-D30A-4A60-8E44-020D992B8AE6}"/>
            </a:ext>
          </a:extLst>
        </xdr:cNvPr>
        <xdr:cNvSpPr txBox="1"/>
      </xdr:nvSpPr>
      <xdr:spPr>
        <a:xfrm>
          <a:off x="6705111" y="10868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58,270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73BF9BFE-9F74-439A-887C-EFAD195C7D4D}"/>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8B6FFFC1-CFF7-418C-B9FD-AEFC249B46BE}"/>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C0D5BD89-0F0D-4C47-A1A7-A6DDBAE39C8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380E3573-7E49-4266-B3F4-4397BBEE6B6D}"/>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40668058-FB52-4D8F-AB78-9617E55A4AB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10FE2B13-A156-47EF-8077-811E8FB04DBB}"/>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CC5E91DD-07AF-4B2D-86CB-BE14A3F7F32E}"/>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6D459423-C97C-4503-BA4D-86BAA3C15F1D}"/>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9B270A8A-A7A5-4DE7-813D-68DD6F7652D1}"/>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DE0E03C8-6A93-48AA-A471-507D0C13D5E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1BD550B9-7189-4B51-994B-B9BEEBD3C0B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0" name="直線コネクタ 269">
          <a:extLst>
            <a:ext uri="{FF2B5EF4-FFF2-40B4-BE49-F238E27FC236}">
              <a16:creationId xmlns:a16="http://schemas.microsoft.com/office/drawing/2014/main" id="{E0CFD4AA-32DA-4EA1-9DD5-7B1764713CD8}"/>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1" name="テキスト ボックス 270">
          <a:extLst>
            <a:ext uri="{FF2B5EF4-FFF2-40B4-BE49-F238E27FC236}">
              <a16:creationId xmlns:a16="http://schemas.microsoft.com/office/drawing/2014/main" id="{6EA7476E-FB60-4B22-8DD4-69A6B3C37398}"/>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2" name="直線コネクタ 271">
          <a:extLst>
            <a:ext uri="{FF2B5EF4-FFF2-40B4-BE49-F238E27FC236}">
              <a16:creationId xmlns:a16="http://schemas.microsoft.com/office/drawing/2014/main" id="{A10D9A52-FFD8-4BFF-83D3-0E7E34234484}"/>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3" name="テキスト ボックス 272">
          <a:extLst>
            <a:ext uri="{FF2B5EF4-FFF2-40B4-BE49-F238E27FC236}">
              <a16:creationId xmlns:a16="http://schemas.microsoft.com/office/drawing/2014/main" id="{F24FB7D9-2F0F-4C65-A85D-95FCD281AF9A}"/>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4" name="直線コネクタ 273">
          <a:extLst>
            <a:ext uri="{FF2B5EF4-FFF2-40B4-BE49-F238E27FC236}">
              <a16:creationId xmlns:a16="http://schemas.microsoft.com/office/drawing/2014/main" id="{8AB4B42E-DE8C-4FC2-8862-798E34C4EB4D}"/>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5" name="テキスト ボックス 274">
          <a:extLst>
            <a:ext uri="{FF2B5EF4-FFF2-40B4-BE49-F238E27FC236}">
              <a16:creationId xmlns:a16="http://schemas.microsoft.com/office/drawing/2014/main" id="{671CD179-E982-4E22-90E5-F65320F754EB}"/>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6" name="直線コネクタ 275">
          <a:extLst>
            <a:ext uri="{FF2B5EF4-FFF2-40B4-BE49-F238E27FC236}">
              <a16:creationId xmlns:a16="http://schemas.microsoft.com/office/drawing/2014/main" id="{55392656-EF35-4B2E-8D8C-81BFA731A3C8}"/>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7" name="テキスト ボックス 276">
          <a:extLst>
            <a:ext uri="{FF2B5EF4-FFF2-40B4-BE49-F238E27FC236}">
              <a16:creationId xmlns:a16="http://schemas.microsoft.com/office/drawing/2014/main" id="{FE37BFA1-F890-4B57-8D97-F3B3E4E7CF99}"/>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8" name="直線コネクタ 277">
          <a:extLst>
            <a:ext uri="{FF2B5EF4-FFF2-40B4-BE49-F238E27FC236}">
              <a16:creationId xmlns:a16="http://schemas.microsoft.com/office/drawing/2014/main" id="{755587A9-0477-450F-BEDC-2C8E30D48779}"/>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79" name="テキスト ボックス 278">
          <a:extLst>
            <a:ext uri="{FF2B5EF4-FFF2-40B4-BE49-F238E27FC236}">
              <a16:creationId xmlns:a16="http://schemas.microsoft.com/office/drawing/2014/main" id="{C2039828-75E6-4A8E-8CD3-99E1B3AC3364}"/>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0" name="直線コネクタ 279">
          <a:extLst>
            <a:ext uri="{FF2B5EF4-FFF2-40B4-BE49-F238E27FC236}">
              <a16:creationId xmlns:a16="http://schemas.microsoft.com/office/drawing/2014/main" id="{00714D15-CA12-4AD6-B5E1-25A5ADD0843E}"/>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1" name="テキスト ボックス 280">
          <a:extLst>
            <a:ext uri="{FF2B5EF4-FFF2-40B4-BE49-F238E27FC236}">
              <a16:creationId xmlns:a16="http://schemas.microsoft.com/office/drawing/2014/main" id="{9C4095C9-41BE-47B1-9DC4-8E27938AE910}"/>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5A01A7ED-F056-45B8-8090-DAF3CE5714F5}"/>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5FCB4D0B-C3FF-49F2-94B5-CA46AFAB995E}"/>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983F2878-7DFF-4D52-91B5-0C73D75F4C8B}"/>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21771</xdr:rowOff>
    </xdr:from>
    <xdr:to>
      <xdr:col>24</xdr:col>
      <xdr:colOff>62865</xdr:colOff>
      <xdr:row>85</xdr:row>
      <xdr:rowOff>157299</xdr:rowOff>
    </xdr:to>
    <xdr:cxnSp macro="">
      <xdr:nvCxnSpPr>
        <xdr:cNvPr id="285" name="直線コネクタ 284">
          <a:extLst>
            <a:ext uri="{FF2B5EF4-FFF2-40B4-BE49-F238E27FC236}">
              <a16:creationId xmlns:a16="http://schemas.microsoft.com/office/drawing/2014/main" id="{50ED33D2-A6DC-42AE-A242-D923CB9FC2E0}"/>
            </a:ext>
          </a:extLst>
        </xdr:cNvPr>
        <xdr:cNvCxnSpPr/>
      </xdr:nvCxnSpPr>
      <xdr:spPr>
        <a:xfrm flipV="1">
          <a:off x="4634865" y="13394871"/>
          <a:ext cx="0" cy="1335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161126</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F5AA23FA-792C-4A1C-B0CD-8D0EDF95328A}"/>
            </a:ext>
          </a:extLst>
        </xdr:cNvPr>
        <xdr:cNvSpPr txBox="1"/>
      </xdr:nvSpPr>
      <xdr:spPr>
        <a:xfrm>
          <a:off x="4673600" y="147343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157299</xdr:rowOff>
    </xdr:from>
    <xdr:to>
      <xdr:col>24</xdr:col>
      <xdr:colOff>152400</xdr:colOff>
      <xdr:row>85</xdr:row>
      <xdr:rowOff>157299</xdr:rowOff>
    </xdr:to>
    <xdr:cxnSp macro="">
      <xdr:nvCxnSpPr>
        <xdr:cNvPr id="287" name="直線コネクタ 286">
          <a:extLst>
            <a:ext uri="{FF2B5EF4-FFF2-40B4-BE49-F238E27FC236}">
              <a16:creationId xmlns:a16="http://schemas.microsoft.com/office/drawing/2014/main" id="{A888E996-A142-4132-A743-2BE4BE0B7DCD}"/>
            </a:ext>
          </a:extLst>
        </xdr:cNvPr>
        <xdr:cNvCxnSpPr/>
      </xdr:nvCxnSpPr>
      <xdr:spPr>
        <a:xfrm>
          <a:off x="4546600" y="14730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139898</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42C51B21-3A34-4DFE-A3BD-68E9F10F9566}"/>
            </a:ext>
          </a:extLst>
        </xdr:cNvPr>
        <xdr:cNvSpPr txBox="1"/>
      </xdr:nvSpPr>
      <xdr:spPr>
        <a:xfrm>
          <a:off x="4673600" y="13170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21771</xdr:rowOff>
    </xdr:from>
    <xdr:to>
      <xdr:col>24</xdr:col>
      <xdr:colOff>152400</xdr:colOff>
      <xdr:row>78</xdr:row>
      <xdr:rowOff>21771</xdr:rowOff>
    </xdr:to>
    <xdr:cxnSp macro="">
      <xdr:nvCxnSpPr>
        <xdr:cNvPr id="289" name="直線コネクタ 288">
          <a:extLst>
            <a:ext uri="{FF2B5EF4-FFF2-40B4-BE49-F238E27FC236}">
              <a16:creationId xmlns:a16="http://schemas.microsoft.com/office/drawing/2014/main" id="{84A10808-379A-4F34-8A3A-655C512D228A}"/>
            </a:ext>
          </a:extLst>
        </xdr:cNvPr>
        <xdr:cNvCxnSpPr/>
      </xdr:nvCxnSpPr>
      <xdr:spPr>
        <a:xfrm>
          <a:off x="4546600" y="133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138809</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7E788A1B-0985-4B28-A095-795C209B4A85}"/>
            </a:ext>
          </a:extLst>
        </xdr:cNvPr>
        <xdr:cNvSpPr txBox="1"/>
      </xdr:nvSpPr>
      <xdr:spPr>
        <a:xfrm>
          <a:off x="4673600" y="1419770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160382</xdr:rowOff>
    </xdr:from>
    <xdr:to>
      <xdr:col>24</xdr:col>
      <xdr:colOff>114300</xdr:colOff>
      <xdr:row>83</xdr:row>
      <xdr:rowOff>90532</xdr:rowOff>
    </xdr:to>
    <xdr:sp macro="" textlink="">
      <xdr:nvSpPr>
        <xdr:cNvPr id="291" name="フローチャート: 判断 290">
          <a:extLst>
            <a:ext uri="{FF2B5EF4-FFF2-40B4-BE49-F238E27FC236}">
              <a16:creationId xmlns:a16="http://schemas.microsoft.com/office/drawing/2014/main" id="{3BC3D64C-C1D5-4FC7-A60F-3B2C52EF76CF}"/>
            </a:ext>
          </a:extLst>
        </xdr:cNvPr>
        <xdr:cNvSpPr/>
      </xdr:nvSpPr>
      <xdr:spPr>
        <a:xfrm>
          <a:off x="4584700" y="14219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111398</xdr:rowOff>
    </xdr:from>
    <xdr:to>
      <xdr:col>20</xdr:col>
      <xdr:colOff>38100</xdr:colOff>
      <xdr:row>83</xdr:row>
      <xdr:rowOff>41548</xdr:rowOff>
    </xdr:to>
    <xdr:sp macro="" textlink="">
      <xdr:nvSpPr>
        <xdr:cNvPr id="292" name="フローチャート: 判断 291">
          <a:extLst>
            <a:ext uri="{FF2B5EF4-FFF2-40B4-BE49-F238E27FC236}">
              <a16:creationId xmlns:a16="http://schemas.microsoft.com/office/drawing/2014/main" id="{172841A7-5C1C-47D9-84EE-38179C048F5D}"/>
            </a:ext>
          </a:extLst>
        </xdr:cNvPr>
        <xdr:cNvSpPr/>
      </xdr:nvSpPr>
      <xdr:spPr>
        <a:xfrm>
          <a:off x="3746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75474</xdr:rowOff>
    </xdr:from>
    <xdr:to>
      <xdr:col>15</xdr:col>
      <xdr:colOff>101600</xdr:colOff>
      <xdr:row>83</xdr:row>
      <xdr:rowOff>5624</xdr:rowOff>
    </xdr:to>
    <xdr:sp macro="" textlink="">
      <xdr:nvSpPr>
        <xdr:cNvPr id="293" name="フローチャート: 判断 292">
          <a:extLst>
            <a:ext uri="{FF2B5EF4-FFF2-40B4-BE49-F238E27FC236}">
              <a16:creationId xmlns:a16="http://schemas.microsoft.com/office/drawing/2014/main" id="{737A1520-D6B2-45C9-A7BD-35E021137C1E}"/>
            </a:ext>
          </a:extLst>
        </xdr:cNvPr>
        <xdr:cNvSpPr/>
      </xdr:nvSpPr>
      <xdr:spPr>
        <a:xfrm>
          <a:off x="2857500" y="1413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39551</xdr:rowOff>
    </xdr:from>
    <xdr:to>
      <xdr:col>10</xdr:col>
      <xdr:colOff>165100</xdr:colOff>
      <xdr:row>82</xdr:row>
      <xdr:rowOff>141151</xdr:rowOff>
    </xdr:to>
    <xdr:sp macro="" textlink="">
      <xdr:nvSpPr>
        <xdr:cNvPr id="294" name="フローチャート: 判断 293">
          <a:extLst>
            <a:ext uri="{FF2B5EF4-FFF2-40B4-BE49-F238E27FC236}">
              <a16:creationId xmlns:a16="http://schemas.microsoft.com/office/drawing/2014/main" id="{953BD582-EED6-42B1-8F69-667B930885AD}"/>
            </a:ext>
          </a:extLst>
        </xdr:cNvPr>
        <xdr:cNvSpPr/>
      </xdr:nvSpPr>
      <xdr:spPr>
        <a:xfrm>
          <a:off x="1968500" y="1409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6894</xdr:rowOff>
    </xdr:from>
    <xdr:to>
      <xdr:col>6</xdr:col>
      <xdr:colOff>38100</xdr:colOff>
      <xdr:row>82</xdr:row>
      <xdr:rowOff>108494</xdr:rowOff>
    </xdr:to>
    <xdr:sp macro="" textlink="">
      <xdr:nvSpPr>
        <xdr:cNvPr id="295" name="フローチャート: 判断 294">
          <a:extLst>
            <a:ext uri="{FF2B5EF4-FFF2-40B4-BE49-F238E27FC236}">
              <a16:creationId xmlns:a16="http://schemas.microsoft.com/office/drawing/2014/main" id="{55D26279-9B3B-475E-ABD8-C74F149689EF}"/>
            </a:ext>
          </a:extLst>
        </xdr:cNvPr>
        <xdr:cNvSpPr/>
      </xdr:nvSpPr>
      <xdr:spPr>
        <a:xfrm>
          <a:off x="1079500" y="14065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5AEDAF0C-464E-46DA-857E-48D0E30C19C6}"/>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7D6DBCDD-8153-4F58-A01C-3252AEE0AC11}"/>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C46DCAAE-C54C-44AA-B790-F6B1D64BD85C}"/>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4C7AA1B-CB80-4BB6-8275-85A1365EDB7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36C7D104-4F80-48CA-BAB3-BC9A1AC9F76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57513</xdr:rowOff>
    </xdr:from>
    <xdr:to>
      <xdr:col>24</xdr:col>
      <xdr:colOff>114300</xdr:colOff>
      <xdr:row>81</xdr:row>
      <xdr:rowOff>159113</xdr:rowOff>
    </xdr:to>
    <xdr:sp macro="" textlink="">
      <xdr:nvSpPr>
        <xdr:cNvPr id="301" name="楕円 300">
          <a:extLst>
            <a:ext uri="{FF2B5EF4-FFF2-40B4-BE49-F238E27FC236}">
              <a16:creationId xmlns:a16="http://schemas.microsoft.com/office/drawing/2014/main" id="{728383E2-BF19-4D16-AB4C-E2E4A8B4EF52}"/>
            </a:ext>
          </a:extLst>
        </xdr:cNvPr>
        <xdr:cNvSpPr/>
      </xdr:nvSpPr>
      <xdr:spPr>
        <a:xfrm>
          <a:off x="4584700" y="1394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80390</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723DAF82-4846-4B81-B127-0BA0A7A99BA9}"/>
            </a:ext>
          </a:extLst>
        </xdr:cNvPr>
        <xdr:cNvSpPr txBox="1"/>
      </xdr:nvSpPr>
      <xdr:spPr>
        <a:xfrm>
          <a:off x="4673600" y="13796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1995</xdr:rowOff>
    </xdr:from>
    <xdr:to>
      <xdr:col>20</xdr:col>
      <xdr:colOff>38100</xdr:colOff>
      <xdr:row>81</xdr:row>
      <xdr:rowOff>103595</xdr:rowOff>
    </xdr:to>
    <xdr:sp macro="" textlink="">
      <xdr:nvSpPr>
        <xdr:cNvPr id="303" name="楕円 302">
          <a:extLst>
            <a:ext uri="{FF2B5EF4-FFF2-40B4-BE49-F238E27FC236}">
              <a16:creationId xmlns:a16="http://schemas.microsoft.com/office/drawing/2014/main" id="{F0AEF172-23C9-4F10-9BBB-36525029CA18}"/>
            </a:ext>
          </a:extLst>
        </xdr:cNvPr>
        <xdr:cNvSpPr/>
      </xdr:nvSpPr>
      <xdr:spPr>
        <a:xfrm>
          <a:off x="3746500" y="13889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52795</xdr:rowOff>
    </xdr:from>
    <xdr:to>
      <xdr:col>24</xdr:col>
      <xdr:colOff>63500</xdr:colOff>
      <xdr:row>81</xdr:row>
      <xdr:rowOff>108313</xdr:rowOff>
    </xdr:to>
    <xdr:cxnSp macro="">
      <xdr:nvCxnSpPr>
        <xdr:cNvPr id="304" name="直線コネクタ 303">
          <a:extLst>
            <a:ext uri="{FF2B5EF4-FFF2-40B4-BE49-F238E27FC236}">
              <a16:creationId xmlns:a16="http://schemas.microsoft.com/office/drawing/2014/main" id="{CA694CC2-AE94-480A-BF2D-69BC88715278}"/>
            </a:ext>
          </a:extLst>
        </xdr:cNvPr>
        <xdr:cNvCxnSpPr/>
      </xdr:nvCxnSpPr>
      <xdr:spPr>
        <a:xfrm>
          <a:off x="3797300" y="13940245"/>
          <a:ext cx="8382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150586</xdr:rowOff>
    </xdr:from>
    <xdr:to>
      <xdr:col>15</xdr:col>
      <xdr:colOff>101600</xdr:colOff>
      <xdr:row>81</xdr:row>
      <xdr:rowOff>80736</xdr:rowOff>
    </xdr:to>
    <xdr:sp macro="" textlink="">
      <xdr:nvSpPr>
        <xdr:cNvPr id="305" name="楕円 304">
          <a:extLst>
            <a:ext uri="{FF2B5EF4-FFF2-40B4-BE49-F238E27FC236}">
              <a16:creationId xmlns:a16="http://schemas.microsoft.com/office/drawing/2014/main" id="{217BA215-E169-469C-A9A7-9CEAFD67D5C1}"/>
            </a:ext>
          </a:extLst>
        </xdr:cNvPr>
        <xdr:cNvSpPr/>
      </xdr:nvSpPr>
      <xdr:spPr>
        <a:xfrm>
          <a:off x="2857500" y="13866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29936</xdr:rowOff>
    </xdr:from>
    <xdr:to>
      <xdr:col>19</xdr:col>
      <xdr:colOff>177800</xdr:colOff>
      <xdr:row>81</xdr:row>
      <xdr:rowOff>52795</xdr:rowOff>
    </xdr:to>
    <xdr:cxnSp macro="">
      <xdr:nvCxnSpPr>
        <xdr:cNvPr id="306" name="直線コネクタ 305">
          <a:extLst>
            <a:ext uri="{FF2B5EF4-FFF2-40B4-BE49-F238E27FC236}">
              <a16:creationId xmlns:a16="http://schemas.microsoft.com/office/drawing/2014/main" id="{0A1387D8-56E5-4369-843E-6BD9C547F6F6}"/>
            </a:ext>
          </a:extLst>
        </xdr:cNvPr>
        <xdr:cNvCxnSpPr/>
      </xdr:nvCxnSpPr>
      <xdr:spPr>
        <a:xfrm>
          <a:off x="2908300" y="13917386"/>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91802</xdr:rowOff>
    </xdr:from>
    <xdr:to>
      <xdr:col>10</xdr:col>
      <xdr:colOff>165100</xdr:colOff>
      <xdr:row>81</xdr:row>
      <xdr:rowOff>21952</xdr:rowOff>
    </xdr:to>
    <xdr:sp macro="" textlink="">
      <xdr:nvSpPr>
        <xdr:cNvPr id="307" name="楕円 306">
          <a:extLst>
            <a:ext uri="{FF2B5EF4-FFF2-40B4-BE49-F238E27FC236}">
              <a16:creationId xmlns:a16="http://schemas.microsoft.com/office/drawing/2014/main" id="{D96EF964-619D-4C17-B4CE-1C8A35BCA6F7}"/>
            </a:ext>
          </a:extLst>
        </xdr:cNvPr>
        <xdr:cNvSpPr/>
      </xdr:nvSpPr>
      <xdr:spPr>
        <a:xfrm>
          <a:off x="1968500" y="13807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142602</xdr:rowOff>
    </xdr:from>
    <xdr:to>
      <xdr:col>15</xdr:col>
      <xdr:colOff>50800</xdr:colOff>
      <xdr:row>81</xdr:row>
      <xdr:rowOff>29936</xdr:rowOff>
    </xdr:to>
    <xdr:cxnSp macro="">
      <xdr:nvCxnSpPr>
        <xdr:cNvPr id="308" name="直線コネクタ 307">
          <a:extLst>
            <a:ext uri="{FF2B5EF4-FFF2-40B4-BE49-F238E27FC236}">
              <a16:creationId xmlns:a16="http://schemas.microsoft.com/office/drawing/2014/main" id="{2FA86F8E-7593-46B5-931E-082F436DDF78}"/>
            </a:ext>
          </a:extLst>
        </xdr:cNvPr>
        <xdr:cNvCxnSpPr/>
      </xdr:nvCxnSpPr>
      <xdr:spPr>
        <a:xfrm>
          <a:off x="2019300" y="13858602"/>
          <a:ext cx="889000" cy="58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49349</xdr:rowOff>
    </xdr:from>
    <xdr:to>
      <xdr:col>6</xdr:col>
      <xdr:colOff>38100</xdr:colOff>
      <xdr:row>80</xdr:row>
      <xdr:rowOff>150949</xdr:rowOff>
    </xdr:to>
    <xdr:sp macro="" textlink="">
      <xdr:nvSpPr>
        <xdr:cNvPr id="309" name="楕円 308">
          <a:extLst>
            <a:ext uri="{FF2B5EF4-FFF2-40B4-BE49-F238E27FC236}">
              <a16:creationId xmlns:a16="http://schemas.microsoft.com/office/drawing/2014/main" id="{9EEDB3FD-C4BE-42CB-96E3-E793D877F3E3}"/>
            </a:ext>
          </a:extLst>
        </xdr:cNvPr>
        <xdr:cNvSpPr/>
      </xdr:nvSpPr>
      <xdr:spPr>
        <a:xfrm>
          <a:off x="1079500" y="1376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100149</xdr:rowOff>
    </xdr:from>
    <xdr:to>
      <xdr:col>10</xdr:col>
      <xdr:colOff>114300</xdr:colOff>
      <xdr:row>80</xdr:row>
      <xdr:rowOff>142602</xdr:rowOff>
    </xdr:to>
    <xdr:cxnSp macro="">
      <xdr:nvCxnSpPr>
        <xdr:cNvPr id="310" name="直線コネクタ 309">
          <a:extLst>
            <a:ext uri="{FF2B5EF4-FFF2-40B4-BE49-F238E27FC236}">
              <a16:creationId xmlns:a16="http://schemas.microsoft.com/office/drawing/2014/main" id="{8B0F1DA2-FD6F-4CBB-A9C2-E43372E1A9A2}"/>
            </a:ext>
          </a:extLst>
        </xdr:cNvPr>
        <xdr:cNvCxnSpPr/>
      </xdr:nvCxnSpPr>
      <xdr:spPr>
        <a:xfrm>
          <a:off x="1130300" y="13816149"/>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32675</xdr:rowOff>
    </xdr:from>
    <xdr:ext cx="405111" cy="259045"/>
    <xdr:sp macro="" textlink="">
      <xdr:nvSpPr>
        <xdr:cNvPr id="311" name="n_1aveValue【公営住宅】&#10;有形固定資産減価償却率">
          <a:extLst>
            <a:ext uri="{FF2B5EF4-FFF2-40B4-BE49-F238E27FC236}">
              <a16:creationId xmlns:a16="http://schemas.microsoft.com/office/drawing/2014/main" id="{659CD1DA-9F66-4A75-B6E2-5BAE952C3168}"/>
            </a:ext>
          </a:extLst>
        </xdr:cNvPr>
        <xdr:cNvSpPr txBox="1"/>
      </xdr:nvSpPr>
      <xdr:spPr>
        <a:xfrm>
          <a:off x="3582044" y="1426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168201</xdr:rowOff>
    </xdr:from>
    <xdr:ext cx="405111" cy="259045"/>
    <xdr:sp macro="" textlink="">
      <xdr:nvSpPr>
        <xdr:cNvPr id="312" name="n_2aveValue【公営住宅】&#10;有形固定資産減価償却率">
          <a:extLst>
            <a:ext uri="{FF2B5EF4-FFF2-40B4-BE49-F238E27FC236}">
              <a16:creationId xmlns:a16="http://schemas.microsoft.com/office/drawing/2014/main" id="{D3EBFC26-D9C4-4DEF-95E2-F110D541ED6C}"/>
            </a:ext>
          </a:extLst>
        </xdr:cNvPr>
        <xdr:cNvSpPr txBox="1"/>
      </xdr:nvSpPr>
      <xdr:spPr>
        <a:xfrm>
          <a:off x="2705744" y="1422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132278</xdr:rowOff>
    </xdr:from>
    <xdr:ext cx="405111" cy="259045"/>
    <xdr:sp macro="" textlink="">
      <xdr:nvSpPr>
        <xdr:cNvPr id="313" name="n_3aveValue【公営住宅】&#10;有形固定資産減価償却率">
          <a:extLst>
            <a:ext uri="{FF2B5EF4-FFF2-40B4-BE49-F238E27FC236}">
              <a16:creationId xmlns:a16="http://schemas.microsoft.com/office/drawing/2014/main" id="{F512A146-BA8C-4FCC-965A-E69876BE5DC6}"/>
            </a:ext>
          </a:extLst>
        </xdr:cNvPr>
        <xdr:cNvSpPr txBox="1"/>
      </xdr:nvSpPr>
      <xdr:spPr>
        <a:xfrm>
          <a:off x="1816744" y="1419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99621</xdr:rowOff>
    </xdr:from>
    <xdr:ext cx="405111" cy="259045"/>
    <xdr:sp macro="" textlink="">
      <xdr:nvSpPr>
        <xdr:cNvPr id="314" name="n_4aveValue【公営住宅】&#10;有形固定資産減価償却率">
          <a:extLst>
            <a:ext uri="{FF2B5EF4-FFF2-40B4-BE49-F238E27FC236}">
              <a16:creationId xmlns:a16="http://schemas.microsoft.com/office/drawing/2014/main" id="{397A6542-55BF-4BC5-A5C7-1A8DBCCDE1B6}"/>
            </a:ext>
          </a:extLst>
        </xdr:cNvPr>
        <xdr:cNvSpPr txBox="1"/>
      </xdr:nvSpPr>
      <xdr:spPr>
        <a:xfrm>
          <a:off x="927744" y="1415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120122</xdr:rowOff>
    </xdr:from>
    <xdr:ext cx="405111" cy="259045"/>
    <xdr:sp macro="" textlink="">
      <xdr:nvSpPr>
        <xdr:cNvPr id="315" name="n_1mainValue【公営住宅】&#10;有形固定資産減価償却率">
          <a:extLst>
            <a:ext uri="{FF2B5EF4-FFF2-40B4-BE49-F238E27FC236}">
              <a16:creationId xmlns:a16="http://schemas.microsoft.com/office/drawing/2014/main" id="{8053EF23-28A1-47E1-A190-4AF68D629689}"/>
            </a:ext>
          </a:extLst>
        </xdr:cNvPr>
        <xdr:cNvSpPr txBox="1"/>
      </xdr:nvSpPr>
      <xdr:spPr>
        <a:xfrm>
          <a:off x="3582044" y="13664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97263</xdr:rowOff>
    </xdr:from>
    <xdr:ext cx="405111" cy="259045"/>
    <xdr:sp macro="" textlink="">
      <xdr:nvSpPr>
        <xdr:cNvPr id="316" name="n_2mainValue【公営住宅】&#10;有形固定資産減価償却率">
          <a:extLst>
            <a:ext uri="{FF2B5EF4-FFF2-40B4-BE49-F238E27FC236}">
              <a16:creationId xmlns:a16="http://schemas.microsoft.com/office/drawing/2014/main" id="{F2F9273D-E629-4199-B521-CBC38ADFBE27}"/>
            </a:ext>
          </a:extLst>
        </xdr:cNvPr>
        <xdr:cNvSpPr txBox="1"/>
      </xdr:nvSpPr>
      <xdr:spPr>
        <a:xfrm>
          <a:off x="2705744" y="136418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38479</xdr:rowOff>
    </xdr:from>
    <xdr:ext cx="405111" cy="259045"/>
    <xdr:sp macro="" textlink="">
      <xdr:nvSpPr>
        <xdr:cNvPr id="317" name="n_3mainValue【公営住宅】&#10;有形固定資産減価償却率">
          <a:extLst>
            <a:ext uri="{FF2B5EF4-FFF2-40B4-BE49-F238E27FC236}">
              <a16:creationId xmlns:a16="http://schemas.microsoft.com/office/drawing/2014/main" id="{ACC4E90E-5330-4B7C-BECE-A2A563B2C160}"/>
            </a:ext>
          </a:extLst>
        </xdr:cNvPr>
        <xdr:cNvSpPr txBox="1"/>
      </xdr:nvSpPr>
      <xdr:spPr>
        <a:xfrm>
          <a:off x="1816744" y="13583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167476</xdr:rowOff>
    </xdr:from>
    <xdr:ext cx="405111" cy="259045"/>
    <xdr:sp macro="" textlink="">
      <xdr:nvSpPr>
        <xdr:cNvPr id="318" name="n_4mainValue【公営住宅】&#10;有形固定資産減価償却率">
          <a:extLst>
            <a:ext uri="{FF2B5EF4-FFF2-40B4-BE49-F238E27FC236}">
              <a16:creationId xmlns:a16="http://schemas.microsoft.com/office/drawing/2014/main" id="{D32095B6-00E6-4F37-A295-2AAC8E47FA2A}"/>
            </a:ext>
          </a:extLst>
        </xdr:cNvPr>
        <xdr:cNvSpPr txBox="1"/>
      </xdr:nvSpPr>
      <xdr:spPr>
        <a:xfrm>
          <a:off x="927744" y="13540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DD599587-90EB-4785-BB05-E6AB92B95BFA}"/>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939C78EC-BE15-4B33-82A1-596215C2531D}"/>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E0EC5D5C-FCC2-435F-AEF1-EF53D61FEEC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3473321F-0B29-4EC1-8AD8-337BCBA6D25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CA22CB06-8A20-4C04-A806-237EF1AF332A}"/>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A4B4C7EA-4D00-44FB-886B-D3107699D1E9}"/>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21026EFE-8727-4E93-A4B0-986870C873C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FC8EDE95-EB0F-465C-84E6-9DFF9D6694A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6E3C6957-E6F7-4F63-8C30-97BED4D973E1}"/>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4CFDA8A-F3D6-4316-AB68-8631ACA8AE74}"/>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9" name="直線コネクタ 328">
          <a:extLst>
            <a:ext uri="{FF2B5EF4-FFF2-40B4-BE49-F238E27FC236}">
              <a16:creationId xmlns:a16="http://schemas.microsoft.com/office/drawing/2014/main" id="{89290102-DC08-4DBC-B44A-C97762E28E1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0" name="テキスト ボックス 329">
          <a:extLst>
            <a:ext uri="{FF2B5EF4-FFF2-40B4-BE49-F238E27FC236}">
              <a16:creationId xmlns:a16="http://schemas.microsoft.com/office/drawing/2014/main" id="{06EA30C6-92E2-48B5-BE4D-A8C5832964D8}"/>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1" name="直線コネクタ 330">
          <a:extLst>
            <a:ext uri="{FF2B5EF4-FFF2-40B4-BE49-F238E27FC236}">
              <a16:creationId xmlns:a16="http://schemas.microsoft.com/office/drawing/2014/main" id="{4735FB26-2262-44A0-88EB-052864DCF6BB}"/>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2" name="テキスト ボックス 331">
          <a:extLst>
            <a:ext uri="{FF2B5EF4-FFF2-40B4-BE49-F238E27FC236}">
              <a16:creationId xmlns:a16="http://schemas.microsoft.com/office/drawing/2014/main" id="{102C07D4-4ECA-441D-948E-1D932AD371BB}"/>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3" name="直線コネクタ 332">
          <a:extLst>
            <a:ext uri="{FF2B5EF4-FFF2-40B4-BE49-F238E27FC236}">
              <a16:creationId xmlns:a16="http://schemas.microsoft.com/office/drawing/2014/main" id="{2A01FCC7-A00D-4005-B02D-F4EAAF419462}"/>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4" name="テキスト ボックス 333">
          <a:extLst>
            <a:ext uri="{FF2B5EF4-FFF2-40B4-BE49-F238E27FC236}">
              <a16:creationId xmlns:a16="http://schemas.microsoft.com/office/drawing/2014/main" id="{4BD8B797-0871-4EFC-8801-F68E254FE382}"/>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5" name="直線コネクタ 334">
          <a:extLst>
            <a:ext uri="{FF2B5EF4-FFF2-40B4-BE49-F238E27FC236}">
              <a16:creationId xmlns:a16="http://schemas.microsoft.com/office/drawing/2014/main" id="{B3D99242-D0CC-45A1-B43E-27CC16F1DF1D}"/>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6" name="テキスト ボックス 335">
          <a:extLst>
            <a:ext uri="{FF2B5EF4-FFF2-40B4-BE49-F238E27FC236}">
              <a16:creationId xmlns:a16="http://schemas.microsoft.com/office/drawing/2014/main" id="{2C0F96C7-A857-4282-891A-FDD9F97963C5}"/>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7" name="直線コネクタ 336">
          <a:extLst>
            <a:ext uri="{FF2B5EF4-FFF2-40B4-BE49-F238E27FC236}">
              <a16:creationId xmlns:a16="http://schemas.microsoft.com/office/drawing/2014/main" id="{0D25C50C-FDB7-4541-99F8-1FDC3AB52C15}"/>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8" name="テキスト ボックス 337">
          <a:extLst>
            <a:ext uri="{FF2B5EF4-FFF2-40B4-BE49-F238E27FC236}">
              <a16:creationId xmlns:a16="http://schemas.microsoft.com/office/drawing/2014/main" id="{4ECC1705-098B-4534-BD74-C54475F7A256}"/>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E10F4207-DF45-4270-BCA4-4DC81E3B4851}"/>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1D6EE6AB-65A5-43E9-A79B-A701DAFED04D}"/>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E558CE1A-D57A-45DD-84CF-CA8AFA0B4CE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82296</xdr:rowOff>
    </xdr:from>
    <xdr:to>
      <xdr:col>54</xdr:col>
      <xdr:colOff>189865</xdr:colOff>
      <xdr:row>86</xdr:row>
      <xdr:rowOff>110489</xdr:rowOff>
    </xdr:to>
    <xdr:cxnSp macro="">
      <xdr:nvCxnSpPr>
        <xdr:cNvPr id="342" name="直線コネクタ 341">
          <a:extLst>
            <a:ext uri="{FF2B5EF4-FFF2-40B4-BE49-F238E27FC236}">
              <a16:creationId xmlns:a16="http://schemas.microsoft.com/office/drawing/2014/main" id="{A8DE4B41-6D5C-4D40-A2BC-AA5E5A200C59}"/>
            </a:ext>
          </a:extLst>
        </xdr:cNvPr>
        <xdr:cNvCxnSpPr/>
      </xdr:nvCxnSpPr>
      <xdr:spPr>
        <a:xfrm flipV="1">
          <a:off x="10476865" y="13455396"/>
          <a:ext cx="0" cy="13997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114316</xdr:rowOff>
    </xdr:from>
    <xdr:ext cx="469744" cy="259045"/>
    <xdr:sp macro="" textlink="">
      <xdr:nvSpPr>
        <xdr:cNvPr id="343" name="【公営住宅】&#10;一人当たり面積最小値テキスト">
          <a:extLst>
            <a:ext uri="{FF2B5EF4-FFF2-40B4-BE49-F238E27FC236}">
              <a16:creationId xmlns:a16="http://schemas.microsoft.com/office/drawing/2014/main" id="{41B167FF-EF74-4770-BABF-69A61BD42CE7}"/>
            </a:ext>
          </a:extLst>
        </xdr:cNvPr>
        <xdr:cNvSpPr txBox="1"/>
      </xdr:nvSpPr>
      <xdr:spPr>
        <a:xfrm>
          <a:off x="10515600" y="14859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110489</xdr:rowOff>
    </xdr:from>
    <xdr:to>
      <xdr:col>55</xdr:col>
      <xdr:colOff>88900</xdr:colOff>
      <xdr:row>86</xdr:row>
      <xdr:rowOff>110489</xdr:rowOff>
    </xdr:to>
    <xdr:cxnSp macro="">
      <xdr:nvCxnSpPr>
        <xdr:cNvPr id="344" name="直線コネクタ 343">
          <a:extLst>
            <a:ext uri="{FF2B5EF4-FFF2-40B4-BE49-F238E27FC236}">
              <a16:creationId xmlns:a16="http://schemas.microsoft.com/office/drawing/2014/main" id="{FEC80F47-CFA0-472D-9BD5-1CE400DCF11A}"/>
            </a:ext>
          </a:extLst>
        </xdr:cNvPr>
        <xdr:cNvCxnSpPr/>
      </xdr:nvCxnSpPr>
      <xdr:spPr>
        <a:xfrm>
          <a:off x="10388600" y="14855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28973</xdr:rowOff>
    </xdr:from>
    <xdr:ext cx="469744" cy="259045"/>
    <xdr:sp macro="" textlink="">
      <xdr:nvSpPr>
        <xdr:cNvPr id="345" name="【公営住宅】&#10;一人当たり面積最大値テキスト">
          <a:extLst>
            <a:ext uri="{FF2B5EF4-FFF2-40B4-BE49-F238E27FC236}">
              <a16:creationId xmlns:a16="http://schemas.microsoft.com/office/drawing/2014/main" id="{7A26B618-8A9E-4FAD-B2AA-5D28AC5FC737}"/>
            </a:ext>
          </a:extLst>
        </xdr:cNvPr>
        <xdr:cNvSpPr txBox="1"/>
      </xdr:nvSpPr>
      <xdr:spPr>
        <a:xfrm>
          <a:off x="10515600" y="1323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82296</xdr:rowOff>
    </xdr:from>
    <xdr:to>
      <xdr:col>55</xdr:col>
      <xdr:colOff>88900</xdr:colOff>
      <xdr:row>78</xdr:row>
      <xdr:rowOff>82296</xdr:rowOff>
    </xdr:to>
    <xdr:cxnSp macro="">
      <xdr:nvCxnSpPr>
        <xdr:cNvPr id="346" name="直線コネクタ 345">
          <a:extLst>
            <a:ext uri="{FF2B5EF4-FFF2-40B4-BE49-F238E27FC236}">
              <a16:creationId xmlns:a16="http://schemas.microsoft.com/office/drawing/2014/main" id="{3A91255F-5319-4DFA-89F5-9CF22B50B5AD}"/>
            </a:ext>
          </a:extLst>
        </xdr:cNvPr>
        <xdr:cNvCxnSpPr/>
      </xdr:nvCxnSpPr>
      <xdr:spPr>
        <a:xfrm>
          <a:off x="10388600" y="134553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79519</xdr:rowOff>
    </xdr:from>
    <xdr:ext cx="469744" cy="259045"/>
    <xdr:sp macro="" textlink="">
      <xdr:nvSpPr>
        <xdr:cNvPr id="347" name="【公営住宅】&#10;一人当たり面積平均値テキスト">
          <a:extLst>
            <a:ext uri="{FF2B5EF4-FFF2-40B4-BE49-F238E27FC236}">
              <a16:creationId xmlns:a16="http://schemas.microsoft.com/office/drawing/2014/main" id="{B0A65EC2-CAE7-4A9F-A983-E00BCE858EE9}"/>
            </a:ext>
          </a:extLst>
        </xdr:cNvPr>
        <xdr:cNvSpPr txBox="1"/>
      </xdr:nvSpPr>
      <xdr:spPr>
        <a:xfrm>
          <a:off x="10515600" y="141384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56642</xdr:rowOff>
    </xdr:from>
    <xdr:to>
      <xdr:col>55</xdr:col>
      <xdr:colOff>50800</xdr:colOff>
      <xdr:row>83</xdr:row>
      <xdr:rowOff>158242</xdr:rowOff>
    </xdr:to>
    <xdr:sp macro="" textlink="">
      <xdr:nvSpPr>
        <xdr:cNvPr id="348" name="フローチャート: 判断 347">
          <a:extLst>
            <a:ext uri="{FF2B5EF4-FFF2-40B4-BE49-F238E27FC236}">
              <a16:creationId xmlns:a16="http://schemas.microsoft.com/office/drawing/2014/main" id="{091C6C90-152F-4A19-8727-653BEDC96798}"/>
            </a:ext>
          </a:extLst>
        </xdr:cNvPr>
        <xdr:cNvSpPr/>
      </xdr:nvSpPr>
      <xdr:spPr>
        <a:xfrm>
          <a:off x="10426700" y="142869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58928</xdr:rowOff>
    </xdr:from>
    <xdr:to>
      <xdr:col>50</xdr:col>
      <xdr:colOff>165100</xdr:colOff>
      <xdr:row>83</xdr:row>
      <xdr:rowOff>160528</xdr:rowOff>
    </xdr:to>
    <xdr:sp macro="" textlink="">
      <xdr:nvSpPr>
        <xdr:cNvPr id="349" name="フローチャート: 判断 348">
          <a:extLst>
            <a:ext uri="{FF2B5EF4-FFF2-40B4-BE49-F238E27FC236}">
              <a16:creationId xmlns:a16="http://schemas.microsoft.com/office/drawing/2014/main" id="{2059CD87-BDBA-4FB9-81B6-496091A1E928}"/>
            </a:ext>
          </a:extLst>
        </xdr:cNvPr>
        <xdr:cNvSpPr/>
      </xdr:nvSpPr>
      <xdr:spPr>
        <a:xfrm>
          <a:off x="9588500" y="14289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59689</xdr:rowOff>
    </xdr:from>
    <xdr:to>
      <xdr:col>46</xdr:col>
      <xdr:colOff>38100</xdr:colOff>
      <xdr:row>83</xdr:row>
      <xdr:rowOff>161289</xdr:rowOff>
    </xdr:to>
    <xdr:sp macro="" textlink="">
      <xdr:nvSpPr>
        <xdr:cNvPr id="350" name="フローチャート: 判断 349">
          <a:extLst>
            <a:ext uri="{FF2B5EF4-FFF2-40B4-BE49-F238E27FC236}">
              <a16:creationId xmlns:a16="http://schemas.microsoft.com/office/drawing/2014/main" id="{0EB30B3B-647C-44CB-8A7E-3B9686002953}"/>
            </a:ext>
          </a:extLst>
        </xdr:cNvPr>
        <xdr:cNvSpPr/>
      </xdr:nvSpPr>
      <xdr:spPr>
        <a:xfrm>
          <a:off x="8699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62737</xdr:rowOff>
    </xdr:from>
    <xdr:to>
      <xdr:col>41</xdr:col>
      <xdr:colOff>101600</xdr:colOff>
      <xdr:row>83</xdr:row>
      <xdr:rowOff>164337</xdr:rowOff>
    </xdr:to>
    <xdr:sp macro="" textlink="">
      <xdr:nvSpPr>
        <xdr:cNvPr id="351" name="フローチャート: 判断 350">
          <a:extLst>
            <a:ext uri="{FF2B5EF4-FFF2-40B4-BE49-F238E27FC236}">
              <a16:creationId xmlns:a16="http://schemas.microsoft.com/office/drawing/2014/main" id="{B9642E09-1100-4E18-8412-82FC4299DA3B}"/>
            </a:ext>
          </a:extLst>
        </xdr:cNvPr>
        <xdr:cNvSpPr/>
      </xdr:nvSpPr>
      <xdr:spPr>
        <a:xfrm>
          <a:off x="7810500" y="14293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59689</xdr:rowOff>
    </xdr:from>
    <xdr:to>
      <xdr:col>36</xdr:col>
      <xdr:colOff>165100</xdr:colOff>
      <xdr:row>83</xdr:row>
      <xdr:rowOff>161289</xdr:rowOff>
    </xdr:to>
    <xdr:sp macro="" textlink="">
      <xdr:nvSpPr>
        <xdr:cNvPr id="352" name="フローチャート: 判断 351">
          <a:extLst>
            <a:ext uri="{FF2B5EF4-FFF2-40B4-BE49-F238E27FC236}">
              <a16:creationId xmlns:a16="http://schemas.microsoft.com/office/drawing/2014/main" id="{E7C673DD-3DCB-4B50-A199-0505D4B67B02}"/>
            </a:ext>
          </a:extLst>
        </xdr:cNvPr>
        <xdr:cNvSpPr/>
      </xdr:nvSpPr>
      <xdr:spPr>
        <a:xfrm>
          <a:off x="6921500" y="1429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478963CB-7C0A-4481-AF13-A06F2B222854}"/>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B467DD8-2633-499D-944D-6C46BEB3CB4D}"/>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A3780123-5E37-4B3A-8012-046AF36D97D8}"/>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C2CF22BA-A797-4201-993C-E312B6307716}"/>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F74514BC-2501-44AF-883B-E930FD420D6C}"/>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39115</xdr:rowOff>
    </xdr:from>
    <xdr:to>
      <xdr:col>55</xdr:col>
      <xdr:colOff>50800</xdr:colOff>
      <xdr:row>85</xdr:row>
      <xdr:rowOff>140715</xdr:rowOff>
    </xdr:to>
    <xdr:sp macro="" textlink="">
      <xdr:nvSpPr>
        <xdr:cNvPr id="358" name="楕円 357">
          <a:extLst>
            <a:ext uri="{FF2B5EF4-FFF2-40B4-BE49-F238E27FC236}">
              <a16:creationId xmlns:a16="http://schemas.microsoft.com/office/drawing/2014/main" id="{C1FC0708-8717-4AEE-97DD-D27F50DE7F9A}"/>
            </a:ext>
          </a:extLst>
        </xdr:cNvPr>
        <xdr:cNvSpPr/>
      </xdr:nvSpPr>
      <xdr:spPr>
        <a:xfrm>
          <a:off x="10426700" y="14612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17542</xdr:rowOff>
    </xdr:from>
    <xdr:ext cx="469744" cy="259045"/>
    <xdr:sp macro="" textlink="">
      <xdr:nvSpPr>
        <xdr:cNvPr id="359" name="【公営住宅】&#10;一人当たり面積該当値テキスト">
          <a:extLst>
            <a:ext uri="{FF2B5EF4-FFF2-40B4-BE49-F238E27FC236}">
              <a16:creationId xmlns:a16="http://schemas.microsoft.com/office/drawing/2014/main" id="{81BCCA54-5043-4A70-87F1-520E675D5B69}"/>
            </a:ext>
          </a:extLst>
        </xdr:cNvPr>
        <xdr:cNvSpPr txBox="1"/>
      </xdr:nvSpPr>
      <xdr:spPr>
        <a:xfrm>
          <a:off x="10515600" y="14590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31496</xdr:rowOff>
    </xdr:from>
    <xdr:to>
      <xdr:col>50</xdr:col>
      <xdr:colOff>165100</xdr:colOff>
      <xdr:row>85</xdr:row>
      <xdr:rowOff>133096</xdr:rowOff>
    </xdr:to>
    <xdr:sp macro="" textlink="">
      <xdr:nvSpPr>
        <xdr:cNvPr id="360" name="楕円 359">
          <a:extLst>
            <a:ext uri="{FF2B5EF4-FFF2-40B4-BE49-F238E27FC236}">
              <a16:creationId xmlns:a16="http://schemas.microsoft.com/office/drawing/2014/main" id="{BB597F41-D910-48C6-8F96-B57A0F739A3D}"/>
            </a:ext>
          </a:extLst>
        </xdr:cNvPr>
        <xdr:cNvSpPr/>
      </xdr:nvSpPr>
      <xdr:spPr>
        <a:xfrm>
          <a:off x="9588500" y="14604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82296</xdr:rowOff>
    </xdr:from>
    <xdr:to>
      <xdr:col>55</xdr:col>
      <xdr:colOff>0</xdr:colOff>
      <xdr:row>85</xdr:row>
      <xdr:rowOff>89915</xdr:rowOff>
    </xdr:to>
    <xdr:cxnSp macro="">
      <xdr:nvCxnSpPr>
        <xdr:cNvPr id="361" name="直線コネクタ 360">
          <a:extLst>
            <a:ext uri="{FF2B5EF4-FFF2-40B4-BE49-F238E27FC236}">
              <a16:creationId xmlns:a16="http://schemas.microsoft.com/office/drawing/2014/main" id="{C2EC1E59-5DE0-42AA-9552-2F0ED1F2B282}"/>
            </a:ext>
          </a:extLst>
        </xdr:cNvPr>
        <xdr:cNvCxnSpPr/>
      </xdr:nvCxnSpPr>
      <xdr:spPr>
        <a:xfrm>
          <a:off x="9639300" y="14655546"/>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23113</xdr:rowOff>
    </xdr:from>
    <xdr:to>
      <xdr:col>46</xdr:col>
      <xdr:colOff>38100</xdr:colOff>
      <xdr:row>85</xdr:row>
      <xdr:rowOff>124713</xdr:rowOff>
    </xdr:to>
    <xdr:sp macro="" textlink="">
      <xdr:nvSpPr>
        <xdr:cNvPr id="362" name="楕円 361">
          <a:extLst>
            <a:ext uri="{FF2B5EF4-FFF2-40B4-BE49-F238E27FC236}">
              <a16:creationId xmlns:a16="http://schemas.microsoft.com/office/drawing/2014/main" id="{4656C96F-FA63-4C99-9C29-3A88A398FCF1}"/>
            </a:ext>
          </a:extLst>
        </xdr:cNvPr>
        <xdr:cNvSpPr/>
      </xdr:nvSpPr>
      <xdr:spPr>
        <a:xfrm>
          <a:off x="8699500" y="1459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73913</xdr:rowOff>
    </xdr:from>
    <xdr:to>
      <xdr:col>50</xdr:col>
      <xdr:colOff>114300</xdr:colOff>
      <xdr:row>85</xdr:row>
      <xdr:rowOff>82296</xdr:rowOff>
    </xdr:to>
    <xdr:cxnSp macro="">
      <xdr:nvCxnSpPr>
        <xdr:cNvPr id="363" name="直線コネクタ 362">
          <a:extLst>
            <a:ext uri="{FF2B5EF4-FFF2-40B4-BE49-F238E27FC236}">
              <a16:creationId xmlns:a16="http://schemas.microsoft.com/office/drawing/2014/main" id="{C91E4B18-C13F-4E1E-9B8F-B9A8608BD8DE}"/>
            </a:ext>
          </a:extLst>
        </xdr:cNvPr>
        <xdr:cNvCxnSpPr/>
      </xdr:nvCxnSpPr>
      <xdr:spPr>
        <a:xfrm>
          <a:off x="8750300" y="14647163"/>
          <a:ext cx="889000" cy="83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23113</xdr:rowOff>
    </xdr:from>
    <xdr:to>
      <xdr:col>41</xdr:col>
      <xdr:colOff>101600</xdr:colOff>
      <xdr:row>85</xdr:row>
      <xdr:rowOff>124713</xdr:rowOff>
    </xdr:to>
    <xdr:sp macro="" textlink="">
      <xdr:nvSpPr>
        <xdr:cNvPr id="364" name="楕円 363">
          <a:extLst>
            <a:ext uri="{FF2B5EF4-FFF2-40B4-BE49-F238E27FC236}">
              <a16:creationId xmlns:a16="http://schemas.microsoft.com/office/drawing/2014/main" id="{394375E9-BFD2-4BCC-9411-E0CCB1D06E3E}"/>
            </a:ext>
          </a:extLst>
        </xdr:cNvPr>
        <xdr:cNvSpPr/>
      </xdr:nvSpPr>
      <xdr:spPr>
        <a:xfrm>
          <a:off x="7810500" y="14596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73913</xdr:rowOff>
    </xdr:from>
    <xdr:to>
      <xdr:col>45</xdr:col>
      <xdr:colOff>177800</xdr:colOff>
      <xdr:row>85</xdr:row>
      <xdr:rowOff>73913</xdr:rowOff>
    </xdr:to>
    <xdr:cxnSp macro="">
      <xdr:nvCxnSpPr>
        <xdr:cNvPr id="365" name="直線コネクタ 364">
          <a:extLst>
            <a:ext uri="{FF2B5EF4-FFF2-40B4-BE49-F238E27FC236}">
              <a16:creationId xmlns:a16="http://schemas.microsoft.com/office/drawing/2014/main" id="{089122DF-6AA3-4D86-938D-1A92B044D523}"/>
            </a:ext>
          </a:extLst>
        </xdr:cNvPr>
        <xdr:cNvCxnSpPr/>
      </xdr:nvCxnSpPr>
      <xdr:spPr>
        <a:xfrm>
          <a:off x="7861300" y="146471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23876</xdr:rowOff>
    </xdr:from>
    <xdr:to>
      <xdr:col>36</xdr:col>
      <xdr:colOff>165100</xdr:colOff>
      <xdr:row>85</xdr:row>
      <xdr:rowOff>125476</xdr:rowOff>
    </xdr:to>
    <xdr:sp macro="" textlink="">
      <xdr:nvSpPr>
        <xdr:cNvPr id="366" name="楕円 365">
          <a:extLst>
            <a:ext uri="{FF2B5EF4-FFF2-40B4-BE49-F238E27FC236}">
              <a16:creationId xmlns:a16="http://schemas.microsoft.com/office/drawing/2014/main" id="{1221D0B3-D6B4-4ADE-AE15-30FAC2CEC37A}"/>
            </a:ext>
          </a:extLst>
        </xdr:cNvPr>
        <xdr:cNvSpPr/>
      </xdr:nvSpPr>
      <xdr:spPr>
        <a:xfrm>
          <a:off x="6921500" y="1459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73913</xdr:rowOff>
    </xdr:from>
    <xdr:to>
      <xdr:col>41</xdr:col>
      <xdr:colOff>50800</xdr:colOff>
      <xdr:row>85</xdr:row>
      <xdr:rowOff>74676</xdr:rowOff>
    </xdr:to>
    <xdr:cxnSp macro="">
      <xdr:nvCxnSpPr>
        <xdr:cNvPr id="367" name="直線コネクタ 366">
          <a:extLst>
            <a:ext uri="{FF2B5EF4-FFF2-40B4-BE49-F238E27FC236}">
              <a16:creationId xmlns:a16="http://schemas.microsoft.com/office/drawing/2014/main" id="{972DA5F5-E2D6-495A-BA29-2C044779E47A}"/>
            </a:ext>
          </a:extLst>
        </xdr:cNvPr>
        <xdr:cNvCxnSpPr/>
      </xdr:nvCxnSpPr>
      <xdr:spPr>
        <a:xfrm flipV="1">
          <a:off x="6972300" y="14647163"/>
          <a:ext cx="8890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5605</xdr:rowOff>
    </xdr:from>
    <xdr:ext cx="469744" cy="259045"/>
    <xdr:sp macro="" textlink="">
      <xdr:nvSpPr>
        <xdr:cNvPr id="368" name="n_1aveValue【公営住宅】&#10;一人当たり面積">
          <a:extLst>
            <a:ext uri="{FF2B5EF4-FFF2-40B4-BE49-F238E27FC236}">
              <a16:creationId xmlns:a16="http://schemas.microsoft.com/office/drawing/2014/main" id="{4D811D61-E8F5-412E-AA88-EF9BD1550BD8}"/>
            </a:ext>
          </a:extLst>
        </xdr:cNvPr>
        <xdr:cNvSpPr txBox="1"/>
      </xdr:nvSpPr>
      <xdr:spPr>
        <a:xfrm>
          <a:off x="9391727" y="1406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6366</xdr:rowOff>
    </xdr:from>
    <xdr:ext cx="469744" cy="259045"/>
    <xdr:sp macro="" textlink="">
      <xdr:nvSpPr>
        <xdr:cNvPr id="369" name="n_2aveValue【公営住宅】&#10;一人当たり面積">
          <a:extLst>
            <a:ext uri="{FF2B5EF4-FFF2-40B4-BE49-F238E27FC236}">
              <a16:creationId xmlns:a16="http://schemas.microsoft.com/office/drawing/2014/main" id="{001C1486-02B7-4E79-932D-37FFDFFC3541}"/>
            </a:ext>
          </a:extLst>
        </xdr:cNvPr>
        <xdr:cNvSpPr txBox="1"/>
      </xdr:nvSpPr>
      <xdr:spPr>
        <a:xfrm>
          <a:off x="8515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9414</xdr:rowOff>
    </xdr:from>
    <xdr:ext cx="469744" cy="259045"/>
    <xdr:sp macro="" textlink="">
      <xdr:nvSpPr>
        <xdr:cNvPr id="370" name="n_3aveValue【公営住宅】&#10;一人当たり面積">
          <a:extLst>
            <a:ext uri="{FF2B5EF4-FFF2-40B4-BE49-F238E27FC236}">
              <a16:creationId xmlns:a16="http://schemas.microsoft.com/office/drawing/2014/main" id="{2C56F960-4C7B-4135-BA49-B3BD391532A8}"/>
            </a:ext>
          </a:extLst>
        </xdr:cNvPr>
        <xdr:cNvSpPr txBox="1"/>
      </xdr:nvSpPr>
      <xdr:spPr>
        <a:xfrm>
          <a:off x="7626427" y="14068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6366</xdr:rowOff>
    </xdr:from>
    <xdr:ext cx="469744" cy="259045"/>
    <xdr:sp macro="" textlink="">
      <xdr:nvSpPr>
        <xdr:cNvPr id="371" name="n_4aveValue【公営住宅】&#10;一人当たり面積">
          <a:extLst>
            <a:ext uri="{FF2B5EF4-FFF2-40B4-BE49-F238E27FC236}">
              <a16:creationId xmlns:a16="http://schemas.microsoft.com/office/drawing/2014/main" id="{1C122669-6701-420F-975E-9DE8559C3D64}"/>
            </a:ext>
          </a:extLst>
        </xdr:cNvPr>
        <xdr:cNvSpPr txBox="1"/>
      </xdr:nvSpPr>
      <xdr:spPr>
        <a:xfrm>
          <a:off x="6737427" y="1406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124223</xdr:rowOff>
    </xdr:from>
    <xdr:ext cx="469744" cy="259045"/>
    <xdr:sp macro="" textlink="">
      <xdr:nvSpPr>
        <xdr:cNvPr id="372" name="n_1mainValue【公営住宅】&#10;一人当たり面積">
          <a:extLst>
            <a:ext uri="{FF2B5EF4-FFF2-40B4-BE49-F238E27FC236}">
              <a16:creationId xmlns:a16="http://schemas.microsoft.com/office/drawing/2014/main" id="{E6ECC66F-0717-4F3A-A7A1-A43713582421}"/>
            </a:ext>
          </a:extLst>
        </xdr:cNvPr>
        <xdr:cNvSpPr txBox="1"/>
      </xdr:nvSpPr>
      <xdr:spPr>
        <a:xfrm>
          <a:off x="9391727" y="146974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115840</xdr:rowOff>
    </xdr:from>
    <xdr:ext cx="469744" cy="259045"/>
    <xdr:sp macro="" textlink="">
      <xdr:nvSpPr>
        <xdr:cNvPr id="373" name="n_2mainValue【公営住宅】&#10;一人当たり面積">
          <a:extLst>
            <a:ext uri="{FF2B5EF4-FFF2-40B4-BE49-F238E27FC236}">
              <a16:creationId xmlns:a16="http://schemas.microsoft.com/office/drawing/2014/main" id="{64F4E59F-48D7-4226-8A51-70B201D9D670}"/>
            </a:ext>
          </a:extLst>
        </xdr:cNvPr>
        <xdr:cNvSpPr txBox="1"/>
      </xdr:nvSpPr>
      <xdr:spPr>
        <a:xfrm>
          <a:off x="8515427" y="14689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115840</xdr:rowOff>
    </xdr:from>
    <xdr:ext cx="469744" cy="259045"/>
    <xdr:sp macro="" textlink="">
      <xdr:nvSpPr>
        <xdr:cNvPr id="374" name="n_3mainValue【公営住宅】&#10;一人当たり面積">
          <a:extLst>
            <a:ext uri="{FF2B5EF4-FFF2-40B4-BE49-F238E27FC236}">
              <a16:creationId xmlns:a16="http://schemas.microsoft.com/office/drawing/2014/main" id="{E667839A-E10F-4052-A36D-C637E26A27FC}"/>
            </a:ext>
          </a:extLst>
        </xdr:cNvPr>
        <xdr:cNvSpPr txBox="1"/>
      </xdr:nvSpPr>
      <xdr:spPr>
        <a:xfrm>
          <a:off x="7626427" y="146890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116603</xdr:rowOff>
    </xdr:from>
    <xdr:ext cx="469744" cy="259045"/>
    <xdr:sp macro="" textlink="">
      <xdr:nvSpPr>
        <xdr:cNvPr id="375" name="n_4mainValue【公営住宅】&#10;一人当たり面積">
          <a:extLst>
            <a:ext uri="{FF2B5EF4-FFF2-40B4-BE49-F238E27FC236}">
              <a16:creationId xmlns:a16="http://schemas.microsoft.com/office/drawing/2014/main" id="{0470281D-3E08-4AF3-BFC3-78CD96DD9EB5}"/>
            </a:ext>
          </a:extLst>
        </xdr:cNvPr>
        <xdr:cNvSpPr txBox="1"/>
      </xdr:nvSpPr>
      <xdr:spPr>
        <a:xfrm>
          <a:off x="6737427" y="1468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428A7375-9F3E-460A-935A-605A8ECB2A2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12CF7B4A-72B0-4CBD-BCDE-6719C89D671B}"/>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13CD5BE4-BE5F-4B9B-B559-7CDBA8F6478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D12C0E84-137B-493A-B2A4-9EFF25053347}"/>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59E0AEF0-8748-4DBF-B61E-ECCA7D9099E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A1F89551-5804-4DA9-B197-918A1B4B0F67}"/>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04EAB0F1-4BC9-4ACD-B22C-DBD229F49F41}"/>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D288A54-3DC0-40A4-B9A6-E9A3B8CB0D92}"/>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0904F2CD-4C3A-40F4-A4B4-FD934CC54E26}"/>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3CA22193-1545-4EC3-B0E6-C7EC4A075A24}"/>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C99B1209-5DD4-401F-9DA6-0A16F1B30F3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466707CD-30E6-4DE8-8239-1130D688C204}"/>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3404A850-C842-407E-A18C-5C912D6821D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929F42EF-D0B2-4904-B4DC-CD92764D845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EC8D89CC-5F9D-4CAD-B3DE-EACD8FE96E37}"/>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983BD3B7-D993-4797-9610-B37C7ED5CF85}"/>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3A12C0B2-DCCB-4622-A1A7-7DBC165E158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EB18673D-776C-4B26-A84D-2E83791839DE}"/>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283D03B5-E1A2-48DE-9A0E-7DEBB601136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0396941A-6FE6-488A-9E8A-31D61D5A562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DFA3006B-F4B1-410D-8903-D929EB9E157D}"/>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0422EB4B-8CFA-45DC-8B3D-53618B069D6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4653753F-9957-4904-B9B7-C972889DCD9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CEB9E6A3-1F1D-4F0B-B42D-AFB7BD6ED909}"/>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F22A3C64-1F2D-475B-9A56-B7D685CAD5B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B8D32777-95DE-45D7-9AB3-D08B5C16756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3ECB8906-56D3-46D2-954B-AA00A1E27113}"/>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03" name="直線コネクタ 402">
          <a:extLst>
            <a:ext uri="{FF2B5EF4-FFF2-40B4-BE49-F238E27FC236}">
              <a16:creationId xmlns:a16="http://schemas.microsoft.com/office/drawing/2014/main" id="{73715491-B2F3-41DF-9F34-C4BE9BCE999D}"/>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04" name="テキスト ボックス 403">
          <a:extLst>
            <a:ext uri="{FF2B5EF4-FFF2-40B4-BE49-F238E27FC236}">
              <a16:creationId xmlns:a16="http://schemas.microsoft.com/office/drawing/2014/main" id="{84F6194E-8448-498D-854E-C55DC5AD3C6F}"/>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05" name="直線コネクタ 404">
          <a:extLst>
            <a:ext uri="{FF2B5EF4-FFF2-40B4-BE49-F238E27FC236}">
              <a16:creationId xmlns:a16="http://schemas.microsoft.com/office/drawing/2014/main" id="{48BD0F7E-F924-4788-B8C9-ED434C07265D}"/>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06" name="テキスト ボックス 405">
          <a:extLst>
            <a:ext uri="{FF2B5EF4-FFF2-40B4-BE49-F238E27FC236}">
              <a16:creationId xmlns:a16="http://schemas.microsoft.com/office/drawing/2014/main" id="{8B2328C3-51C9-4808-A88F-A9A4BC169719}"/>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07" name="直線コネクタ 406">
          <a:extLst>
            <a:ext uri="{FF2B5EF4-FFF2-40B4-BE49-F238E27FC236}">
              <a16:creationId xmlns:a16="http://schemas.microsoft.com/office/drawing/2014/main" id="{6EF2B9E6-92D0-4827-AD17-CFA986F01E3F}"/>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08" name="テキスト ボックス 407">
          <a:extLst>
            <a:ext uri="{FF2B5EF4-FFF2-40B4-BE49-F238E27FC236}">
              <a16:creationId xmlns:a16="http://schemas.microsoft.com/office/drawing/2014/main" id="{E8625793-DB1A-4779-AC00-CF6120B8C848}"/>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09" name="直線コネクタ 408">
          <a:extLst>
            <a:ext uri="{FF2B5EF4-FFF2-40B4-BE49-F238E27FC236}">
              <a16:creationId xmlns:a16="http://schemas.microsoft.com/office/drawing/2014/main" id="{631B102D-399B-4886-BFD0-12B7BFF2EB7E}"/>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10" name="テキスト ボックス 409">
          <a:extLst>
            <a:ext uri="{FF2B5EF4-FFF2-40B4-BE49-F238E27FC236}">
              <a16:creationId xmlns:a16="http://schemas.microsoft.com/office/drawing/2014/main" id="{4F3F6277-CA74-48EB-A582-72CDF580894F}"/>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1" name="直線コネクタ 410">
          <a:extLst>
            <a:ext uri="{FF2B5EF4-FFF2-40B4-BE49-F238E27FC236}">
              <a16:creationId xmlns:a16="http://schemas.microsoft.com/office/drawing/2014/main" id="{F5CA2D7E-849D-4D00-94D4-9C6A9B2F110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12" name="テキスト ボックス 411">
          <a:extLst>
            <a:ext uri="{FF2B5EF4-FFF2-40B4-BE49-F238E27FC236}">
              <a16:creationId xmlns:a16="http://schemas.microsoft.com/office/drawing/2014/main" id="{A4DCA126-F377-4D8C-B169-97FF78CC62FE}"/>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3" name="【認定こども園・幼稚園・保育所】&#10;有形固定資産減価償却率グラフ枠">
          <a:extLst>
            <a:ext uri="{FF2B5EF4-FFF2-40B4-BE49-F238E27FC236}">
              <a16:creationId xmlns:a16="http://schemas.microsoft.com/office/drawing/2014/main" id="{74534444-B03F-4EF7-9466-128E46076366}"/>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83058</xdr:rowOff>
    </xdr:from>
    <xdr:to>
      <xdr:col>85</xdr:col>
      <xdr:colOff>126364</xdr:colOff>
      <xdr:row>40</xdr:row>
      <xdr:rowOff>117348</xdr:rowOff>
    </xdr:to>
    <xdr:cxnSp macro="">
      <xdr:nvCxnSpPr>
        <xdr:cNvPr id="414" name="直線コネクタ 413">
          <a:extLst>
            <a:ext uri="{FF2B5EF4-FFF2-40B4-BE49-F238E27FC236}">
              <a16:creationId xmlns:a16="http://schemas.microsoft.com/office/drawing/2014/main" id="{21F28BFE-545F-4D0A-89CB-1D22F1A120B0}"/>
            </a:ext>
          </a:extLst>
        </xdr:cNvPr>
        <xdr:cNvCxnSpPr/>
      </xdr:nvCxnSpPr>
      <xdr:spPr>
        <a:xfrm flipV="1">
          <a:off x="16318864" y="5740908"/>
          <a:ext cx="0" cy="12344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121175</xdr:rowOff>
    </xdr:from>
    <xdr:ext cx="405111" cy="259045"/>
    <xdr:sp macro="" textlink="">
      <xdr:nvSpPr>
        <xdr:cNvPr id="415" name="【認定こども園・幼稚園・保育所】&#10;有形固定資産減価償却率最小値テキスト">
          <a:extLst>
            <a:ext uri="{FF2B5EF4-FFF2-40B4-BE49-F238E27FC236}">
              <a16:creationId xmlns:a16="http://schemas.microsoft.com/office/drawing/2014/main" id="{CC69785F-CB5A-4343-97CE-B19B71842145}"/>
            </a:ext>
          </a:extLst>
        </xdr:cNvPr>
        <xdr:cNvSpPr txBox="1"/>
      </xdr:nvSpPr>
      <xdr:spPr>
        <a:xfrm>
          <a:off x="16357600" y="69791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117348</xdr:rowOff>
    </xdr:from>
    <xdr:to>
      <xdr:col>86</xdr:col>
      <xdr:colOff>25400</xdr:colOff>
      <xdr:row>40</xdr:row>
      <xdr:rowOff>117348</xdr:rowOff>
    </xdr:to>
    <xdr:cxnSp macro="">
      <xdr:nvCxnSpPr>
        <xdr:cNvPr id="416" name="直線コネクタ 415">
          <a:extLst>
            <a:ext uri="{FF2B5EF4-FFF2-40B4-BE49-F238E27FC236}">
              <a16:creationId xmlns:a16="http://schemas.microsoft.com/office/drawing/2014/main" id="{BDB72496-8B34-49B8-AD12-D50FE2B961F8}"/>
            </a:ext>
          </a:extLst>
        </xdr:cNvPr>
        <xdr:cNvCxnSpPr/>
      </xdr:nvCxnSpPr>
      <xdr:spPr>
        <a:xfrm>
          <a:off x="16230600" y="69753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29735</xdr:rowOff>
    </xdr:from>
    <xdr:ext cx="405111" cy="259045"/>
    <xdr:sp macro="" textlink="">
      <xdr:nvSpPr>
        <xdr:cNvPr id="417" name="【認定こども園・幼稚園・保育所】&#10;有形固定資産減価償却率最大値テキスト">
          <a:extLst>
            <a:ext uri="{FF2B5EF4-FFF2-40B4-BE49-F238E27FC236}">
              <a16:creationId xmlns:a16="http://schemas.microsoft.com/office/drawing/2014/main" id="{0E203B47-4DCE-47C5-983E-8536230B4A36}"/>
            </a:ext>
          </a:extLst>
        </xdr:cNvPr>
        <xdr:cNvSpPr txBox="1"/>
      </xdr:nvSpPr>
      <xdr:spPr>
        <a:xfrm>
          <a:off x="16357600" y="55161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83058</xdr:rowOff>
    </xdr:from>
    <xdr:to>
      <xdr:col>86</xdr:col>
      <xdr:colOff>25400</xdr:colOff>
      <xdr:row>33</xdr:row>
      <xdr:rowOff>83058</xdr:rowOff>
    </xdr:to>
    <xdr:cxnSp macro="">
      <xdr:nvCxnSpPr>
        <xdr:cNvPr id="418" name="直線コネクタ 417">
          <a:extLst>
            <a:ext uri="{FF2B5EF4-FFF2-40B4-BE49-F238E27FC236}">
              <a16:creationId xmlns:a16="http://schemas.microsoft.com/office/drawing/2014/main" id="{19983621-634F-42D2-B744-E0DC914D5B55}"/>
            </a:ext>
          </a:extLst>
        </xdr:cNvPr>
        <xdr:cNvCxnSpPr/>
      </xdr:nvCxnSpPr>
      <xdr:spPr>
        <a:xfrm>
          <a:off x="16230600" y="57409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60977</xdr:rowOff>
    </xdr:from>
    <xdr:ext cx="405111" cy="259045"/>
    <xdr:sp macro="" textlink="">
      <xdr:nvSpPr>
        <xdr:cNvPr id="419" name="【認定こども園・幼稚園・保育所】&#10;有形固定資産減価償却率平均値テキスト">
          <a:extLst>
            <a:ext uri="{FF2B5EF4-FFF2-40B4-BE49-F238E27FC236}">
              <a16:creationId xmlns:a16="http://schemas.microsoft.com/office/drawing/2014/main" id="{133FB891-EF26-4918-9957-0F1D9FCB19C0}"/>
            </a:ext>
          </a:extLst>
        </xdr:cNvPr>
        <xdr:cNvSpPr txBox="1"/>
      </xdr:nvSpPr>
      <xdr:spPr>
        <a:xfrm>
          <a:off x="16357600" y="62331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82550</xdr:rowOff>
    </xdr:from>
    <xdr:to>
      <xdr:col>85</xdr:col>
      <xdr:colOff>177800</xdr:colOff>
      <xdr:row>37</xdr:row>
      <xdr:rowOff>12700</xdr:rowOff>
    </xdr:to>
    <xdr:sp macro="" textlink="">
      <xdr:nvSpPr>
        <xdr:cNvPr id="420" name="フローチャート: 判断 419">
          <a:extLst>
            <a:ext uri="{FF2B5EF4-FFF2-40B4-BE49-F238E27FC236}">
              <a16:creationId xmlns:a16="http://schemas.microsoft.com/office/drawing/2014/main" id="{CBF3A304-D958-458D-85AB-B34AC61E927E}"/>
            </a:ext>
          </a:extLst>
        </xdr:cNvPr>
        <xdr:cNvSpPr/>
      </xdr:nvSpPr>
      <xdr:spPr>
        <a:xfrm>
          <a:off x="16268700" y="625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77978</xdr:rowOff>
    </xdr:from>
    <xdr:to>
      <xdr:col>81</xdr:col>
      <xdr:colOff>101600</xdr:colOff>
      <xdr:row>37</xdr:row>
      <xdr:rowOff>8128</xdr:rowOff>
    </xdr:to>
    <xdr:sp macro="" textlink="">
      <xdr:nvSpPr>
        <xdr:cNvPr id="421" name="フローチャート: 判断 420">
          <a:extLst>
            <a:ext uri="{FF2B5EF4-FFF2-40B4-BE49-F238E27FC236}">
              <a16:creationId xmlns:a16="http://schemas.microsoft.com/office/drawing/2014/main" id="{153B925E-DCCE-406C-B3E5-FB50ADFF0448}"/>
            </a:ext>
          </a:extLst>
        </xdr:cNvPr>
        <xdr:cNvSpPr/>
      </xdr:nvSpPr>
      <xdr:spPr>
        <a:xfrm>
          <a:off x="15430500" y="625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48260</xdr:rowOff>
    </xdr:from>
    <xdr:to>
      <xdr:col>76</xdr:col>
      <xdr:colOff>165100</xdr:colOff>
      <xdr:row>36</xdr:row>
      <xdr:rowOff>149860</xdr:rowOff>
    </xdr:to>
    <xdr:sp macro="" textlink="">
      <xdr:nvSpPr>
        <xdr:cNvPr id="422" name="フローチャート: 判断 421">
          <a:extLst>
            <a:ext uri="{FF2B5EF4-FFF2-40B4-BE49-F238E27FC236}">
              <a16:creationId xmlns:a16="http://schemas.microsoft.com/office/drawing/2014/main" id="{7CCEE7D0-C33F-4766-93F8-6C293036CA3D}"/>
            </a:ext>
          </a:extLst>
        </xdr:cNvPr>
        <xdr:cNvSpPr/>
      </xdr:nvSpPr>
      <xdr:spPr>
        <a:xfrm>
          <a:off x="14541500" y="6220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7112</xdr:rowOff>
    </xdr:from>
    <xdr:to>
      <xdr:col>72</xdr:col>
      <xdr:colOff>38100</xdr:colOff>
      <xdr:row>36</xdr:row>
      <xdr:rowOff>108712</xdr:rowOff>
    </xdr:to>
    <xdr:sp macro="" textlink="">
      <xdr:nvSpPr>
        <xdr:cNvPr id="423" name="フローチャート: 判断 422">
          <a:extLst>
            <a:ext uri="{FF2B5EF4-FFF2-40B4-BE49-F238E27FC236}">
              <a16:creationId xmlns:a16="http://schemas.microsoft.com/office/drawing/2014/main" id="{31C84B1A-8934-4F57-9BEB-198BDDCDE031}"/>
            </a:ext>
          </a:extLst>
        </xdr:cNvPr>
        <xdr:cNvSpPr/>
      </xdr:nvSpPr>
      <xdr:spPr>
        <a:xfrm>
          <a:off x="13652500" y="61793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146558</xdr:rowOff>
    </xdr:from>
    <xdr:to>
      <xdr:col>67</xdr:col>
      <xdr:colOff>101600</xdr:colOff>
      <xdr:row>36</xdr:row>
      <xdr:rowOff>76708</xdr:rowOff>
    </xdr:to>
    <xdr:sp macro="" textlink="">
      <xdr:nvSpPr>
        <xdr:cNvPr id="424" name="フローチャート: 判断 423">
          <a:extLst>
            <a:ext uri="{FF2B5EF4-FFF2-40B4-BE49-F238E27FC236}">
              <a16:creationId xmlns:a16="http://schemas.microsoft.com/office/drawing/2014/main" id="{6711B9F2-B5B7-463F-B58C-14E2F24279B1}"/>
            </a:ext>
          </a:extLst>
        </xdr:cNvPr>
        <xdr:cNvSpPr/>
      </xdr:nvSpPr>
      <xdr:spPr>
        <a:xfrm>
          <a:off x="12763500" y="614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433AAEDF-1C36-4EA9-9649-7BA6545877D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A26F1848-F869-48BA-8703-2881B8EAD674}"/>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0CDDF1AA-70C1-4568-B999-FA6F66340FFA}"/>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2650DFBA-1881-4421-AEC5-312BCFF1F3A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4DA463ED-F702-4D2E-829B-DF7827E7FED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25400</xdr:rowOff>
    </xdr:from>
    <xdr:to>
      <xdr:col>85</xdr:col>
      <xdr:colOff>177800</xdr:colOff>
      <xdr:row>34</xdr:row>
      <xdr:rowOff>127000</xdr:rowOff>
    </xdr:to>
    <xdr:sp macro="" textlink="">
      <xdr:nvSpPr>
        <xdr:cNvPr id="430" name="楕円 429">
          <a:extLst>
            <a:ext uri="{FF2B5EF4-FFF2-40B4-BE49-F238E27FC236}">
              <a16:creationId xmlns:a16="http://schemas.microsoft.com/office/drawing/2014/main" id="{3FB943E3-8480-4E29-89CA-F14CAAE47C0E}"/>
            </a:ext>
          </a:extLst>
        </xdr:cNvPr>
        <xdr:cNvSpPr/>
      </xdr:nvSpPr>
      <xdr:spPr>
        <a:xfrm>
          <a:off x="16268700" y="5854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48277</xdr:rowOff>
    </xdr:from>
    <xdr:ext cx="405111" cy="259045"/>
    <xdr:sp macro="" textlink="">
      <xdr:nvSpPr>
        <xdr:cNvPr id="431" name="【認定こども園・幼稚園・保育所】&#10;有形固定資産減価償却率該当値テキスト">
          <a:extLst>
            <a:ext uri="{FF2B5EF4-FFF2-40B4-BE49-F238E27FC236}">
              <a16:creationId xmlns:a16="http://schemas.microsoft.com/office/drawing/2014/main" id="{934B9E67-6C37-426E-880A-711465EC1A40}"/>
            </a:ext>
          </a:extLst>
        </xdr:cNvPr>
        <xdr:cNvSpPr txBox="1"/>
      </xdr:nvSpPr>
      <xdr:spPr>
        <a:xfrm>
          <a:off x="16357600" y="570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132842</xdr:rowOff>
    </xdr:from>
    <xdr:to>
      <xdr:col>81</xdr:col>
      <xdr:colOff>101600</xdr:colOff>
      <xdr:row>34</xdr:row>
      <xdr:rowOff>62992</xdr:rowOff>
    </xdr:to>
    <xdr:sp macro="" textlink="">
      <xdr:nvSpPr>
        <xdr:cNvPr id="432" name="楕円 431">
          <a:extLst>
            <a:ext uri="{FF2B5EF4-FFF2-40B4-BE49-F238E27FC236}">
              <a16:creationId xmlns:a16="http://schemas.microsoft.com/office/drawing/2014/main" id="{FC6E015A-6F1F-4E54-9056-9DCC82BB1438}"/>
            </a:ext>
          </a:extLst>
        </xdr:cNvPr>
        <xdr:cNvSpPr/>
      </xdr:nvSpPr>
      <xdr:spPr>
        <a:xfrm>
          <a:off x="15430500" y="5790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12192</xdr:rowOff>
    </xdr:from>
    <xdr:to>
      <xdr:col>85</xdr:col>
      <xdr:colOff>127000</xdr:colOff>
      <xdr:row>34</xdr:row>
      <xdr:rowOff>76200</xdr:rowOff>
    </xdr:to>
    <xdr:cxnSp macro="">
      <xdr:nvCxnSpPr>
        <xdr:cNvPr id="433" name="直線コネクタ 432">
          <a:extLst>
            <a:ext uri="{FF2B5EF4-FFF2-40B4-BE49-F238E27FC236}">
              <a16:creationId xmlns:a16="http://schemas.microsoft.com/office/drawing/2014/main" id="{2C29C448-3751-41FC-97C2-766F2C6E8475}"/>
            </a:ext>
          </a:extLst>
        </xdr:cNvPr>
        <xdr:cNvCxnSpPr/>
      </xdr:nvCxnSpPr>
      <xdr:spPr>
        <a:xfrm>
          <a:off x="15481300" y="5841492"/>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33</xdr:row>
      <xdr:rowOff>87122</xdr:rowOff>
    </xdr:from>
    <xdr:to>
      <xdr:col>76</xdr:col>
      <xdr:colOff>165100</xdr:colOff>
      <xdr:row>34</xdr:row>
      <xdr:rowOff>17272</xdr:rowOff>
    </xdr:to>
    <xdr:sp macro="" textlink="">
      <xdr:nvSpPr>
        <xdr:cNvPr id="434" name="楕円 433">
          <a:extLst>
            <a:ext uri="{FF2B5EF4-FFF2-40B4-BE49-F238E27FC236}">
              <a16:creationId xmlns:a16="http://schemas.microsoft.com/office/drawing/2014/main" id="{E3D71875-00BE-4467-B10B-9156173DF7C9}"/>
            </a:ext>
          </a:extLst>
        </xdr:cNvPr>
        <xdr:cNvSpPr/>
      </xdr:nvSpPr>
      <xdr:spPr>
        <a:xfrm>
          <a:off x="14541500" y="5744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137922</xdr:rowOff>
    </xdr:from>
    <xdr:to>
      <xdr:col>81</xdr:col>
      <xdr:colOff>50800</xdr:colOff>
      <xdr:row>34</xdr:row>
      <xdr:rowOff>12192</xdr:rowOff>
    </xdr:to>
    <xdr:cxnSp macro="">
      <xdr:nvCxnSpPr>
        <xdr:cNvPr id="435" name="直線コネクタ 434">
          <a:extLst>
            <a:ext uri="{FF2B5EF4-FFF2-40B4-BE49-F238E27FC236}">
              <a16:creationId xmlns:a16="http://schemas.microsoft.com/office/drawing/2014/main" id="{203963B1-16A0-4803-A013-DC4373100684}"/>
            </a:ext>
          </a:extLst>
        </xdr:cNvPr>
        <xdr:cNvCxnSpPr/>
      </xdr:nvCxnSpPr>
      <xdr:spPr>
        <a:xfrm>
          <a:off x="14592300" y="579577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29972</xdr:rowOff>
    </xdr:from>
    <xdr:to>
      <xdr:col>72</xdr:col>
      <xdr:colOff>38100</xdr:colOff>
      <xdr:row>33</xdr:row>
      <xdr:rowOff>131572</xdr:rowOff>
    </xdr:to>
    <xdr:sp macro="" textlink="">
      <xdr:nvSpPr>
        <xdr:cNvPr id="436" name="楕円 435">
          <a:extLst>
            <a:ext uri="{FF2B5EF4-FFF2-40B4-BE49-F238E27FC236}">
              <a16:creationId xmlns:a16="http://schemas.microsoft.com/office/drawing/2014/main" id="{0EEB06BF-576E-4E70-B84D-195F83123BB9}"/>
            </a:ext>
          </a:extLst>
        </xdr:cNvPr>
        <xdr:cNvSpPr/>
      </xdr:nvSpPr>
      <xdr:spPr>
        <a:xfrm>
          <a:off x="13652500" y="5687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33</xdr:row>
      <xdr:rowOff>80772</xdr:rowOff>
    </xdr:from>
    <xdr:to>
      <xdr:col>76</xdr:col>
      <xdr:colOff>114300</xdr:colOff>
      <xdr:row>33</xdr:row>
      <xdr:rowOff>137922</xdr:rowOff>
    </xdr:to>
    <xdr:cxnSp macro="">
      <xdr:nvCxnSpPr>
        <xdr:cNvPr id="437" name="直線コネクタ 436">
          <a:extLst>
            <a:ext uri="{FF2B5EF4-FFF2-40B4-BE49-F238E27FC236}">
              <a16:creationId xmlns:a16="http://schemas.microsoft.com/office/drawing/2014/main" id="{A4DFC06B-F51B-4FF2-A511-F400A4499812}"/>
            </a:ext>
          </a:extLst>
        </xdr:cNvPr>
        <xdr:cNvCxnSpPr/>
      </xdr:nvCxnSpPr>
      <xdr:spPr>
        <a:xfrm>
          <a:off x="13703300" y="5738622"/>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33</xdr:row>
      <xdr:rowOff>11684</xdr:rowOff>
    </xdr:from>
    <xdr:to>
      <xdr:col>67</xdr:col>
      <xdr:colOff>101600</xdr:colOff>
      <xdr:row>33</xdr:row>
      <xdr:rowOff>113284</xdr:rowOff>
    </xdr:to>
    <xdr:sp macro="" textlink="">
      <xdr:nvSpPr>
        <xdr:cNvPr id="438" name="楕円 437">
          <a:extLst>
            <a:ext uri="{FF2B5EF4-FFF2-40B4-BE49-F238E27FC236}">
              <a16:creationId xmlns:a16="http://schemas.microsoft.com/office/drawing/2014/main" id="{1F6E72D6-7DE0-4675-A939-E9F5A52769AC}"/>
            </a:ext>
          </a:extLst>
        </xdr:cNvPr>
        <xdr:cNvSpPr/>
      </xdr:nvSpPr>
      <xdr:spPr>
        <a:xfrm>
          <a:off x="12763500" y="5669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62484</xdr:rowOff>
    </xdr:from>
    <xdr:to>
      <xdr:col>71</xdr:col>
      <xdr:colOff>177800</xdr:colOff>
      <xdr:row>33</xdr:row>
      <xdr:rowOff>80772</xdr:rowOff>
    </xdr:to>
    <xdr:cxnSp macro="">
      <xdr:nvCxnSpPr>
        <xdr:cNvPr id="439" name="直線コネクタ 438">
          <a:extLst>
            <a:ext uri="{FF2B5EF4-FFF2-40B4-BE49-F238E27FC236}">
              <a16:creationId xmlns:a16="http://schemas.microsoft.com/office/drawing/2014/main" id="{BB5C8301-F293-4769-A594-D34A3974113D}"/>
            </a:ext>
          </a:extLst>
        </xdr:cNvPr>
        <xdr:cNvCxnSpPr/>
      </xdr:nvCxnSpPr>
      <xdr:spPr>
        <a:xfrm>
          <a:off x="12814300" y="5720334"/>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170705</xdr:rowOff>
    </xdr:from>
    <xdr:ext cx="405111" cy="259045"/>
    <xdr:sp macro="" textlink="">
      <xdr:nvSpPr>
        <xdr:cNvPr id="440" name="n_1aveValue【認定こども園・幼稚園・保育所】&#10;有形固定資産減価償却率">
          <a:extLst>
            <a:ext uri="{FF2B5EF4-FFF2-40B4-BE49-F238E27FC236}">
              <a16:creationId xmlns:a16="http://schemas.microsoft.com/office/drawing/2014/main" id="{D0AA0D6E-638F-4062-A7EC-FFC60C958461}"/>
            </a:ext>
          </a:extLst>
        </xdr:cNvPr>
        <xdr:cNvSpPr txBox="1"/>
      </xdr:nvSpPr>
      <xdr:spPr>
        <a:xfrm>
          <a:off x="15266044" y="6342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140987</xdr:rowOff>
    </xdr:from>
    <xdr:ext cx="405111" cy="259045"/>
    <xdr:sp macro="" textlink="">
      <xdr:nvSpPr>
        <xdr:cNvPr id="441" name="n_2aveValue【認定こども園・幼稚園・保育所】&#10;有形固定資産減価償却率">
          <a:extLst>
            <a:ext uri="{FF2B5EF4-FFF2-40B4-BE49-F238E27FC236}">
              <a16:creationId xmlns:a16="http://schemas.microsoft.com/office/drawing/2014/main" id="{191E2C31-B714-4D4B-8126-506F4095B711}"/>
            </a:ext>
          </a:extLst>
        </xdr:cNvPr>
        <xdr:cNvSpPr txBox="1"/>
      </xdr:nvSpPr>
      <xdr:spPr>
        <a:xfrm>
          <a:off x="14389744" y="63131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99839</xdr:rowOff>
    </xdr:from>
    <xdr:ext cx="405111" cy="259045"/>
    <xdr:sp macro="" textlink="">
      <xdr:nvSpPr>
        <xdr:cNvPr id="442" name="n_3aveValue【認定こども園・幼稚園・保育所】&#10;有形固定資産減価償却率">
          <a:extLst>
            <a:ext uri="{FF2B5EF4-FFF2-40B4-BE49-F238E27FC236}">
              <a16:creationId xmlns:a16="http://schemas.microsoft.com/office/drawing/2014/main" id="{78EA51DE-8CCB-4B20-8C52-7C7146FAE78C}"/>
            </a:ext>
          </a:extLst>
        </xdr:cNvPr>
        <xdr:cNvSpPr txBox="1"/>
      </xdr:nvSpPr>
      <xdr:spPr>
        <a:xfrm>
          <a:off x="13500744" y="6272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67835</xdr:rowOff>
    </xdr:from>
    <xdr:ext cx="405111" cy="259045"/>
    <xdr:sp macro="" textlink="">
      <xdr:nvSpPr>
        <xdr:cNvPr id="443" name="n_4aveValue【認定こども園・幼稚園・保育所】&#10;有形固定資産減価償却率">
          <a:extLst>
            <a:ext uri="{FF2B5EF4-FFF2-40B4-BE49-F238E27FC236}">
              <a16:creationId xmlns:a16="http://schemas.microsoft.com/office/drawing/2014/main" id="{673DE75E-519F-4A02-8A50-53AAD7C39C7C}"/>
            </a:ext>
          </a:extLst>
        </xdr:cNvPr>
        <xdr:cNvSpPr txBox="1"/>
      </xdr:nvSpPr>
      <xdr:spPr>
        <a:xfrm>
          <a:off x="12611744" y="6240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79519</xdr:rowOff>
    </xdr:from>
    <xdr:ext cx="405111" cy="259045"/>
    <xdr:sp macro="" textlink="">
      <xdr:nvSpPr>
        <xdr:cNvPr id="444" name="n_1mainValue【認定こども園・幼稚園・保育所】&#10;有形固定資産減価償却率">
          <a:extLst>
            <a:ext uri="{FF2B5EF4-FFF2-40B4-BE49-F238E27FC236}">
              <a16:creationId xmlns:a16="http://schemas.microsoft.com/office/drawing/2014/main" id="{796C915A-5D57-4F07-B042-88B58A2C4255}"/>
            </a:ext>
          </a:extLst>
        </xdr:cNvPr>
        <xdr:cNvSpPr txBox="1"/>
      </xdr:nvSpPr>
      <xdr:spPr>
        <a:xfrm>
          <a:off x="15266044" y="5565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33799</xdr:rowOff>
    </xdr:from>
    <xdr:ext cx="405111" cy="259045"/>
    <xdr:sp macro="" textlink="">
      <xdr:nvSpPr>
        <xdr:cNvPr id="445" name="n_2mainValue【認定こども園・幼稚園・保育所】&#10;有形固定資産減価償却率">
          <a:extLst>
            <a:ext uri="{FF2B5EF4-FFF2-40B4-BE49-F238E27FC236}">
              <a16:creationId xmlns:a16="http://schemas.microsoft.com/office/drawing/2014/main" id="{3B79038B-3F9F-4537-873E-A4485DB9D99A}"/>
            </a:ext>
          </a:extLst>
        </xdr:cNvPr>
        <xdr:cNvSpPr txBox="1"/>
      </xdr:nvSpPr>
      <xdr:spPr>
        <a:xfrm>
          <a:off x="14389744" y="5520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31</xdr:row>
      <xdr:rowOff>148099</xdr:rowOff>
    </xdr:from>
    <xdr:ext cx="405111" cy="259045"/>
    <xdr:sp macro="" textlink="">
      <xdr:nvSpPr>
        <xdr:cNvPr id="446" name="n_3mainValue【認定こども園・幼稚園・保育所】&#10;有形固定資産減価償却率">
          <a:extLst>
            <a:ext uri="{FF2B5EF4-FFF2-40B4-BE49-F238E27FC236}">
              <a16:creationId xmlns:a16="http://schemas.microsoft.com/office/drawing/2014/main" id="{522DDCC2-AD7D-4B1B-B5BF-7AF33AD570AB}"/>
            </a:ext>
          </a:extLst>
        </xdr:cNvPr>
        <xdr:cNvSpPr txBox="1"/>
      </xdr:nvSpPr>
      <xdr:spPr>
        <a:xfrm>
          <a:off x="13500744" y="54630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31</xdr:row>
      <xdr:rowOff>129811</xdr:rowOff>
    </xdr:from>
    <xdr:ext cx="405111" cy="259045"/>
    <xdr:sp macro="" textlink="">
      <xdr:nvSpPr>
        <xdr:cNvPr id="447" name="n_4mainValue【認定こども園・幼稚園・保育所】&#10;有形固定資産減価償却率">
          <a:extLst>
            <a:ext uri="{FF2B5EF4-FFF2-40B4-BE49-F238E27FC236}">
              <a16:creationId xmlns:a16="http://schemas.microsoft.com/office/drawing/2014/main" id="{2BD4A836-E2B2-4A76-8AB5-C065D08C9E6A}"/>
            </a:ext>
          </a:extLst>
        </xdr:cNvPr>
        <xdr:cNvSpPr txBox="1"/>
      </xdr:nvSpPr>
      <xdr:spPr>
        <a:xfrm>
          <a:off x="12611744" y="5444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8" name="正方形/長方形 447">
          <a:extLst>
            <a:ext uri="{FF2B5EF4-FFF2-40B4-BE49-F238E27FC236}">
              <a16:creationId xmlns:a16="http://schemas.microsoft.com/office/drawing/2014/main" id="{EA8BC626-CF17-4BDD-A9F7-C9F37EA9A4F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9" name="正方形/長方形 448">
          <a:extLst>
            <a:ext uri="{FF2B5EF4-FFF2-40B4-BE49-F238E27FC236}">
              <a16:creationId xmlns:a16="http://schemas.microsoft.com/office/drawing/2014/main" id="{5C91FD55-77BF-40B5-91FC-8B9848943156}"/>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0" name="正方形/長方形 449">
          <a:extLst>
            <a:ext uri="{FF2B5EF4-FFF2-40B4-BE49-F238E27FC236}">
              <a16:creationId xmlns:a16="http://schemas.microsoft.com/office/drawing/2014/main" id="{CB3F0C0E-326F-40EA-BBD0-259D6F1C6896}"/>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1" name="正方形/長方形 450">
          <a:extLst>
            <a:ext uri="{FF2B5EF4-FFF2-40B4-BE49-F238E27FC236}">
              <a16:creationId xmlns:a16="http://schemas.microsoft.com/office/drawing/2014/main" id="{BB685C27-6A13-4EED-8489-2B8EBFD02E2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2" name="正方形/長方形 451">
          <a:extLst>
            <a:ext uri="{FF2B5EF4-FFF2-40B4-BE49-F238E27FC236}">
              <a16:creationId xmlns:a16="http://schemas.microsoft.com/office/drawing/2014/main" id="{D3574C81-756D-45FD-B2B3-B3A7801B4A54}"/>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3" name="正方形/長方形 452">
          <a:extLst>
            <a:ext uri="{FF2B5EF4-FFF2-40B4-BE49-F238E27FC236}">
              <a16:creationId xmlns:a16="http://schemas.microsoft.com/office/drawing/2014/main" id="{CCAC965C-6CC8-4C11-8A3C-2B5293B751C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4" name="正方形/長方形 453">
          <a:extLst>
            <a:ext uri="{FF2B5EF4-FFF2-40B4-BE49-F238E27FC236}">
              <a16:creationId xmlns:a16="http://schemas.microsoft.com/office/drawing/2014/main" id="{C42D33B8-DA5F-4593-8891-807927ED8AB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5" name="正方形/長方形 454">
          <a:extLst>
            <a:ext uri="{FF2B5EF4-FFF2-40B4-BE49-F238E27FC236}">
              <a16:creationId xmlns:a16="http://schemas.microsoft.com/office/drawing/2014/main" id="{B39C12CA-9F0B-4EB6-913E-FF63FF3031E4}"/>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6" name="テキスト ボックス 455">
          <a:extLst>
            <a:ext uri="{FF2B5EF4-FFF2-40B4-BE49-F238E27FC236}">
              <a16:creationId xmlns:a16="http://schemas.microsoft.com/office/drawing/2014/main" id="{DE84E4CA-D34D-44CC-80DB-E0EC5E42DE93}"/>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7" name="直線コネクタ 456">
          <a:extLst>
            <a:ext uri="{FF2B5EF4-FFF2-40B4-BE49-F238E27FC236}">
              <a16:creationId xmlns:a16="http://schemas.microsoft.com/office/drawing/2014/main" id="{A3693CAD-3EE8-440F-952F-C64CF6D711CF}"/>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8" name="直線コネクタ 457">
          <a:extLst>
            <a:ext uri="{FF2B5EF4-FFF2-40B4-BE49-F238E27FC236}">
              <a16:creationId xmlns:a16="http://schemas.microsoft.com/office/drawing/2014/main" id="{62422706-277B-40A9-9D8A-7B3ABE7CBFF4}"/>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59" name="テキスト ボックス 458">
          <a:extLst>
            <a:ext uri="{FF2B5EF4-FFF2-40B4-BE49-F238E27FC236}">
              <a16:creationId xmlns:a16="http://schemas.microsoft.com/office/drawing/2014/main" id="{7C801F46-39A0-4C95-A8EA-5DB4ED894B4E}"/>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0" name="直線コネクタ 459">
          <a:extLst>
            <a:ext uri="{FF2B5EF4-FFF2-40B4-BE49-F238E27FC236}">
              <a16:creationId xmlns:a16="http://schemas.microsoft.com/office/drawing/2014/main" id="{7E155740-9418-44EA-B2E5-6164F3298858}"/>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1" name="テキスト ボックス 460">
          <a:extLst>
            <a:ext uri="{FF2B5EF4-FFF2-40B4-BE49-F238E27FC236}">
              <a16:creationId xmlns:a16="http://schemas.microsoft.com/office/drawing/2014/main" id="{E3BFA05B-5B6B-4747-8A05-C322CE63F34F}"/>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2" name="直線コネクタ 461">
          <a:extLst>
            <a:ext uri="{FF2B5EF4-FFF2-40B4-BE49-F238E27FC236}">
              <a16:creationId xmlns:a16="http://schemas.microsoft.com/office/drawing/2014/main" id="{D263F90A-484E-4C97-8836-53B4C877F14C}"/>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3" name="テキスト ボックス 462">
          <a:extLst>
            <a:ext uri="{FF2B5EF4-FFF2-40B4-BE49-F238E27FC236}">
              <a16:creationId xmlns:a16="http://schemas.microsoft.com/office/drawing/2014/main" id="{77471648-1A0A-4862-888B-316202E2D8F2}"/>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4" name="直線コネクタ 463">
          <a:extLst>
            <a:ext uri="{FF2B5EF4-FFF2-40B4-BE49-F238E27FC236}">
              <a16:creationId xmlns:a16="http://schemas.microsoft.com/office/drawing/2014/main" id="{15FFA7C4-050D-4D39-9444-090017C8F9DD}"/>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5" name="テキスト ボックス 464">
          <a:extLst>
            <a:ext uri="{FF2B5EF4-FFF2-40B4-BE49-F238E27FC236}">
              <a16:creationId xmlns:a16="http://schemas.microsoft.com/office/drawing/2014/main" id="{27BCEE0B-7ACB-40AA-8DEB-C73AF33128D1}"/>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6" name="直線コネクタ 465">
          <a:extLst>
            <a:ext uri="{FF2B5EF4-FFF2-40B4-BE49-F238E27FC236}">
              <a16:creationId xmlns:a16="http://schemas.microsoft.com/office/drawing/2014/main" id="{F8CABD6D-413A-4417-B6C2-0525A2FB6079}"/>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7" name="テキスト ボックス 466">
          <a:extLst>
            <a:ext uri="{FF2B5EF4-FFF2-40B4-BE49-F238E27FC236}">
              <a16:creationId xmlns:a16="http://schemas.microsoft.com/office/drawing/2014/main" id="{CE3FC1AD-3A6D-4B66-949D-1EDA9997514D}"/>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8" name="直線コネクタ 467">
          <a:extLst>
            <a:ext uri="{FF2B5EF4-FFF2-40B4-BE49-F238E27FC236}">
              <a16:creationId xmlns:a16="http://schemas.microsoft.com/office/drawing/2014/main" id="{8942C395-5754-48AA-897A-B7F90A6167A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9" name="テキスト ボックス 468">
          <a:extLst>
            <a:ext uri="{FF2B5EF4-FFF2-40B4-BE49-F238E27FC236}">
              <a16:creationId xmlns:a16="http://schemas.microsoft.com/office/drawing/2014/main" id="{A2CFDF93-9C1F-46FA-B1B3-90BD7CCA38A4}"/>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0" name="【認定こども園・幼稚園・保育所】&#10;一人当たり面積グラフ枠">
          <a:extLst>
            <a:ext uri="{FF2B5EF4-FFF2-40B4-BE49-F238E27FC236}">
              <a16:creationId xmlns:a16="http://schemas.microsoft.com/office/drawing/2014/main" id="{13141EDE-B4DF-4BE6-9621-C9959EEE3F5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80010</xdr:rowOff>
    </xdr:from>
    <xdr:to>
      <xdr:col>116</xdr:col>
      <xdr:colOff>62864</xdr:colOff>
      <xdr:row>42</xdr:row>
      <xdr:rowOff>0</xdr:rowOff>
    </xdr:to>
    <xdr:cxnSp macro="">
      <xdr:nvCxnSpPr>
        <xdr:cNvPr id="471" name="直線コネクタ 470">
          <a:extLst>
            <a:ext uri="{FF2B5EF4-FFF2-40B4-BE49-F238E27FC236}">
              <a16:creationId xmlns:a16="http://schemas.microsoft.com/office/drawing/2014/main" id="{464B230B-A98D-4500-A5B7-251709A3DC54}"/>
            </a:ext>
          </a:extLst>
        </xdr:cNvPr>
        <xdr:cNvCxnSpPr/>
      </xdr:nvCxnSpPr>
      <xdr:spPr>
        <a:xfrm flipV="1">
          <a:off x="22160864" y="573786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2" name="【認定こども園・幼稚園・保育所】&#10;一人当たり面積最小値テキスト">
          <a:extLst>
            <a:ext uri="{FF2B5EF4-FFF2-40B4-BE49-F238E27FC236}">
              <a16:creationId xmlns:a16="http://schemas.microsoft.com/office/drawing/2014/main" id="{6275C4D6-100A-4866-A274-C6F9934A7801}"/>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3" name="直線コネクタ 472">
          <a:extLst>
            <a:ext uri="{FF2B5EF4-FFF2-40B4-BE49-F238E27FC236}">
              <a16:creationId xmlns:a16="http://schemas.microsoft.com/office/drawing/2014/main" id="{1A6D4AA7-E65B-4F75-9844-2751C4312D45}"/>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26687</xdr:rowOff>
    </xdr:from>
    <xdr:ext cx="469744" cy="259045"/>
    <xdr:sp macro="" textlink="">
      <xdr:nvSpPr>
        <xdr:cNvPr id="474" name="【認定こども園・幼稚園・保育所】&#10;一人当たり面積最大値テキスト">
          <a:extLst>
            <a:ext uri="{FF2B5EF4-FFF2-40B4-BE49-F238E27FC236}">
              <a16:creationId xmlns:a16="http://schemas.microsoft.com/office/drawing/2014/main" id="{79679A63-230E-4965-B189-EDC4FA59D403}"/>
            </a:ext>
          </a:extLst>
        </xdr:cNvPr>
        <xdr:cNvSpPr txBox="1"/>
      </xdr:nvSpPr>
      <xdr:spPr>
        <a:xfrm>
          <a:off x="22199600" y="55130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80010</xdr:rowOff>
    </xdr:from>
    <xdr:to>
      <xdr:col>116</xdr:col>
      <xdr:colOff>152400</xdr:colOff>
      <xdr:row>33</xdr:row>
      <xdr:rowOff>80010</xdr:rowOff>
    </xdr:to>
    <xdr:cxnSp macro="">
      <xdr:nvCxnSpPr>
        <xdr:cNvPr id="475" name="直線コネクタ 474">
          <a:extLst>
            <a:ext uri="{FF2B5EF4-FFF2-40B4-BE49-F238E27FC236}">
              <a16:creationId xmlns:a16="http://schemas.microsoft.com/office/drawing/2014/main" id="{8836E93C-0906-4C05-B5E3-6C6423F35C02}"/>
            </a:ext>
          </a:extLst>
        </xdr:cNvPr>
        <xdr:cNvCxnSpPr/>
      </xdr:nvCxnSpPr>
      <xdr:spPr>
        <a:xfrm>
          <a:off x="22072600" y="5737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21607</xdr:rowOff>
    </xdr:from>
    <xdr:ext cx="469744" cy="259045"/>
    <xdr:sp macro="" textlink="">
      <xdr:nvSpPr>
        <xdr:cNvPr id="476" name="【認定こども園・幼稚園・保育所】&#10;一人当たり面積平均値テキスト">
          <a:extLst>
            <a:ext uri="{FF2B5EF4-FFF2-40B4-BE49-F238E27FC236}">
              <a16:creationId xmlns:a16="http://schemas.microsoft.com/office/drawing/2014/main" id="{FE2DA503-71CA-42F4-B156-ACBDFC6E7B1E}"/>
            </a:ext>
          </a:extLst>
        </xdr:cNvPr>
        <xdr:cNvSpPr txBox="1"/>
      </xdr:nvSpPr>
      <xdr:spPr>
        <a:xfrm>
          <a:off x="22199600" y="65367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170180</xdr:rowOff>
    </xdr:from>
    <xdr:to>
      <xdr:col>116</xdr:col>
      <xdr:colOff>114300</xdr:colOff>
      <xdr:row>39</xdr:row>
      <xdr:rowOff>100330</xdr:rowOff>
    </xdr:to>
    <xdr:sp macro="" textlink="">
      <xdr:nvSpPr>
        <xdr:cNvPr id="477" name="フローチャート: 判断 476">
          <a:extLst>
            <a:ext uri="{FF2B5EF4-FFF2-40B4-BE49-F238E27FC236}">
              <a16:creationId xmlns:a16="http://schemas.microsoft.com/office/drawing/2014/main" id="{E77A67C5-E6CF-42CC-A78B-7896DFB1B862}"/>
            </a:ext>
          </a:extLst>
        </xdr:cNvPr>
        <xdr:cNvSpPr/>
      </xdr:nvSpPr>
      <xdr:spPr>
        <a:xfrm>
          <a:off x="22110700" y="668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162560</xdr:rowOff>
    </xdr:from>
    <xdr:to>
      <xdr:col>112</xdr:col>
      <xdr:colOff>38100</xdr:colOff>
      <xdr:row>39</xdr:row>
      <xdr:rowOff>92710</xdr:rowOff>
    </xdr:to>
    <xdr:sp macro="" textlink="">
      <xdr:nvSpPr>
        <xdr:cNvPr id="478" name="フローチャート: 判断 477">
          <a:extLst>
            <a:ext uri="{FF2B5EF4-FFF2-40B4-BE49-F238E27FC236}">
              <a16:creationId xmlns:a16="http://schemas.microsoft.com/office/drawing/2014/main" id="{C8F9C69A-0FE4-47C6-B4B8-D477469F2D61}"/>
            </a:ext>
          </a:extLst>
        </xdr:cNvPr>
        <xdr:cNvSpPr/>
      </xdr:nvSpPr>
      <xdr:spPr>
        <a:xfrm>
          <a:off x="21272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162560</xdr:rowOff>
    </xdr:from>
    <xdr:to>
      <xdr:col>107</xdr:col>
      <xdr:colOff>101600</xdr:colOff>
      <xdr:row>39</xdr:row>
      <xdr:rowOff>92710</xdr:rowOff>
    </xdr:to>
    <xdr:sp macro="" textlink="">
      <xdr:nvSpPr>
        <xdr:cNvPr id="479" name="フローチャート: 判断 478">
          <a:extLst>
            <a:ext uri="{FF2B5EF4-FFF2-40B4-BE49-F238E27FC236}">
              <a16:creationId xmlns:a16="http://schemas.microsoft.com/office/drawing/2014/main" id="{051C52E3-AB23-4C00-A458-F6FD14B22776}"/>
            </a:ext>
          </a:extLst>
        </xdr:cNvPr>
        <xdr:cNvSpPr/>
      </xdr:nvSpPr>
      <xdr:spPr>
        <a:xfrm>
          <a:off x="20383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147320</xdr:rowOff>
    </xdr:from>
    <xdr:to>
      <xdr:col>102</xdr:col>
      <xdr:colOff>165100</xdr:colOff>
      <xdr:row>39</xdr:row>
      <xdr:rowOff>77470</xdr:rowOff>
    </xdr:to>
    <xdr:sp macro="" textlink="">
      <xdr:nvSpPr>
        <xdr:cNvPr id="480" name="フローチャート: 判断 479">
          <a:extLst>
            <a:ext uri="{FF2B5EF4-FFF2-40B4-BE49-F238E27FC236}">
              <a16:creationId xmlns:a16="http://schemas.microsoft.com/office/drawing/2014/main" id="{BD60A098-4304-4092-833F-523D4D31A707}"/>
            </a:ext>
          </a:extLst>
        </xdr:cNvPr>
        <xdr:cNvSpPr/>
      </xdr:nvSpPr>
      <xdr:spPr>
        <a:xfrm>
          <a:off x="19494500" y="666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162560</xdr:rowOff>
    </xdr:from>
    <xdr:to>
      <xdr:col>98</xdr:col>
      <xdr:colOff>38100</xdr:colOff>
      <xdr:row>39</xdr:row>
      <xdr:rowOff>92710</xdr:rowOff>
    </xdr:to>
    <xdr:sp macro="" textlink="">
      <xdr:nvSpPr>
        <xdr:cNvPr id="481" name="フローチャート: 判断 480">
          <a:extLst>
            <a:ext uri="{FF2B5EF4-FFF2-40B4-BE49-F238E27FC236}">
              <a16:creationId xmlns:a16="http://schemas.microsoft.com/office/drawing/2014/main" id="{E4CF80C4-3B21-4444-9F04-345CAF32ECD8}"/>
            </a:ext>
          </a:extLst>
        </xdr:cNvPr>
        <xdr:cNvSpPr/>
      </xdr:nvSpPr>
      <xdr:spPr>
        <a:xfrm>
          <a:off x="18605500" y="667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CFC44A11-E737-462A-8AAF-CDE883B3701F}"/>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E2C26C84-9A2D-4B97-B350-032B6D9632F6}"/>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9D482BAB-D0C2-41A7-90ED-A3C88BF2B1C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B154C834-1573-4657-A47E-A935A1C7647F}"/>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375D141A-417E-44BF-9373-3C91CD8560C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82550</xdr:rowOff>
    </xdr:from>
    <xdr:to>
      <xdr:col>116</xdr:col>
      <xdr:colOff>114300</xdr:colOff>
      <xdr:row>40</xdr:row>
      <xdr:rowOff>12700</xdr:rowOff>
    </xdr:to>
    <xdr:sp macro="" textlink="">
      <xdr:nvSpPr>
        <xdr:cNvPr id="487" name="楕円 486">
          <a:extLst>
            <a:ext uri="{FF2B5EF4-FFF2-40B4-BE49-F238E27FC236}">
              <a16:creationId xmlns:a16="http://schemas.microsoft.com/office/drawing/2014/main" id="{9D24D6C7-68DF-475D-9144-2EDDC4BEF312}"/>
            </a:ext>
          </a:extLst>
        </xdr:cNvPr>
        <xdr:cNvSpPr/>
      </xdr:nvSpPr>
      <xdr:spPr>
        <a:xfrm>
          <a:off x="22110700" y="676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60977</xdr:rowOff>
    </xdr:from>
    <xdr:ext cx="469744" cy="259045"/>
    <xdr:sp macro="" textlink="">
      <xdr:nvSpPr>
        <xdr:cNvPr id="488" name="【認定こども園・幼稚園・保育所】&#10;一人当たり面積該当値テキスト">
          <a:extLst>
            <a:ext uri="{FF2B5EF4-FFF2-40B4-BE49-F238E27FC236}">
              <a16:creationId xmlns:a16="http://schemas.microsoft.com/office/drawing/2014/main" id="{8C443C7C-4EE1-4E88-8A72-1266596FEFF9}"/>
            </a:ext>
          </a:extLst>
        </xdr:cNvPr>
        <xdr:cNvSpPr txBox="1"/>
      </xdr:nvSpPr>
      <xdr:spPr>
        <a:xfrm>
          <a:off x="22199600" y="674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74930</xdr:rowOff>
    </xdr:from>
    <xdr:to>
      <xdr:col>112</xdr:col>
      <xdr:colOff>38100</xdr:colOff>
      <xdr:row>40</xdr:row>
      <xdr:rowOff>5080</xdr:rowOff>
    </xdr:to>
    <xdr:sp macro="" textlink="">
      <xdr:nvSpPr>
        <xdr:cNvPr id="489" name="楕円 488">
          <a:extLst>
            <a:ext uri="{FF2B5EF4-FFF2-40B4-BE49-F238E27FC236}">
              <a16:creationId xmlns:a16="http://schemas.microsoft.com/office/drawing/2014/main" id="{764D7627-588A-4D74-970F-BDD545B603A9}"/>
            </a:ext>
          </a:extLst>
        </xdr:cNvPr>
        <xdr:cNvSpPr/>
      </xdr:nvSpPr>
      <xdr:spPr>
        <a:xfrm>
          <a:off x="21272500" y="67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125730</xdr:rowOff>
    </xdr:from>
    <xdr:to>
      <xdr:col>116</xdr:col>
      <xdr:colOff>63500</xdr:colOff>
      <xdr:row>39</xdr:row>
      <xdr:rowOff>133350</xdr:rowOff>
    </xdr:to>
    <xdr:cxnSp macro="">
      <xdr:nvCxnSpPr>
        <xdr:cNvPr id="490" name="直線コネクタ 489">
          <a:extLst>
            <a:ext uri="{FF2B5EF4-FFF2-40B4-BE49-F238E27FC236}">
              <a16:creationId xmlns:a16="http://schemas.microsoft.com/office/drawing/2014/main" id="{820A0718-D59B-456F-9CCD-523767F720D8}"/>
            </a:ext>
          </a:extLst>
        </xdr:cNvPr>
        <xdr:cNvCxnSpPr/>
      </xdr:nvCxnSpPr>
      <xdr:spPr>
        <a:xfrm>
          <a:off x="21323300" y="68122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52070</xdr:rowOff>
    </xdr:from>
    <xdr:to>
      <xdr:col>107</xdr:col>
      <xdr:colOff>101600</xdr:colOff>
      <xdr:row>39</xdr:row>
      <xdr:rowOff>153670</xdr:rowOff>
    </xdr:to>
    <xdr:sp macro="" textlink="">
      <xdr:nvSpPr>
        <xdr:cNvPr id="491" name="楕円 490">
          <a:extLst>
            <a:ext uri="{FF2B5EF4-FFF2-40B4-BE49-F238E27FC236}">
              <a16:creationId xmlns:a16="http://schemas.microsoft.com/office/drawing/2014/main" id="{45BCADBF-53C6-4DB3-8818-CB16A6B716C0}"/>
            </a:ext>
          </a:extLst>
        </xdr:cNvPr>
        <xdr:cNvSpPr/>
      </xdr:nvSpPr>
      <xdr:spPr>
        <a:xfrm>
          <a:off x="20383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102870</xdr:rowOff>
    </xdr:from>
    <xdr:to>
      <xdr:col>111</xdr:col>
      <xdr:colOff>177800</xdr:colOff>
      <xdr:row>39</xdr:row>
      <xdr:rowOff>125730</xdr:rowOff>
    </xdr:to>
    <xdr:cxnSp macro="">
      <xdr:nvCxnSpPr>
        <xdr:cNvPr id="492" name="直線コネクタ 491">
          <a:extLst>
            <a:ext uri="{FF2B5EF4-FFF2-40B4-BE49-F238E27FC236}">
              <a16:creationId xmlns:a16="http://schemas.microsoft.com/office/drawing/2014/main" id="{F31CBCB1-8BE0-4697-B3D7-521780725A0E}"/>
            </a:ext>
          </a:extLst>
        </xdr:cNvPr>
        <xdr:cNvCxnSpPr/>
      </xdr:nvCxnSpPr>
      <xdr:spPr>
        <a:xfrm>
          <a:off x="20434300" y="678942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52070</xdr:rowOff>
    </xdr:from>
    <xdr:to>
      <xdr:col>102</xdr:col>
      <xdr:colOff>165100</xdr:colOff>
      <xdr:row>39</xdr:row>
      <xdr:rowOff>153670</xdr:rowOff>
    </xdr:to>
    <xdr:sp macro="" textlink="">
      <xdr:nvSpPr>
        <xdr:cNvPr id="493" name="楕円 492">
          <a:extLst>
            <a:ext uri="{FF2B5EF4-FFF2-40B4-BE49-F238E27FC236}">
              <a16:creationId xmlns:a16="http://schemas.microsoft.com/office/drawing/2014/main" id="{6D1A848F-FB81-481B-8D29-F5434CBEF9EF}"/>
            </a:ext>
          </a:extLst>
        </xdr:cNvPr>
        <xdr:cNvSpPr/>
      </xdr:nvSpPr>
      <xdr:spPr>
        <a:xfrm>
          <a:off x="19494500" y="673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102870</xdr:rowOff>
    </xdr:from>
    <xdr:to>
      <xdr:col>107</xdr:col>
      <xdr:colOff>50800</xdr:colOff>
      <xdr:row>39</xdr:row>
      <xdr:rowOff>102870</xdr:rowOff>
    </xdr:to>
    <xdr:cxnSp macro="">
      <xdr:nvCxnSpPr>
        <xdr:cNvPr id="494" name="直線コネクタ 493">
          <a:extLst>
            <a:ext uri="{FF2B5EF4-FFF2-40B4-BE49-F238E27FC236}">
              <a16:creationId xmlns:a16="http://schemas.microsoft.com/office/drawing/2014/main" id="{18036FA3-8EFE-43C9-BBEB-4DD0448FD7D2}"/>
            </a:ext>
          </a:extLst>
        </xdr:cNvPr>
        <xdr:cNvCxnSpPr/>
      </xdr:nvCxnSpPr>
      <xdr:spPr>
        <a:xfrm>
          <a:off x="19545300" y="67894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67310</xdr:rowOff>
    </xdr:from>
    <xdr:to>
      <xdr:col>98</xdr:col>
      <xdr:colOff>38100</xdr:colOff>
      <xdr:row>39</xdr:row>
      <xdr:rowOff>168910</xdr:rowOff>
    </xdr:to>
    <xdr:sp macro="" textlink="">
      <xdr:nvSpPr>
        <xdr:cNvPr id="495" name="楕円 494">
          <a:extLst>
            <a:ext uri="{FF2B5EF4-FFF2-40B4-BE49-F238E27FC236}">
              <a16:creationId xmlns:a16="http://schemas.microsoft.com/office/drawing/2014/main" id="{9A4F65F9-0EB0-4943-8619-4FCC9801ADDF}"/>
            </a:ext>
          </a:extLst>
        </xdr:cNvPr>
        <xdr:cNvSpPr/>
      </xdr:nvSpPr>
      <xdr:spPr>
        <a:xfrm>
          <a:off x="186055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102870</xdr:rowOff>
    </xdr:from>
    <xdr:to>
      <xdr:col>102</xdr:col>
      <xdr:colOff>114300</xdr:colOff>
      <xdr:row>39</xdr:row>
      <xdr:rowOff>118110</xdr:rowOff>
    </xdr:to>
    <xdr:cxnSp macro="">
      <xdr:nvCxnSpPr>
        <xdr:cNvPr id="496" name="直線コネクタ 495">
          <a:extLst>
            <a:ext uri="{FF2B5EF4-FFF2-40B4-BE49-F238E27FC236}">
              <a16:creationId xmlns:a16="http://schemas.microsoft.com/office/drawing/2014/main" id="{FE42CC76-7FA5-4C87-B471-5BD5F03EA842}"/>
            </a:ext>
          </a:extLst>
        </xdr:cNvPr>
        <xdr:cNvCxnSpPr/>
      </xdr:nvCxnSpPr>
      <xdr:spPr>
        <a:xfrm flipV="1">
          <a:off x="18656300" y="67894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109237</xdr:rowOff>
    </xdr:from>
    <xdr:ext cx="469744" cy="259045"/>
    <xdr:sp macro="" textlink="">
      <xdr:nvSpPr>
        <xdr:cNvPr id="497" name="n_1aveValue【認定こども園・幼稚園・保育所】&#10;一人当たり面積">
          <a:extLst>
            <a:ext uri="{FF2B5EF4-FFF2-40B4-BE49-F238E27FC236}">
              <a16:creationId xmlns:a16="http://schemas.microsoft.com/office/drawing/2014/main" id="{0862E8E5-3CE5-406C-BCA1-09AB89A92625}"/>
            </a:ext>
          </a:extLst>
        </xdr:cNvPr>
        <xdr:cNvSpPr txBox="1"/>
      </xdr:nvSpPr>
      <xdr:spPr>
        <a:xfrm>
          <a:off x="210757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109237</xdr:rowOff>
    </xdr:from>
    <xdr:ext cx="469744" cy="259045"/>
    <xdr:sp macro="" textlink="">
      <xdr:nvSpPr>
        <xdr:cNvPr id="498" name="n_2aveValue【認定こども園・幼稚園・保育所】&#10;一人当たり面積">
          <a:extLst>
            <a:ext uri="{FF2B5EF4-FFF2-40B4-BE49-F238E27FC236}">
              <a16:creationId xmlns:a16="http://schemas.microsoft.com/office/drawing/2014/main" id="{716519C4-9B43-406A-AECF-CD52F434D723}"/>
            </a:ext>
          </a:extLst>
        </xdr:cNvPr>
        <xdr:cNvSpPr txBox="1"/>
      </xdr:nvSpPr>
      <xdr:spPr>
        <a:xfrm>
          <a:off x="20199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93997</xdr:rowOff>
    </xdr:from>
    <xdr:ext cx="469744" cy="259045"/>
    <xdr:sp macro="" textlink="">
      <xdr:nvSpPr>
        <xdr:cNvPr id="499" name="n_3aveValue【認定こども園・幼稚園・保育所】&#10;一人当たり面積">
          <a:extLst>
            <a:ext uri="{FF2B5EF4-FFF2-40B4-BE49-F238E27FC236}">
              <a16:creationId xmlns:a16="http://schemas.microsoft.com/office/drawing/2014/main" id="{59762193-5E49-4130-B45C-CB52378798B0}"/>
            </a:ext>
          </a:extLst>
        </xdr:cNvPr>
        <xdr:cNvSpPr txBox="1"/>
      </xdr:nvSpPr>
      <xdr:spPr>
        <a:xfrm>
          <a:off x="19310427" y="643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109237</xdr:rowOff>
    </xdr:from>
    <xdr:ext cx="469744" cy="259045"/>
    <xdr:sp macro="" textlink="">
      <xdr:nvSpPr>
        <xdr:cNvPr id="500" name="n_4aveValue【認定こども園・幼稚園・保育所】&#10;一人当たり面積">
          <a:extLst>
            <a:ext uri="{FF2B5EF4-FFF2-40B4-BE49-F238E27FC236}">
              <a16:creationId xmlns:a16="http://schemas.microsoft.com/office/drawing/2014/main" id="{836C47BB-F9C6-4CBF-8E27-2045711EFA67}"/>
            </a:ext>
          </a:extLst>
        </xdr:cNvPr>
        <xdr:cNvSpPr txBox="1"/>
      </xdr:nvSpPr>
      <xdr:spPr>
        <a:xfrm>
          <a:off x="18421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167657</xdr:rowOff>
    </xdr:from>
    <xdr:ext cx="469744" cy="259045"/>
    <xdr:sp macro="" textlink="">
      <xdr:nvSpPr>
        <xdr:cNvPr id="501" name="n_1mainValue【認定こども園・幼稚園・保育所】&#10;一人当たり面積">
          <a:extLst>
            <a:ext uri="{FF2B5EF4-FFF2-40B4-BE49-F238E27FC236}">
              <a16:creationId xmlns:a16="http://schemas.microsoft.com/office/drawing/2014/main" id="{B2566272-9E6E-4962-ABFB-398E69CE14DF}"/>
            </a:ext>
          </a:extLst>
        </xdr:cNvPr>
        <xdr:cNvSpPr txBox="1"/>
      </xdr:nvSpPr>
      <xdr:spPr>
        <a:xfrm>
          <a:off x="21075727" y="6854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144797</xdr:rowOff>
    </xdr:from>
    <xdr:ext cx="469744" cy="259045"/>
    <xdr:sp macro="" textlink="">
      <xdr:nvSpPr>
        <xdr:cNvPr id="502" name="n_2mainValue【認定こども園・幼稚園・保育所】&#10;一人当たり面積">
          <a:extLst>
            <a:ext uri="{FF2B5EF4-FFF2-40B4-BE49-F238E27FC236}">
              <a16:creationId xmlns:a16="http://schemas.microsoft.com/office/drawing/2014/main" id="{DB4F1BC1-4DCC-4EE5-AECE-3704FE18506F}"/>
            </a:ext>
          </a:extLst>
        </xdr:cNvPr>
        <xdr:cNvSpPr txBox="1"/>
      </xdr:nvSpPr>
      <xdr:spPr>
        <a:xfrm>
          <a:off x="201994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144797</xdr:rowOff>
    </xdr:from>
    <xdr:ext cx="469744" cy="259045"/>
    <xdr:sp macro="" textlink="">
      <xdr:nvSpPr>
        <xdr:cNvPr id="503" name="n_3mainValue【認定こども園・幼稚園・保育所】&#10;一人当たり面積">
          <a:extLst>
            <a:ext uri="{FF2B5EF4-FFF2-40B4-BE49-F238E27FC236}">
              <a16:creationId xmlns:a16="http://schemas.microsoft.com/office/drawing/2014/main" id="{044E45BD-2522-4B90-ABAE-4D7AEAA57814}"/>
            </a:ext>
          </a:extLst>
        </xdr:cNvPr>
        <xdr:cNvSpPr txBox="1"/>
      </xdr:nvSpPr>
      <xdr:spPr>
        <a:xfrm>
          <a:off x="193104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160037</xdr:rowOff>
    </xdr:from>
    <xdr:ext cx="469744" cy="259045"/>
    <xdr:sp macro="" textlink="">
      <xdr:nvSpPr>
        <xdr:cNvPr id="504" name="n_4mainValue【認定こども園・幼稚園・保育所】&#10;一人当たり面積">
          <a:extLst>
            <a:ext uri="{FF2B5EF4-FFF2-40B4-BE49-F238E27FC236}">
              <a16:creationId xmlns:a16="http://schemas.microsoft.com/office/drawing/2014/main" id="{814DEC6B-A935-47E2-A068-32202EFF84E0}"/>
            </a:ext>
          </a:extLst>
        </xdr:cNvPr>
        <xdr:cNvSpPr txBox="1"/>
      </xdr:nvSpPr>
      <xdr:spPr>
        <a:xfrm>
          <a:off x="18421427" y="6846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5" name="正方形/長方形 504">
          <a:extLst>
            <a:ext uri="{FF2B5EF4-FFF2-40B4-BE49-F238E27FC236}">
              <a16:creationId xmlns:a16="http://schemas.microsoft.com/office/drawing/2014/main" id="{84399B8E-BAE4-4BE2-94B7-76B9FB2B36F8}"/>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6" name="正方形/長方形 505">
          <a:extLst>
            <a:ext uri="{FF2B5EF4-FFF2-40B4-BE49-F238E27FC236}">
              <a16:creationId xmlns:a16="http://schemas.microsoft.com/office/drawing/2014/main" id="{3C143359-3787-4CFD-92FD-AC081F5E851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7" name="正方形/長方形 506">
          <a:extLst>
            <a:ext uri="{FF2B5EF4-FFF2-40B4-BE49-F238E27FC236}">
              <a16:creationId xmlns:a16="http://schemas.microsoft.com/office/drawing/2014/main" id="{068B3592-6DC1-4BCF-A9D5-1016AAD8E17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8" name="正方形/長方形 507">
          <a:extLst>
            <a:ext uri="{FF2B5EF4-FFF2-40B4-BE49-F238E27FC236}">
              <a16:creationId xmlns:a16="http://schemas.microsoft.com/office/drawing/2014/main" id="{DFA7230A-5520-4975-94D1-325E3A1A8C14}"/>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9" name="正方形/長方形 508">
          <a:extLst>
            <a:ext uri="{FF2B5EF4-FFF2-40B4-BE49-F238E27FC236}">
              <a16:creationId xmlns:a16="http://schemas.microsoft.com/office/drawing/2014/main" id="{49B2BA17-D517-4866-871A-756675D17B17}"/>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0" name="正方形/長方形 509">
          <a:extLst>
            <a:ext uri="{FF2B5EF4-FFF2-40B4-BE49-F238E27FC236}">
              <a16:creationId xmlns:a16="http://schemas.microsoft.com/office/drawing/2014/main" id="{7D7232D0-C9AA-44F3-85F5-BA997E80EB6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1" name="正方形/長方形 510">
          <a:extLst>
            <a:ext uri="{FF2B5EF4-FFF2-40B4-BE49-F238E27FC236}">
              <a16:creationId xmlns:a16="http://schemas.microsoft.com/office/drawing/2014/main" id="{8742142F-5D64-4041-AB5B-36C9FC954A5E}"/>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2" name="正方形/長方形 511">
          <a:extLst>
            <a:ext uri="{FF2B5EF4-FFF2-40B4-BE49-F238E27FC236}">
              <a16:creationId xmlns:a16="http://schemas.microsoft.com/office/drawing/2014/main" id="{B5A45F49-C484-49D5-9694-2FDF4D480E11}"/>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3" name="テキスト ボックス 512">
          <a:extLst>
            <a:ext uri="{FF2B5EF4-FFF2-40B4-BE49-F238E27FC236}">
              <a16:creationId xmlns:a16="http://schemas.microsoft.com/office/drawing/2014/main" id="{7393651A-503A-46BE-BB43-DA509928AFD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4" name="直線コネクタ 513">
          <a:extLst>
            <a:ext uri="{FF2B5EF4-FFF2-40B4-BE49-F238E27FC236}">
              <a16:creationId xmlns:a16="http://schemas.microsoft.com/office/drawing/2014/main" id="{AED5B484-EEEF-46D1-92C2-47104DC8C154}"/>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5" name="テキスト ボックス 514">
          <a:extLst>
            <a:ext uri="{FF2B5EF4-FFF2-40B4-BE49-F238E27FC236}">
              <a16:creationId xmlns:a16="http://schemas.microsoft.com/office/drawing/2014/main" id="{942BD942-EC47-4FD2-8CAB-A2BFBF2CF5B9}"/>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6" name="直線コネクタ 515">
          <a:extLst>
            <a:ext uri="{FF2B5EF4-FFF2-40B4-BE49-F238E27FC236}">
              <a16:creationId xmlns:a16="http://schemas.microsoft.com/office/drawing/2014/main" id="{527C9319-FC09-42A3-AAB1-0D2C3E514012}"/>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7" name="テキスト ボックス 516">
          <a:extLst>
            <a:ext uri="{FF2B5EF4-FFF2-40B4-BE49-F238E27FC236}">
              <a16:creationId xmlns:a16="http://schemas.microsoft.com/office/drawing/2014/main" id="{8FBB2F0E-A8B2-4986-9D71-A5FE7B60E2DA}"/>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8" name="直線コネクタ 517">
          <a:extLst>
            <a:ext uri="{FF2B5EF4-FFF2-40B4-BE49-F238E27FC236}">
              <a16:creationId xmlns:a16="http://schemas.microsoft.com/office/drawing/2014/main" id="{77C56ABE-4EF8-4870-9FEC-D4F74CBD92DD}"/>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9" name="テキスト ボックス 518">
          <a:extLst>
            <a:ext uri="{FF2B5EF4-FFF2-40B4-BE49-F238E27FC236}">
              <a16:creationId xmlns:a16="http://schemas.microsoft.com/office/drawing/2014/main" id="{26AB5047-890A-40E5-A631-E6B395F902FC}"/>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0" name="直線コネクタ 519">
          <a:extLst>
            <a:ext uri="{FF2B5EF4-FFF2-40B4-BE49-F238E27FC236}">
              <a16:creationId xmlns:a16="http://schemas.microsoft.com/office/drawing/2014/main" id="{41F96620-72BA-4801-9092-2FF02C832895}"/>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1" name="テキスト ボックス 520">
          <a:extLst>
            <a:ext uri="{FF2B5EF4-FFF2-40B4-BE49-F238E27FC236}">
              <a16:creationId xmlns:a16="http://schemas.microsoft.com/office/drawing/2014/main" id="{4B420592-E24C-46C7-AC0C-DBA5DBDBA6D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2" name="直線コネクタ 521">
          <a:extLst>
            <a:ext uri="{FF2B5EF4-FFF2-40B4-BE49-F238E27FC236}">
              <a16:creationId xmlns:a16="http://schemas.microsoft.com/office/drawing/2014/main" id="{C4ADEC61-B3D5-4927-9CE1-9E71A875461C}"/>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3" name="テキスト ボックス 522">
          <a:extLst>
            <a:ext uri="{FF2B5EF4-FFF2-40B4-BE49-F238E27FC236}">
              <a16:creationId xmlns:a16="http://schemas.microsoft.com/office/drawing/2014/main" id="{392A9260-025F-42FE-A22A-3A686885E0CC}"/>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4" name="直線コネクタ 523">
          <a:extLst>
            <a:ext uri="{FF2B5EF4-FFF2-40B4-BE49-F238E27FC236}">
              <a16:creationId xmlns:a16="http://schemas.microsoft.com/office/drawing/2014/main" id="{250688E7-7306-4A20-B6DF-8AB3BE69A28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5" name="テキスト ボックス 524">
          <a:extLst>
            <a:ext uri="{FF2B5EF4-FFF2-40B4-BE49-F238E27FC236}">
              <a16:creationId xmlns:a16="http://schemas.microsoft.com/office/drawing/2014/main" id="{39804B92-955A-4F70-A22F-4F80573DCB7A}"/>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6" name="直線コネクタ 525">
          <a:extLst>
            <a:ext uri="{FF2B5EF4-FFF2-40B4-BE49-F238E27FC236}">
              <a16:creationId xmlns:a16="http://schemas.microsoft.com/office/drawing/2014/main" id="{49DCA5F4-6DEE-40D0-B6C8-4628ABDC607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7" name="テキスト ボックス 526">
          <a:extLst>
            <a:ext uri="{FF2B5EF4-FFF2-40B4-BE49-F238E27FC236}">
              <a16:creationId xmlns:a16="http://schemas.microsoft.com/office/drawing/2014/main" id="{1403DE77-4907-48CA-BD80-C0E12AB1E402}"/>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8" name="【学校施設】&#10;有形固定資産減価償却率グラフ枠">
          <a:extLst>
            <a:ext uri="{FF2B5EF4-FFF2-40B4-BE49-F238E27FC236}">
              <a16:creationId xmlns:a16="http://schemas.microsoft.com/office/drawing/2014/main" id="{E03A3ECB-8044-43D0-9120-4A279C4D1137}"/>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57</xdr:row>
      <xdr:rowOff>5715</xdr:rowOff>
    </xdr:from>
    <xdr:to>
      <xdr:col>85</xdr:col>
      <xdr:colOff>126364</xdr:colOff>
      <xdr:row>63</xdr:row>
      <xdr:rowOff>43815</xdr:rowOff>
    </xdr:to>
    <xdr:cxnSp macro="">
      <xdr:nvCxnSpPr>
        <xdr:cNvPr id="529" name="直線コネクタ 528">
          <a:extLst>
            <a:ext uri="{FF2B5EF4-FFF2-40B4-BE49-F238E27FC236}">
              <a16:creationId xmlns:a16="http://schemas.microsoft.com/office/drawing/2014/main" id="{9FBE657C-0008-4BF7-9786-37B2BB367753}"/>
            </a:ext>
          </a:extLst>
        </xdr:cNvPr>
        <xdr:cNvCxnSpPr/>
      </xdr:nvCxnSpPr>
      <xdr:spPr>
        <a:xfrm flipV="1">
          <a:off x="16318864" y="9778365"/>
          <a:ext cx="0" cy="1066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47642</xdr:rowOff>
    </xdr:from>
    <xdr:ext cx="405111" cy="259045"/>
    <xdr:sp macro="" textlink="">
      <xdr:nvSpPr>
        <xdr:cNvPr id="530" name="【学校施設】&#10;有形固定資産減価償却率最小値テキスト">
          <a:extLst>
            <a:ext uri="{FF2B5EF4-FFF2-40B4-BE49-F238E27FC236}">
              <a16:creationId xmlns:a16="http://schemas.microsoft.com/office/drawing/2014/main" id="{6E5A11BA-3913-41D9-BB25-5E2B538F7E50}"/>
            </a:ext>
          </a:extLst>
        </xdr:cNvPr>
        <xdr:cNvSpPr txBox="1"/>
      </xdr:nvSpPr>
      <xdr:spPr>
        <a:xfrm>
          <a:off x="16357600"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43815</xdr:rowOff>
    </xdr:from>
    <xdr:to>
      <xdr:col>86</xdr:col>
      <xdr:colOff>25400</xdr:colOff>
      <xdr:row>63</xdr:row>
      <xdr:rowOff>43815</xdr:rowOff>
    </xdr:to>
    <xdr:cxnSp macro="">
      <xdr:nvCxnSpPr>
        <xdr:cNvPr id="531" name="直線コネクタ 530">
          <a:extLst>
            <a:ext uri="{FF2B5EF4-FFF2-40B4-BE49-F238E27FC236}">
              <a16:creationId xmlns:a16="http://schemas.microsoft.com/office/drawing/2014/main" id="{D35D6115-60AB-46C4-8141-FF31EB173FD2}"/>
            </a:ext>
          </a:extLst>
        </xdr:cNvPr>
        <xdr:cNvCxnSpPr/>
      </xdr:nvCxnSpPr>
      <xdr:spPr>
        <a:xfrm>
          <a:off x="16230600" y="1084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123842</xdr:rowOff>
    </xdr:from>
    <xdr:ext cx="405111" cy="259045"/>
    <xdr:sp macro="" textlink="">
      <xdr:nvSpPr>
        <xdr:cNvPr id="532" name="【学校施設】&#10;有形固定資産減価償却率最大値テキスト">
          <a:extLst>
            <a:ext uri="{FF2B5EF4-FFF2-40B4-BE49-F238E27FC236}">
              <a16:creationId xmlns:a16="http://schemas.microsoft.com/office/drawing/2014/main" id="{57311D55-9D47-4D5C-9AAD-275979F359C1}"/>
            </a:ext>
          </a:extLst>
        </xdr:cNvPr>
        <xdr:cNvSpPr txBox="1"/>
      </xdr:nvSpPr>
      <xdr:spPr>
        <a:xfrm>
          <a:off x="16357600" y="9553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5715</xdr:rowOff>
    </xdr:from>
    <xdr:to>
      <xdr:col>86</xdr:col>
      <xdr:colOff>25400</xdr:colOff>
      <xdr:row>57</xdr:row>
      <xdr:rowOff>5715</xdr:rowOff>
    </xdr:to>
    <xdr:cxnSp macro="">
      <xdr:nvCxnSpPr>
        <xdr:cNvPr id="533" name="直線コネクタ 532">
          <a:extLst>
            <a:ext uri="{FF2B5EF4-FFF2-40B4-BE49-F238E27FC236}">
              <a16:creationId xmlns:a16="http://schemas.microsoft.com/office/drawing/2014/main" id="{4C125888-F73F-4DA7-848A-D6A0DC5A919B}"/>
            </a:ext>
          </a:extLst>
        </xdr:cNvPr>
        <xdr:cNvCxnSpPr/>
      </xdr:nvCxnSpPr>
      <xdr:spPr>
        <a:xfrm>
          <a:off x="16230600" y="9778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87647</xdr:rowOff>
    </xdr:from>
    <xdr:ext cx="405111" cy="259045"/>
    <xdr:sp macro="" textlink="">
      <xdr:nvSpPr>
        <xdr:cNvPr id="534" name="【学校施設】&#10;有形固定資産減価償却率平均値テキスト">
          <a:extLst>
            <a:ext uri="{FF2B5EF4-FFF2-40B4-BE49-F238E27FC236}">
              <a16:creationId xmlns:a16="http://schemas.microsoft.com/office/drawing/2014/main" id="{11A5E868-6AE5-4195-8950-41FE96E40449}"/>
            </a:ext>
          </a:extLst>
        </xdr:cNvPr>
        <xdr:cNvSpPr txBox="1"/>
      </xdr:nvSpPr>
      <xdr:spPr>
        <a:xfrm>
          <a:off x="16357600" y="103746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109220</xdr:rowOff>
    </xdr:from>
    <xdr:to>
      <xdr:col>85</xdr:col>
      <xdr:colOff>177800</xdr:colOff>
      <xdr:row>61</xdr:row>
      <xdr:rowOff>39370</xdr:rowOff>
    </xdr:to>
    <xdr:sp macro="" textlink="">
      <xdr:nvSpPr>
        <xdr:cNvPr id="535" name="フローチャート: 判断 534">
          <a:extLst>
            <a:ext uri="{FF2B5EF4-FFF2-40B4-BE49-F238E27FC236}">
              <a16:creationId xmlns:a16="http://schemas.microsoft.com/office/drawing/2014/main" id="{D0C30FFB-9719-45E3-85B4-709DC231B945}"/>
            </a:ext>
          </a:extLst>
        </xdr:cNvPr>
        <xdr:cNvSpPr/>
      </xdr:nvSpPr>
      <xdr:spPr>
        <a:xfrm>
          <a:off x="16268700" y="1039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101600</xdr:rowOff>
    </xdr:from>
    <xdr:to>
      <xdr:col>81</xdr:col>
      <xdr:colOff>101600</xdr:colOff>
      <xdr:row>61</xdr:row>
      <xdr:rowOff>31750</xdr:rowOff>
    </xdr:to>
    <xdr:sp macro="" textlink="">
      <xdr:nvSpPr>
        <xdr:cNvPr id="536" name="フローチャート: 判断 535">
          <a:extLst>
            <a:ext uri="{FF2B5EF4-FFF2-40B4-BE49-F238E27FC236}">
              <a16:creationId xmlns:a16="http://schemas.microsoft.com/office/drawing/2014/main" id="{62A6F9F6-462C-42CE-861C-403EFE4278FA}"/>
            </a:ext>
          </a:extLst>
        </xdr:cNvPr>
        <xdr:cNvSpPr/>
      </xdr:nvSpPr>
      <xdr:spPr>
        <a:xfrm>
          <a:off x="15430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88265</xdr:rowOff>
    </xdr:from>
    <xdr:to>
      <xdr:col>76</xdr:col>
      <xdr:colOff>165100</xdr:colOff>
      <xdr:row>61</xdr:row>
      <xdr:rowOff>18415</xdr:rowOff>
    </xdr:to>
    <xdr:sp macro="" textlink="">
      <xdr:nvSpPr>
        <xdr:cNvPr id="537" name="フローチャート: 判断 536">
          <a:extLst>
            <a:ext uri="{FF2B5EF4-FFF2-40B4-BE49-F238E27FC236}">
              <a16:creationId xmlns:a16="http://schemas.microsoft.com/office/drawing/2014/main" id="{1066B382-BA8E-4153-A277-53B94BB7EC98}"/>
            </a:ext>
          </a:extLst>
        </xdr:cNvPr>
        <xdr:cNvSpPr/>
      </xdr:nvSpPr>
      <xdr:spPr>
        <a:xfrm>
          <a:off x="14541500" y="1037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74930</xdr:rowOff>
    </xdr:from>
    <xdr:to>
      <xdr:col>72</xdr:col>
      <xdr:colOff>38100</xdr:colOff>
      <xdr:row>61</xdr:row>
      <xdr:rowOff>5080</xdr:rowOff>
    </xdr:to>
    <xdr:sp macro="" textlink="">
      <xdr:nvSpPr>
        <xdr:cNvPr id="538" name="フローチャート: 判断 537">
          <a:extLst>
            <a:ext uri="{FF2B5EF4-FFF2-40B4-BE49-F238E27FC236}">
              <a16:creationId xmlns:a16="http://schemas.microsoft.com/office/drawing/2014/main" id="{FB93ED77-9C32-455D-8725-2ED884BCCFEF}"/>
            </a:ext>
          </a:extLst>
        </xdr:cNvPr>
        <xdr:cNvSpPr/>
      </xdr:nvSpPr>
      <xdr:spPr>
        <a:xfrm>
          <a:off x="13652500" y="10361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67310</xdr:rowOff>
    </xdr:from>
    <xdr:to>
      <xdr:col>67</xdr:col>
      <xdr:colOff>101600</xdr:colOff>
      <xdr:row>60</xdr:row>
      <xdr:rowOff>168910</xdr:rowOff>
    </xdr:to>
    <xdr:sp macro="" textlink="">
      <xdr:nvSpPr>
        <xdr:cNvPr id="539" name="フローチャート: 判断 538">
          <a:extLst>
            <a:ext uri="{FF2B5EF4-FFF2-40B4-BE49-F238E27FC236}">
              <a16:creationId xmlns:a16="http://schemas.microsoft.com/office/drawing/2014/main" id="{7ED9BCD7-D2C4-4979-A50C-B39C13A70781}"/>
            </a:ext>
          </a:extLst>
        </xdr:cNvPr>
        <xdr:cNvSpPr/>
      </xdr:nvSpPr>
      <xdr:spPr>
        <a:xfrm>
          <a:off x="12763500" y="1035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5CB973EC-BCAE-4A80-B67C-EE05DE7E5F62}"/>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C7AC2F96-932B-4005-A125-5DA02AA7C029}"/>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2" name="テキスト ボックス 541">
          <a:extLst>
            <a:ext uri="{FF2B5EF4-FFF2-40B4-BE49-F238E27FC236}">
              <a16:creationId xmlns:a16="http://schemas.microsoft.com/office/drawing/2014/main" id="{58C35E64-0716-4D69-9882-2C352402B9CE}"/>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44F0B1EB-53DA-4D90-A2F0-DA297F60A67E}"/>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7EBA8842-A408-431B-A197-A39A46C2731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13970</xdr:rowOff>
    </xdr:from>
    <xdr:to>
      <xdr:col>85</xdr:col>
      <xdr:colOff>177800</xdr:colOff>
      <xdr:row>60</xdr:row>
      <xdr:rowOff>115570</xdr:rowOff>
    </xdr:to>
    <xdr:sp macro="" textlink="">
      <xdr:nvSpPr>
        <xdr:cNvPr id="545" name="楕円 544">
          <a:extLst>
            <a:ext uri="{FF2B5EF4-FFF2-40B4-BE49-F238E27FC236}">
              <a16:creationId xmlns:a16="http://schemas.microsoft.com/office/drawing/2014/main" id="{A46730DE-F839-466E-BA44-3ACF42F8AD9D}"/>
            </a:ext>
          </a:extLst>
        </xdr:cNvPr>
        <xdr:cNvSpPr/>
      </xdr:nvSpPr>
      <xdr:spPr>
        <a:xfrm>
          <a:off x="16268700" y="10300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59</xdr:row>
      <xdr:rowOff>36847</xdr:rowOff>
    </xdr:from>
    <xdr:ext cx="405111" cy="259045"/>
    <xdr:sp macro="" textlink="">
      <xdr:nvSpPr>
        <xdr:cNvPr id="546" name="【学校施設】&#10;有形固定資産減価償却率該当値テキスト">
          <a:extLst>
            <a:ext uri="{FF2B5EF4-FFF2-40B4-BE49-F238E27FC236}">
              <a16:creationId xmlns:a16="http://schemas.microsoft.com/office/drawing/2014/main" id="{E9344CFC-50A7-40C9-980D-9C059A6C57B1}"/>
            </a:ext>
          </a:extLst>
        </xdr:cNvPr>
        <xdr:cNvSpPr txBox="1"/>
      </xdr:nvSpPr>
      <xdr:spPr>
        <a:xfrm>
          <a:off x="16357600" y="101523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166370</xdr:rowOff>
    </xdr:from>
    <xdr:to>
      <xdr:col>81</xdr:col>
      <xdr:colOff>101600</xdr:colOff>
      <xdr:row>60</xdr:row>
      <xdr:rowOff>96520</xdr:rowOff>
    </xdr:to>
    <xdr:sp macro="" textlink="">
      <xdr:nvSpPr>
        <xdr:cNvPr id="547" name="楕円 546">
          <a:extLst>
            <a:ext uri="{FF2B5EF4-FFF2-40B4-BE49-F238E27FC236}">
              <a16:creationId xmlns:a16="http://schemas.microsoft.com/office/drawing/2014/main" id="{F6183676-203C-4AA8-ABE8-16EED6F9AD82}"/>
            </a:ext>
          </a:extLst>
        </xdr:cNvPr>
        <xdr:cNvSpPr/>
      </xdr:nvSpPr>
      <xdr:spPr>
        <a:xfrm>
          <a:off x="15430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45720</xdr:rowOff>
    </xdr:from>
    <xdr:to>
      <xdr:col>85</xdr:col>
      <xdr:colOff>127000</xdr:colOff>
      <xdr:row>60</xdr:row>
      <xdr:rowOff>64770</xdr:rowOff>
    </xdr:to>
    <xdr:cxnSp macro="">
      <xdr:nvCxnSpPr>
        <xdr:cNvPr id="548" name="直線コネクタ 547">
          <a:extLst>
            <a:ext uri="{FF2B5EF4-FFF2-40B4-BE49-F238E27FC236}">
              <a16:creationId xmlns:a16="http://schemas.microsoft.com/office/drawing/2014/main" id="{D14E987E-8ED7-4D30-B97B-6FB9BB86C43E}"/>
            </a:ext>
          </a:extLst>
        </xdr:cNvPr>
        <xdr:cNvCxnSpPr/>
      </xdr:nvCxnSpPr>
      <xdr:spPr>
        <a:xfrm>
          <a:off x="15481300" y="1033272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153035</xdr:rowOff>
    </xdr:from>
    <xdr:to>
      <xdr:col>76</xdr:col>
      <xdr:colOff>165100</xdr:colOff>
      <xdr:row>60</xdr:row>
      <xdr:rowOff>83185</xdr:rowOff>
    </xdr:to>
    <xdr:sp macro="" textlink="">
      <xdr:nvSpPr>
        <xdr:cNvPr id="549" name="楕円 548">
          <a:extLst>
            <a:ext uri="{FF2B5EF4-FFF2-40B4-BE49-F238E27FC236}">
              <a16:creationId xmlns:a16="http://schemas.microsoft.com/office/drawing/2014/main" id="{9644793B-A1AC-4C6B-8503-43F52381DDD8}"/>
            </a:ext>
          </a:extLst>
        </xdr:cNvPr>
        <xdr:cNvSpPr/>
      </xdr:nvSpPr>
      <xdr:spPr>
        <a:xfrm>
          <a:off x="14541500" y="10268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32385</xdr:rowOff>
    </xdr:from>
    <xdr:to>
      <xdr:col>81</xdr:col>
      <xdr:colOff>50800</xdr:colOff>
      <xdr:row>60</xdr:row>
      <xdr:rowOff>45720</xdr:rowOff>
    </xdr:to>
    <xdr:cxnSp macro="">
      <xdr:nvCxnSpPr>
        <xdr:cNvPr id="550" name="直線コネクタ 549">
          <a:extLst>
            <a:ext uri="{FF2B5EF4-FFF2-40B4-BE49-F238E27FC236}">
              <a16:creationId xmlns:a16="http://schemas.microsoft.com/office/drawing/2014/main" id="{3C2FD7E3-2D45-4B5C-9688-17370B1BDBFA}"/>
            </a:ext>
          </a:extLst>
        </xdr:cNvPr>
        <xdr:cNvCxnSpPr/>
      </xdr:nvCxnSpPr>
      <xdr:spPr>
        <a:xfrm>
          <a:off x="14592300" y="1031938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137795</xdr:rowOff>
    </xdr:from>
    <xdr:to>
      <xdr:col>72</xdr:col>
      <xdr:colOff>38100</xdr:colOff>
      <xdr:row>60</xdr:row>
      <xdr:rowOff>67945</xdr:rowOff>
    </xdr:to>
    <xdr:sp macro="" textlink="">
      <xdr:nvSpPr>
        <xdr:cNvPr id="551" name="楕円 550">
          <a:extLst>
            <a:ext uri="{FF2B5EF4-FFF2-40B4-BE49-F238E27FC236}">
              <a16:creationId xmlns:a16="http://schemas.microsoft.com/office/drawing/2014/main" id="{333F177D-72FB-4622-9C09-91AE2F42C487}"/>
            </a:ext>
          </a:extLst>
        </xdr:cNvPr>
        <xdr:cNvSpPr/>
      </xdr:nvSpPr>
      <xdr:spPr>
        <a:xfrm>
          <a:off x="13652500" y="1025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17145</xdr:rowOff>
    </xdr:from>
    <xdr:to>
      <xdr:col>76</xdr:col>
      <xdr:colOff>114300</xdr:colOff>
      <xdr:row>60</xdr:row>
      <xdr:rowOff>32385</xdr:rowOff>
    </xdr:to>
    <xdr:cxnSp macro="">
      <xdr:nvCxnSpPr>
        <xdr:cNvPr id="552" name="直線コネクタ 551">
          <a:extLst>
            <a:ext uri="{FF2B5EF4-FFF2-40B4-BE49-F238E27FC236}">
              <a16:creationId xmlns:a16="http://schemas.microsoft.com/office/drawing/2014/main" id="{24A5A5B6-EE15-40CA-9B93-BC6B357E4E56}"/>
            </a:ext>
          </a:extLst>
        </xdr:cNvPr>
        <xdr:cNvCxnSpPr/>
      </xdr:nvCxnSpPr>
      <xdr:spPr>
        <a:xfrm>
          <a:off x="13703300" y="1030414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168275</xdr:rowOff>
    </xdr:from>
    <xdr:to>
      <xdr:col>67</xdr:col>
      <xdr:colOff>101600</xdr:colOff>
      <xdr:row>60</xdr:row>
      <xdr:rowOff>98425</xdr:rowOff>
    </xdr:to>
    <xdr:sp macro="" textlink="">
      <xdr:nvSpPr>
        <xdr:cNvPr id="553" name="楕円 552">
          <a:extLst>
            <a:ext uri="{FF2B5EF4-FFF2-40B4-BE49-F238E27FC236}">
              <a16:creationId xmlns:a16="http://schemas.microsoft.com/office/drawing/2014/main" id="{AE86CA86-9FF2-4C72-B174-46B13FC5F160}"/>
            </a:ext>
          </a:extLst>
        </xdr:cNvPr>
        <xdr:cNvSpPr/>
      </xdr:nvSpPr>
      <xdr:spPr>
        <a:xfrm>
          <a:off x="12763500" y="10283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17145</xdr:rowOff>
    </xdr:from>
    <xdr:to>
      <xdr:col>71</xdr:col>
      <xdr:colOff>177800</xdr:colOff>
      <xdr:row>60</xdr:row>
      <xdr:rowOff>47625</xdr:rowOff>
    </xdr:to>
    <xdr:cxnSp macro="">
      <xdr:nvCxnSpPr>
        <xdr:cNvPr id="554" name="直線コネクタ 553">
          <a:extLst>
            <a:ext uri="{FF2B5EF4-FFF2-40B4-BE49-F238E27FC236}">
              <a16:creationId xmlns:a16="http://schemas.microsoft.com/office/drawing/2014/main" id="{D6B3FB41-45A3-4D92-AED0-68B50F2245D0}"/>
            </a:ext>
          </a:extLst>
        </xdr:cNvPr>
        <xdr:cNvCxnSpPr/>
      </xdr:nvCxnSpPr>
      <xdr:spPr>
        <a:xfrm flipV="1">
          <a:off x="12814300" y="1030414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22877</xdr:rowOff>
    </xdr:from>
    <xdr:ext cx="405111" cy="259045"/>
    <xdr:sp macro="" textlink="">
      <xdr:nvSpPr>
        <xdr:cNvPr id="555" name="n_1aveValue【学校施設】&#10;有形固定資産減価償却率">
          <a:extLst>
            <a:ext uri="{FF2B5EF4-FFF2-40B4-BE49-F238E27FC236}">
              <a16:creationId xmlns:a16="http://schemas.microsoft.com/office/drawing/2014/main" id="{30AB2131-89F0-4983-BFF7-DCFB007EFD02}"/>
            </a:ext>
          </a:extLst>
        </xdr:cNvPr>
        <xdr:cNvSpPr txBox="1"/>
      </xdr:nvSpPr>
      <xdr:spPr>
        <a:xfrm>
          <a:off x="15266044" y="1048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9542</xdr:rowOff>
    </xdr:from>
    <xdr:ext cx="405111" cy="259045"/>
    <xdr:sp macro="" textlink="">
      <xdr:nvSpPr>
        <xdr:cNvPr id="556" name="n_2aveValue【学校施設】&#10;有形固定資産減価償却率">
          <a:extLst>
            <a:ext uri="{FF2B5EF4-FFF2-40B4-BE49-F238E27FC236}">
              <a16:creationId xmlns:a16="http://schemas.microsoft.com/office/drawing/2014/main" id="{DC5C5A62-DB3B-4859-8664-C86229C90DA8}"/>
            </a:ext>
          </a:extLst>
        </xdr:cNvPr>
        <xdr:cNvSpPr txBox="1"/>
      </xdr:nvSpPr>
      <xdr:spPr>
        <a:xfrm>
          <a:off x="14389744" y="10467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167657</xdr:rowOff>
    </xdr:from>
    <xdr:ext cx="405111" cy="259045"/>
    <xdr:sp macro="" textlink="">
      <xdr:nvSpPr>
        <xdr:cNvPr id="557" name="n_3aveValue【学校施設】&#10;有形固定資産減価償却率">
          <a:extLst>
            <a:ext uri="{FF2B5EF4-FFF2-40B4-BE49-F238E27FC236}">
              <a16:creationId xmlns:a16="http://schemas.microsoft.com/office/drawing/2014/main" id="{B20EE819-8D8E-4217-8589-674BBD21062F}"/>
            </a:ext>
          </a:extLst>
        </xdr:cNvPr>
        <xdr:cNvSpPr txBox="1"/>
      </xdr:nvSpPr>
      <xdr:spPr>
        <a:xfrm>
          <a:off x="13500744" y="10454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160037</xdr:rowOff>
    </xdr:from>
    <xdr:ext cx="405111" cy="259045"/>
    <xdr:sp macro="" textlink="">
      <xdr:nvSpPr>
        <xdr:cNvPr id="558" name="n_4aveValue【学校施設】&#10;有形固定資産減価償却率">
          <a:extLst>
            <a:ext uri="{FF2B5EF4-FFF2-40B4-BE49-F238E27FC236}">
              <a16:creationId xmlns:a16="http://schemas.microsoft.com/office/drawing/2014/main" id="{BD71FAAE-3C30-4C8A-BABD-A53DD4935151}"/>
            </a:ext>
          </a:extLst>
        </xdr:cNvPr>
        <xdr:cNvSpPr txBox="1"/>
      </xdr:nvSpPr>
      <xdr:spPr>
        <a:xfrm>
          <a:off x="12611744" y="1044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58</xdr:row>
      <xdr:rowOff>113047</xdr:rowOff>
    </xdr:from>
    <xdr:ext cx="405111" cy="259045"/>
    <xdr:sp macro="" textlink="">
      <xdr:nvSpPr>
        <xdr:cNvPr id="559" name="n_1mainValue【学校施設】&#10;有形固定資産減価償却率">
          <a:extLst>
            <a:ext uri="{FF2B5EF4-FFF2-40B4-BE49-F238E27FC236}">
              <a16:creationId xmlns:a16="http://schemas.microsoft.com/office/drawing/2014/main" id="{B073275F-B18B-4D78-968F-B5BFB44BCD61}"/>
            </a:ext>
          </a:extLst>
        </xdr:cNvPr>
        <xdr:cNvSpPr txBox="1"/>
      </xdr:nvSpPr>
      <xdr:spPr>
        <a:xfrm>
          <a:off x="152660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99712</xdr:rowOff>
    </xdr:from>
    <xdr:ext cx="405111" cy="259045"/>
    <xdr:sp macro="" textlink="">
      <xdr:nvSpPr>
        <xdr:cNvPr id="560" name="n_2mainValue【学校施設】&#10;有形固定資産減価償却率">
          <a:extLst>
            <a:ext uri="{FF2B5EF4-FFF2-40B4-BE49-F238E27FC236}">
              <a16:creationId xmlns:a16="http://schemas.microsoft.com/office/drawing/2014/main" id="{132C675D-E5C3-4DD1-82F7-8BA7C309FF41}"/>
            </a:ext>
          </a:extLst>
        </xdr:cNvPr>
        <xdr:cNvSpPr txBox="1"/>
      </xdr:nvSpPr>
      <xdr:spPr>
        <a:xfrm>
          <a:off x="14389744" y="1004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84472</xdr:rowOff>
    </xdr:from>
    <xdr:ext cx="405111" cy="259045"/>
    <xdr:sp macro="" textlink="">
      <xdr:nvSpPr>
        <xdr:cNvPr id="561" name="n_3mainValue【学校施設】&#10;有形固定資産減価償却率">
          <a:extLst>
            <a:ext uri="{FF2B5EF4-FFF2-40B4-BE49-F238E27FC236}">
              <a16:creationId xmlns:a16="http://schemas.microsoft.com/office/drawing/2014/main" id="{37C4856A-3F97-47F3-BA3D-CDC025B1AB52}"/>
            </a:ext>
          </a:extLst>
        </xdr:cNvPr>
        <xdr:cNvSpPr txBox="1"/>
      </xdr:nvSpPr>
      <xdr:spPr>
        <a:xfrm>
          <a:off x="13500744" y="10028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114952</xdr:rowOff>
    </xdr:from>
    <xdr:ext cx="405111" cy="259045"/>
    <xdr:sp macro="" textlink="">
      <xdr:nvSpPr>
        <xdr:cNvPr id="562" name="n_4mainValue【学校施設】&#10;有形固定資産減価償却率">
          <a:extLst>
            <a:ext uri="{FF2B5EF4-FFF2-40B4-BE49-F238E27FC236}">
              <a16:creationId xmlns:a16="http://schemas.microsoft.com/office/drawing/2014/main" id="{A2FFA232-69DE-4AE6-BD14-744ED3B2B43D}"/>
            </a:ext>
          </a:extLst>
        </xdr:cNvPr>
        <xdr:cNvSpPr txBox="1"/>
      </xdr:nvSpPr>
      <xdr:spPr>
        <a:xfrm>
          <a:off x="12611744" y="10059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3" name="正方形/長方形 562">
          <a:extLst>
            <a:ext uri="{FF2B5EF4-FFF2-40B4-BE49-F238E27FC236}">
              <a16:creationId xmlns:a16="http://schemas.microsoft.com/office/drawing/2014/main" id="{082EE975-99E4-4A95-9B9B-CD3529BBAAC7}"/>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4" name="正方形/長方形 563">
          <a:extLst>
            <a:ext uri="{FF2B5EF4-FFF2-40B4-BE49-F238E27FC236}">
              <a16:creationId xmlns:a16="http://schemas.microsoft.com/office/drawing/2014/main" id="{41F1B0FC-20D1-414E-84BB-9EDD8ACC842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5" name="正方形/長方形 564">
          <a:extLst>
            <a:ext uri="{FF2B5EF4-FFF2-40B4-BE49-F238E27FC236}">
              <a16:creationId xmlns:a16="http://schemas.microsoft.com/office/drawing/2014/main" id="{BAF358ED-25F9-4E53-8895-5EE2393F27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6" name="正方形/長方形 565">
          <a:extLst>
            <a:ext uri="{FF2B5EF4-FFF2-40B4-BE49-F238E27FC236}">
              <a16:creationId xmlns:a16="http://schemas.microsoft.com/office/drawing/2014/main" id="{35CBE320-9910-4B77-A003-B8CEB80C713B}"/>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7" name="正方形/長方形 566">
          <a:extLst>
            <a:ext uri="{FF2B5EF4-FFF2-40B4-BE49-F238E27FC236}">
              <a16:creationId xmlns:a16="http://schemas.microsoft.com/office/drawing/2014/main" id="{F7341A52-B789-4528-AD16-9DA60E9A90F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8" name="正方形/長方形 567">
          <a:extLst>
            <a:ext uri="{FF2B5EF4-FFF2-40B4-BE49-F238E27FC236}">
              <a16:creationId xmlns:a16="http://schemas.microsoft.com/office/drawing/2014/main" id="{65DA10C5-7C98-4DCF-BA05-C8DC8DC934F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9" name="正方形/長方形 568">
          <a:extLst>
            <a:ext uri="{FF2B5EF4-FFF2-40B4-BE49-F238E27FC236}">
              <a16:creationId xmlns:a16="http://schemas.microsoft.com/office/drawing/2014/main" id="{90576090-1A32-4CB0-A94F-75AB2BC153BB}"/>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0" name="正方形/長方形 569">
          <a:extLst>
            <a:ext uri="{FF2B5EF4-FFF2-40B4-BE49-F238E27FC236}">
              <a16:creationId xmlns:a16="http://schemas.microsoft.com/office/drawing/2014/main" id="{577EBE3D-F60A-4DA4-B0C3-58CF6BFC7D7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1" name="テキスト ボックス 570">
          <a:extLst>
            <a:ext uri="{FF2B5EF4-FFF2-40B4-BE49-F238E27FC236}">
              <a16:creationId xmlns:a16="http://schemas.microsoft.com/office/drawing/2014/main" id="{3D2D23A1-66DD-49BE-B64D-A9B1F5B6CA71}"/>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2" name="直線コネクタ 571">
          <a:extLst>
            <a:ext uri="{FF2B5EF4-FFF2-40B4-BE49-F238E27FC236}">
              <a16:creationId xmlns:a16="http://schemas.microsoft.com/office/drawing/2014/main" id="{76AC54D1-17A0-40D7-BB53-760155C8817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3" name="テキスト ボックス 572">
          <a:extLst>
            <a:ext uri="{FF2B5EF4-FFF2-40B4-BE49-F238E27FC236}">
              <a16:creationId xmlns:a16="http://schemas.microsoft.com/office/drawing/2014/main" id="{F61FC7F9-D438-4774-8AF2-103C64984939}"/>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4" name="直線コネクタ 573">
          <a:extLst>
            <a:ext uri="{FF2B5EF4-FFF2-40B4-BE49-F238E27FC236}">
              <a16:creationId xmlns:a16="http://schemas.microsoft.com/office/drawing/2014/main" id="{EEB00E5D-23AB-4138-AE7E-133EA2828201}"/>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5" name="テキスト ボックス 574">
          <a:extLst>
            <a:ext uri="{FF2B5EF4-FFF2-40B4-BE49-F238E27FC236}">
              <a16:creationId xmlns:a16="http://schemas.microsoft.com/office/drawing/2014/main" id="{2B440456-5C38-4AB7-9425-E26E3FFDB15A}"/>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6" name="直線コネクタ 575">
          <a:extLst>
            <a:ext uri="{FF2B5EF4-FFF2-40B4-BE49-F238E27FC236}">
              <a16:creationId xmlns:a16="http://schemas.microsoft.com/office/drawing/2014/main" id="{E8D61DEC-3548-4E12-AEF8-8E5DCF1789CC}"/>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77" name="テキスト ボックス 576">
          <a:extLst>
            <a:ext uri="{FF2B5EF4-FFF2-40B4-BE49-F238E27FC236}">
              <a16:creationId xmlns:a16="http://schemas.microsoft.com/office/drawing/2014/main" id="{1E557C0D-CEE0-4B84-96A7-4949FE74D39B}"/>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78" name="直線コネクタ 577">
          <a:extLst>
            <a:ext uri="{FF2B5EF4-FFF2-40B4-BE49-F238E27FC236}">
              <a16:creationId xmlns:a16="http://schemas.microsoft.com/office/drawing/2014/main" id="{A35254A0-5B2C-4AD9-A970-36575BB6C727}"/>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79" name="テキスト ボックス 578">
          <a:extLst>
            <a:ext uri="{FF2B5EF4-FFF2-40B4-BE49-F238E27FC236}">
              <a16:creationId xmlns:a16="http://schemas.microsoft.com/office/drawing/2014/main" id="{CC95E897-AC84-492A-B608-524D5321228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0" name="直線コネクタ 579">
          <a:extLst>
            <a:ext uri="{FF2B5EF4-FFF2-40B4-BE49-F238E27FC236}">
              <a16:creationId xmlns:a16="http://schemas.microsoft.com/office/drawing/2014/main" id="{ACA54E0F-5961-49B2-AD8B-C3ADC456453D}"/>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1" name="テキスト ボックス 580">
          <a:extLst>
            <a:ext uri="{FF2B5EF4-FFF2-40B4-BE49-F238E27FC236}">
              <a16:creationId xmlns:a16="http://schemas.microsoft.com/office/drawing/2014/main" id="{93AB8148-E9F2-4CF8-B1CB-A0D255A2F4F8}"/>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2" name="直線コネクタ 581">
          <a:extLst>
            <a:ext uri="{FF2B5EF4-FFF2-40B4-BE49-F238E27FC236}">
              <a16:creationId xmlns:a16="http://schemas.microsoft.com/office/drawing/2014/main" id="{28741C63-A06B-4F22-B00C-F788F742448C}"/>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3" name="テキスト ボックス 582">
          <a:extLst>
            <a:ext uri="{FF2B5EF4-FFF2-40B4-BE49-F238E27FC236}">
              <a16:creationId xmlns:a16="http://schemas.microsoft.com/office/drawing/2014/main" id="{C947DAED-7A7E-4024-965A-5EDF5A9035E6}"/>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4" name="直線コネクタ 583">
          <a:extLst>
            <a:ext uri="{FF2B5EF4-FFF2-40B4-BE49-F238E27FC236}">
              <a16:creationId xmlns:a16="http://schemas.microsoft.com/office/drawing/2014/main" id="{295BB8D6-EFB7-4441-8433-168AAD09B071}"/>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5" name="テキスト ボックス 584">
          <a:extLst>
            <a:ext uri="{FF2B5EF4-FFF2-40B4-BE49-F238E27FC236}">
              <a16:creationId xmlns:a16="http://schemas.microsoft.com/office/drawing/2014/main" id="{B999BDB7-88CD-4382-96BB-31E626B4CFA3}"/>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72BEC187-DE32-46FB-BC54-348817BDCBB5}"/>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a:extLst>
            <a:ext uri="{FF2B5EF4-FFF2-40B4-BE49-F238E27FC236}">
              <a16:creationId xmlns:a16="http://schemas.microsoft.com/office/drawing/2014/main" id="{D7C17D0F-63DA-4257-B7A8-AE8167995D16}"/>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0701D96D-863E-4948-90A6-5AEB4D719EA6}"/>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169817</xdr:rowOff>
    </xdr:from>
    <xdr:to>
      <xdr:col>116</xdr:col>
      <xdr:colOff>62864</xdr:colOff>
      <xdr:row>64</xdr:row>
      <xdr:rowOff>81643</xdr:rowOff>
    </xdr:to>
    <xdr:cxnSp macro="">
      <xdr:nvCxnSpPr>
        <xdr:cNvPr id="589" name="直線コネクタ 588">
          <a:extLst>
            <a:ext uri="{FF2B5EF4-FFF2-40B4-BE49-F238E27FC236}">
              <a16:creationId xmlns:a16="http://schemas.microsoft.com/office/drawing/2014/main" id="{3C9CA9E6-E08C-4EEC-8E41-2DF8E082A2FB}"/>
            </a:ext>
          </a:extLst>
        </xdr:cNvPr>
        <xdr:cNvCxnSpPr/>
      </xdr:nvCxnSpPr>
      <xdr:spPr>
        <a:xfrm flipV="1">
          <a:off x="22160864" y="9428117"/>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590" name="【学校施設】&#10;一人当たり面積最小値テキスト">
          <a:extLst>
            <a:ext uri="{FF2B5EF4-FFF2-40B4-BE49-F238E27FC236}">
              <a16:creationId xmlns:a16="http://schemas.microsoft.com/office/drawing/2014/main" id="{944C51B0-D057-47FF-B346-EC6A5E5247C2}"/>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591" name="直線コネクタ 590">
          <a:extLst>
            <a:ext uri="{FF2B5EF4-FFF2-40B4-BE49-F238E27FC236}">
              <a16:creationId xmlns:a16="http://schemas.microsoft.com/office/drawing/2014/main" id="{DD09FE4D-4EB8-4E4A-99B9-3B50ADF76370}"/>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116494</xdr:rowOff>
    </xdr:from>
    <xdr:ext cx="469744" cy="259045"/>
    <xdr:sp macro="" textlink="">
      <xdr:nvSpPr>
        <xdr:cNvPr id="592" name="【学校施設】&#10;一人当たり面積最大値テキスト">
          <a:extLst>
            <a:ext uri="{FF2B5EF4-FFF2-40B4-BE49-F238E27FC236}">
              <a16:creationId xmlns:a16="http://schemas.microsoft.com/office/drawing/2014/main" id="{637592B0-0426-4E10-9E59-9881743C8BFC}"/>
            </a:ext>
          </a:extLst>
        </xdr:cNvPr>
        <xdr:cNvSpPr txBox="1"/>
      </xdr:nvSpPr>
      <xdr:spPr>
        <a:xfrm>
          <a:off x="22199600" y="92033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169817</xdr:rowOff>
    </xdr:from>
    <xdr:to>
      <xdr:col>116</xdr:col>
      <xdr:colOff>152400</xdr:colOff>
      <xdr:row>54</xdr:row>
      <xdr:rowOff>169817</xdr:rowOff>
    </xdr:to>
    <xdr:cxnSp macro="">
      <xdr:nvCxnSpPr>
        <xdr:cNvPr id="593" name="直線コネクタ 592">
          <a:extLst>
            <a:ext uri="{FF2B5EF4-FFF2-40B4-BE49-F238E27FC236}">
              <a16:creationId xmlns:a16="http://schemas.microsoft.com/office/drawing/2014/main" id="{243E7B34-6695-47D7-8594-C6FA4C6AD4AA}"/>
            </a:ext>
          </a:extLst>
        </xdr:cNvPr>
        <xdr:cNvCxnSpPr/>
      </xdr:nvCxnSpPr>
      <xdr:spPr>
        <a:xfrm>
          <a:off x="22072600" y="9428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101073</xdr:rowOff>
    </xdr:from>
    <xdr:ext cx="469744" cy="259045"/>
    <xdr:sp macro="" textlink="">
      <xdr:nvSpPr>
        <xdr:cNvPr id="594" name="【学校施設】&#10;一人当たり面積平均値テキスト">
          <a:extLst>
            <a:ext uri="{FF2B5EF4-FFF2-40B4-BE49-F238E27FC236}">
              <a16:creationId xmlns:a16="http://schemas.microsoft.com/office/drawing/2014/main" id="{4BE7187B-BBB4-4414-8934-863ACEB2D145}"/>
            </a:ext>
          </a:extLst>
        </xdr:cNvPr>
        <xdr:cNvSpPr txBox="1"/>
      </xdr:nvSpPr>
      <xdr:spPr>
        <a:xfrm>
          <a:off x="22199600" y="1038807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78196</xdr:rowOff>
    </xdr:from>
    <xdr:to>
      <xdr:col>116</xdr:col>
      <xdr:colOff>114300</xdr:colOff>
      <xdr:row>62</xdr:row>
      <xdr:rowOff>8346</xdr:rowOff>
    </xdr:to>
    <xdr:sp macro="" textlink="">
      <xdr:nvSpPr>
        <xdr:cNvPr id="595" name="フローチャート: 判断 594">
          <a:extLst>
            <a:ext uri="{FF2B5EF4-FFF2-40B4-BE49-F238E27FC236}">
              <a16:creationId xmlns:a16="http://schemas.microsoft.com/office/drawing/2014/main" id="{72117893-1EA8-4DA3-B104-DB34346319B4}"/>
            </a:ext>
          </a:extLst>
        </xdr:cNvPr>
        <xdr:cNvSpPr/>
      </xdr:nvSpPr>
      <xdr:spPr>
        <a:xfrm>
          <a:off x="22110700" y="1053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106499</xdr:rowOff>
    </xdr:from>
    <xdr:to>
      <xdr:col>112</xdr:col>
      <xdr:colOff>38100</xdr:colOff>
      <xdr:row>62</xdr:row>
      <xdr:rowOff>36649</xdr:rowOff>
    </xdr:to>
    <xdr:sp macro="" textlink="">
      <xdr:nvSpPr>
        <xdr:cNvPr id="596" name="フローチャート: 判断 595">
          <a:extLst>
            <a:ext uri="{FF2B5EF4-FFF2-40B4-BE49-F238E27FC236}">
              <a16:creationId xmlns:a16="http://schemas.microsoft.com/office/drawing/2014/main" id="{2F8BE615-BAA1-47B5-A71B-ED745A7DF59C}"/>
            </a:ext>
          </a:extLst>
        </xdr:cNvPr>
        <xdr:cNvSpPr/>
      </xdr:nvSpPr>
      <xdr:spPr>
        <a:xfrm>
          <a:off x="21272500" y="1056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116296</xdr:rowOff>
    </xdr:from>
    <xdr:to>
      <xdr:col>107</xdr:col>
      <xdr:colOff>101600</xdr:colOff>
      <xdr:row>62</xdr:row>
      <xdr:rowOff>46446</xdr:rowOff>
    </xdr:to>
    <xdr:sp macro="" textlink="">
      <xdr:nvSpPr>
        <xdr:cNvPr id="597" name="フローチャート: 判断 596">
          <a:extLst>
            <a:ext uri="{FF2B5EF4-FFF2-40B4-BE49-F238E27FC236}">
              <a16:creationId xmlns:a16="http://schemas.microsoft.com/office/drawing/2014/main" id="{F14F82C5-F293-415F-B68A-857B18C77A1F}"/>
            </a:ext>
          </a:extLst>
        </xdr:cNvPr>
        <xdr:cNvSpPr/>
      </xdr:nvSpPr>
      <xdr:spPr>
        <a:xfrm>
          <a:off x="20383500" y="105747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130447</xdr:rowOff>
    </xdr:from>
    <xdr:to>
      <xdr:col>102</xdr:col>
      <xdr:colOff>165100</xdr:colOff>
      <xdr:row>62</xdr:row>
      <xdr:rowOff>60597</xdr:rowOff>
    </xdr:to>
    <xdr:sp macro="" textlink="">
      <xdr:nvSpPr>
        <xdr:cNvPr id="598" name="フローチャート: 判断 597">
          <a:extLst>
            <a:ext uri="{FF2B5EF4-FFF2-40B4-BE49-F238E27FC236}">
              <a16:creationId xmlns:a16="http://schemas.microsoft.com/office/drawing/2014/main" id="{7284CFFA-3D9E-4967-A823-ACB2C817C5CA}"/>
            </a:ext>
          </a:extLst>
        </xdr:cNvPr>
        <xdr:cNvSpPr/>
      </xdr:nvSpPr>
      <xdr:spPr>
        <a:xfrm>
          <a:off x="19494500" y="10588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140244</xdr:rowOff>
    </xdr:from>
    <xdr:to>
      <xdr:col>98</xdr:col>
      <xdr:colOff>38100</xdr:colOff>
      <xdr:row>62</xdr:row>
      <xdr:rowOff>70394</xdr:rowOff>
    </xdr:to>
    <xdr:sp macro="" textlink="">
      <xdr:nvSpPr>
        <xdr:cNvPr id="599" name="フローチャート: 判断 598">
          <a:extLst>
            <a:ext uri="{FF2B5EF4-FFF2-40B4-BE49-F238E27FC236}">
              <a16:creationId xmlns:a16="http://schemas.microsoft.com/office/drawing/2014/main" id="{C4629092-5AB5-40C5-B787-C70AC873F5DF}"/>
            </a:ext>
          </a:extLst>
        </xdr:cNvPr>
        <xdr:cNvSpPr/>
      </xdr:nvSpPr>
      <xdr:spPr>
        <a:xfrm>
          <a:off x="18605500" y="10598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36C36A9B-3B3A-40D9-B7E4-224AA455E3EC}"/>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B1C93E9A-271C-46E0-8D64-94F09F7F67CD}"/>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5FAEA67-6BD5-4BE8-8A67-7B070C14178D}"/>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D2569473-FE81-4EB7-AEBA-2260F90A7CC7}"/>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24AD4838-7CD5-46EF-B974-7245B6A647A1}"/>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64</xdr:row>
      <xdr:rowOff>11249</xdr:rowOff>
    </xdr:from>
    <xdr:to>
      <xdr:col>116</xdr:col>
      <xdr:colOff>114300</xdr:colOff>
      <xdr:row>64</xdr:row>
      <xdr:rowOff>112849</xdr:rowOff>
    </xdr:to>
    <xdr:sp macro="" textlink="">
      <xdr:nvSpPr>
        <xdr:cNvPr id="605" name="楕円 604">
          <a:extLst>
            <a:ext uri="{FF2B5EF4-FFF2-40B4-BE49-F238E27FC236}">
              <a16:creationId xmlns:a16="http://schemas.microsoft.com/office/drawing/2014/main" id="{0F87E4E1-72B8-4260-927F-DD79DA1E91DF}"/>
            </a:ext>
          </a:extLst>
        </xdr:cNvPr>
        <xdr:cNvSpPr/>
      </xdr:nvSpPr>
      <xdr:spPr>
        <a:xfrm>
          <a:off x="22110700" y="1098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97626</xdr:rowOff>
    </xdr:from>
    <xdr:ext cx="469744" cy="259045"/>
    <xdr:sp macro="" textlink="">
      <xdr:nvSpPr>
        <xdr:cNvPr id="606" name="【学校施設】&#10;一人当たり面積該当値テキスト">
          <a:extLst>
            <a:ext uri="{FF2B5EF4-FFF2-40B4-BE49-F238E27FC236}">
              <a16:creationId xmlns:a16="http://schemas.microsoft.com/office/drawing/2014/main" id="{4FE0A542-17CF-4B3E-A279-41D06D49221B}"/>
            </a:ext>
          </a:extLst>
        </xdr:cNvPr>
        <xdr:cNvSpPr txBox="1"/>
      </xdr:nvSpPr>
      <xdr:spPr>
        <a:xfrm>
          <a:off x="22199600" y="10898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64</xdr:row>
      <xdr:rowOff>11249</xdr:rowOff>
    </xdr:from>
    <xdr:to>
      <xdr:col>112</xdr:col>
      <xdr:colOff>38100</xdr:colOff>
      <xdr:row>64</xdr:row>
      <xdr:rowOff>112849</xdr:rowOff>
    </xdr:to>
    <xdr:sp macro="" textlink="">
      <xdr:nvSpPr>
        <xdr:cNvPr id="607" name="楕円 606">
          <a:extLst>
            <a:ext uri="{FF2B5EF4-FFF2-40B4-BE49-F238E27FC236}">
              <a16:creationId xmlns:a16="http://schemas.microsoft.com/office/drawing/2014/main" id="{A79AEEDE-92C2-4E74-9138-E55573FC55F0}"/>
            </a:ext>
          </a:extLst>
        </xdr:cNvPr>
        <xdr:cNvSpPr/>
      </xdr:nvSpPr>
      <xdr:spPr>
        <a:xfrm>
          <a:off x="21272500" y="109840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62049</xdr:rowOff>
    </xdr:from>
    <xdr:to>
      <xdr:col>116</xdr:col>
      <xdr:colOff>63500</xdr:colOff>
      <xdr:row>64</xdr:row>
      <xdr:rowOff>62049</xdr:rowOff>
    </xdr:to>
    <xdr:cxnSp macro="">
      <xdr:nvCxnSpPr>
        <xdr:cNvPr id="608" name="直線コネクタ 607">
          <a:extLst>
            <a:ext uri="{FF2B5EF4-FFF2-40B4-BE49-F238E27FC236}">
              <a16:creationId xmlns:a16="http://schemas.microsoft.com/office/drawing/2014/main" id="{092230E3-98CD-43D6-9C23-78DFB2AB547F}"/>
            </a:ext>
          </a:extLst>
        </xdr:cNvPr>
        <xdr:cNvCxnSpPr/>
      </xdr:nvCxnSpPr>
      <xdr:spPr>
        <a:xfrm>
          <a:off x="21323300" y="1103484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64</xdr:row>
      <xdr:rowOff>14515</xdr:rowOff>
    </xdr:from>
    <xdr:to>
      <xdr:col>107</xdr:col>
      <xdr:colOff>101600</xdr:colOff>
      <xdr:row>64</xdr:row>
      <xdr:rowOff>116115</xdr:rowOff>
    </xdr:to>
    <xdr:sp macro="" textlink="">
      <xdr:nvSpPr>
        <xdr:cNvPr id="609" name="楕円 608">
          <a:extLst>
            <a:ext uri="{FF2B5EF4-FFF2-40B4-BE49-F238E27FC236}">
              <a16:creationId xmlns:a16="http://schemas.microsoft.com/office/drawing/2014/main" id="{A273355E-728D-41E4-A092-168D43ED8E64}"/>
            </a:ext>
          </a:extLst>
        </xdr:cNvPr>
        <xdr:cNvSpPr/>
      </xdr:nvSpPr>
      <xdr:spPr>
        <a:xfrm>
          <a:off x="20383500" y="10987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62049</xdr:rowOff>
    </xdr:from>
    <xdr:to>
      <xdr:col>111</xdr:col>
      <xdr:colOff>177800</xdr:colOff>
      <xdr:row>64</xdr:row>
      <xdr:rowOff>65315</xdr:rowOff>
    </xdr:to>
    <xdr:cxnSp macro="">
      <xdr:nvCxnSpPr>
        <xdr:cNvPr id="610" name="直線コネクタ 609">
          <a:extLst>
            <a:ext uri="{FF2B5EF4-FFF2-40B4-BE49-F238E27FC236}">
              <a16:creationId xmlns:a16="http://schemas.microsoft.com/office/drawing/2014/main" id="{CB40A82E-AE8F-4EA0-8129-B0885DE458A1}"/>
            </a:ext>
          </a:extLst>
        </xdr:cNvPr>
        <xdr:cNvCxnSpPr/>
      </xdr:nvCxnSpPr>
      <xdr:spPr>
        <a:xfrm flipV="1">
          <a:off x="20434300" y="11034849"/>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64</xdr:row>
      <xdr:rowOff>9072</xdr:rowOff>
    </xdr:from>
    <xdr:to>
      <xdr:col>102</xdr:col>
      <xdr:colOff>165100</xdr:colOff>
      <xdr:row>64</xdr:row>
      <xdr:rowOff>110672</xdr:rowOff>
    </xdr:to>
    <xdr:sp macro="" textlink="">
      <xdr:nvSpPr>
        <xdr:cNvPr id="611" name="楕円 610">
          <a:extLst>
            <a:ext uri="{FF2B5EF4-FFF2-40B4-BE49-F238E27FC236}">
              <a16:creationId xmlns:a16="http://schemas.microsoft.com/office/drawing/2014/main" id="{464028A6-7987-446C-B409-F0C57840870A}"/>
            </a:ext>
          </a:extLst>
        </xdr:cNvPr>
        <xdr:cNvSpPr/>
      </xdr:nvSpPr>
      <xdr:spPr>
        <a:xfrm>
          <a:off x="19494500" y="10981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59872</xdr:rowOff>
    </xdr:from>
    <xdr:to>
      <xdr:col>107</xdr:col>
      <xdr:colOff>50800</xdr:colOff>
      <xdr:row>64</xdr:row>
      <xdr:rowOff>65315</xdr:rowOff>
    </xdr:to>
    <xdr:cxnSp macro="">
      <xdr:nvCxnSpPr>
        <xdr:cNvPr id="612" name="直線コネクタ 611">
          <a:extLst>
            <a:ext uri="{FF2B5EF4-FFF2-40B4-BE49-F238E27FC236}">
              <a16:creationId xmlns:a16="http://schemas.microsoft.com/office/drawing/2014/main" id="{BEE5F248-E36B-4F2C-9F63-1A86D4884F34}"/>
            </a:ext>
          </a:extLst>
        </xdr:cNvPr>
        <xdr:cNvCxnSpPr/>
      </xdr:nvCxnSpPr>
      <xdr:spPr>
        <a:xfrm>
          <a:off x="19545300" y="11032672"/>
          <a:ext cx="889000" cy="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30843</xdr:rowOff>
    </xdr:from>
    <xdr:to>
      <xdr:col>98</xdr:col>
      <xdr:colOff>38100</xdr:colOff>
      <xdr:row>64</xdr:row>
      <xdr:rowOff>132443</xdr:rowOff>
    </xdr:to>
    <xdr:sp macro="" textlink="">
      <xdr:nvSpPr>
        <xdr:cNvPr id="613" name="楕円 612">
          <a:extLst>
            <a:ext uri="{FF2B5EF4-FFF2-40B4-BE49-F238E27FC236}">
              <a16:creationId xmlns:a16="http://schemas.microsoft.com/office/drawing/2014/main" id="{0AAC470D-0C62-4EF6-94B3-38EC051698E9}"/>
            </a:ext>
          </a:extLst>
        </xdr:cNvPr>
        <xdr:cNvSpPr/>
      </xdr:nvSpPr>
      <xdr:spPr>
        <a:xfrm>
          <a:off x="18605500" y="11003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59872</xdr:rowOff>
    </xdr:from>
    <xdr:to>
      <xdr:col>102</xdr:col>
      <xdr:colOff>114300</xdr:colOff>
      <xdr:row>64</xdr:row>
      <xdr:rowOff>81643</xdr:rowOff>
    </xdr:to>
    <xdr:cxnSp macro="">
      <xdr:nvCxnSpPr>
        <xdr:cNvPr id="614" name="直線コネクタ 613">
          <a:extLst>
            <a:ext uri="{FF2B5EF4-FFF2-40B4-BE49-F238E27FC236}">
              <a16:creationId xmlns:a16="http://schemas.microsoft.com/office/drawing/2014/main" id="{4A3CBF80-36EE-40A6-B4DC-2564045B3C3A}"/>
            </a:ext>
          </a:extLst>
        </xdr:cNvPr>
        <xdr:cNvCxnSpPr/>
      </xdr:nvCxnSpPr>
      <xdr:spPr>
        <a:xfrm flipV="1">
          <a:off x="18656300" y="11032672"/>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53176</xdr:rowOff>
    </xdr:from>
    <xdr:ext cx="469744" cy="259045"/>
    <xdr:sp macro="" textlink="">
      <xdr:nvSpPr>
        <xdr:cNvPr id="615" name="n_1aveValue【学校施設】&#10;一人当たり面積">
          <a:extLst>
            <a:ext uri="{FF2B5EF4-FFF2-40B4-BE49-F238E27FC236}">
              <a16:creationId xmlns:a16="http://schemas.microsoft.com/office/drawing/2014/main" id="{E7A504DD-3066-41CB-B386-20B223B92A79}"/>
            </a:ext>
          </a:extLst>
        </xdr:cNvPr>
        <xdr:cNvSpPr txBox="1"/>
      </xdr:nvSpPr>
      <xdr:spPr>
        <a:xfrm>
          <a:off x="21075727" y="1034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62973</xdr:rowOff>
    </xdr:from>
    <xdr:ext cx="469744" cy="259045"/>
    <xdr:sp macro="" textlink="">
      <xdr:nvSpPr>
        <xdr:cNvPr id="616" name="n_2aveValue【学校施設】&#10;一人当たり面積">
          <a:extLst>
            <a:ext uri="{FF2B5EF4-FFF2-40B4-BE49-F238E27FC236}">
              <a16:creationId xmlns:a16="http://schemas.microsoft.com/office/drawing/2014/main" id="{B965DDC4-5700-4C97-AA56-1349F7E23041}"/>
            </a:ext>
          </a:extLst>
        </xdr:cNvPr>
        <xdr:cNvSpPr txBox="1"/>
      </xdr:nvSpPr>
      <xdr:spPr>
        <a:xfrm>
          <a:off x="20199427" y="1034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77124</xdr:rowOff>
    </xdr:from>
    <xdr:ext cx="469744" cy="259045"/>
    <xdr:sp macro="" textlink="">
      <xdr:nvSpPr>
        <xdr:cNvPr id="617" name="n_3aveValue【学校施設】&#10;一人当たり面積">
          <a:extLst>
            <a:ext uri="{FF2B5EF4-FFF2-40B4-BE49-F238E27FC236}">
              <a16:creationId xmlns:a16="http://schemas.microsoft.com/office/drawing/2014/main" id="{1B13E0C4-09CB-4844-B969-CD260AD69935}"/>
            </a:ext>
          </a:extLst>
        </xdr:cNvPr>
        <xdr:cNvSpPr txBox="1"/>
      </xdr:nvSpPr>
      <xdr:spPr>
        <a:xfrm>
          <a:off x="19310427" y="103641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86921</xdr:rowOff>
    </xdr:from>
    <xdr:ext cx="469744" cy="259045"/>
    <xdr:sp macro="" textlink="">
      <xdr:nvSpPr>
        <xdr:cNvPr id="618" name="n_4aveValue【学校施設】&#10;一人当たり面積">
          <a:extLst>
            <a:ext uri="{FF2B5EF4-FFF2-40B4-BE49-F238E27FC236}">
              <a16:creationId xmlns:a16="http://schemas.microsoft.com/office/drawing/2014/main" id="{81F3D689-3FB4-4EFB-93B3-E861AC3025BA}"/>
            </a:ext>
          </a:extLst>
        </xdr:cNvPr>
        <xdr:cNvSpPr txBox="1"/>
      </xdr:nvSpPr>
      <xdr:spPr>
        <a:xfrm>
          <a:off x="18421427" y="10373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103976</xdr:rowOff>
    </xdr:from>
    <xdr:ext cx="469744" cy="259045"/>
    <xdr:sp macro="" textlink="">
      <xdr:nvSpPr>
        <xdr:cNvPr id="619" name="n_1mainValue【学校施設】&#10;一人当たり面積">
          <a:extLst>
            <a:ext uri="{FF2B5EF4-FFF2-40B4-BE49-F238E27FC236}">
              <a16:creationId xmlns:a16="http://schemas.microsoft.com/office/drawing/2014/main" id="{09597DD6-32DF-4B6F-9612-D5E381DC019F}"/>
            </a:ext>
          </a:extLst>
        </xdr:cNvPr>
        <xdr:cNvSpPr txBox="1"/>
      </xdr:nvSpPr>
      <xdr:spPr>
        <a:xfrm>
          <a:off x="21075727" y="11076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107242</xdr:rowOff>
    </xdr:from>
    <xdr:ext cx="469744" cy="259045"/>
    <xdr:sp macro="" textlink="">
      <xdr:nvSpPr>
        <xdr:cNvPr id="620" name="n_2mainValue【学校施設】&#10;一人当たり面積">
          <a:extLst>
            <a:ext uri="{FF2B5EF4-FFF2-40B4-BE49-F238E27FC236}">
              <a16:creationId xmlns:a16="http://schemas.microsoft.com/office/drawing/2014/main" id="{F18E482A-C230-469F-B1D5-0FB0E4185315}"/>
            </a:ext>
          </a:extLst>
        </xdr:cNvPr>
        <xdr:cNvSpPr txBox="1"/>
      </xdr:nvSpPr>
      <xdr:spPr>
        <a:xfrm>
          <a:off x="20199427" y="11080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101799</xdr:rowOff>
    </xdr:from>
    <xdr:ext cx="469744" cy="259045"/>
    <xdr:sp macro="" textlink="">
      <xdr:nvSpPr>
        <xdr:cNvPr id="621" name="n_3mainValue【学校施設】&#10;一人当たり面積">
          <a:extLst>
            <a:ext uri="{FF2B5EF4-FFF2-40B4-BE49-F238E27FC236}">
              <a16:creationId xmlns:a16="http://schemas.microsoft.com/office/drawing/2014/main" id="{EF014390-E6CE-4843-A7CE-E095B3EEBF97}"/>
            </a:ext>
          </a:extLst>
        </xdr:cNvPr>
        <xdr:cNvSpPr txBox="1"/>
      </xdr:nvSpPr>
      <xdr:spPr>
        <a:xfrm>
          <a:off x="19310427" y="110745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123570</xdr:rowOff>
    </xdr:from>
    <xdr:ext cx="469744" cy="259045"/>
    <xdr:sp macro="" textlink="">
      <xdr:nvSpPr>
        <xdr:cNvPr id="622" name="n_4mainValue【学校施設】&#10;一人当たり面積">
          <a:extLst>
            <a:ext uri="{FF2B5EF4-FFF2-40B4-BE49-F238E27FC236}">
              <a16:creationId xmlns:a16="http://schemas.microsoft.com/office/drawing/2014/main" id="{E403535B-0B13-4770-8A86-6ACC96CFC7BA}"/>
            </a:ext>
          </a:extLst>
        </xdr:cNvPr>
        <xdr:cNvSpPr txBox="1"/>
      </xdr:nvSpPr>
      <xdr:spPr>
        <a:xfrm>
          <a:off x="18421427" y="110963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C49448A1-E5EE-4F7D-8907-47C34A4264F6}"/>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35908EE9-86D6-4D63-ABD0-3A9B05D916B1}"/>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F3D67A12-E7EC-4BFF-8737-F37AD8067B93}"/>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A808FE8F-D870-4A3A-95A1-2A094F45B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3317DC66-0F12-4C85-B70D-2E2CADF66B65}"/>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D2A1D863-0E2E-4960-B7A0-F6B1F7B2E397}"/>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642B36B6-5F99-4AF7-B92E-644F77773D6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536FC4EA-13C3-4426-8385-4BD72F8E9A1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ACBB933C-01B4-4E0F-846B-0EDE6B9AFD4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E502D034-B79B-4427-BDDC-D7F1AC8F28EB}"/>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0E010B16-2E60-466C-BA5E-2BB5D21B2A4B}"/>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A6052172-DADE-46E0-8625-AEB6AE088DD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D631112A-AD73-4363-9893-604CDEBAFC47}"/>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29A3835B-2794-43FE-9F89-7861E77E277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EB18ACA9-E451-42B8-9A22-590437C3B0AD}"/>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AA30838E-89A1-44A6-A066-19052E28FB37}"/>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C8B3B192-A4F0-4AB6-A9E6-7357FD3E599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89BE367A-DF53-4623-B7A7-88963735EC98}"/>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B6BF4C31-0BF1-4708-9A42-5705A7A2656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73988597-9B1F-4140-AACF-343340E18FD2}"/>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3" name="テキスト ボックス 642">
          <a:extLst>
            <a:ext uri="{FF2B5EF4-FFF2-40B4-BE49-F238E27FC236}">
              <a16:creationId xmlns:a16="http://schemas.microsoft.com/office/drawing/2014/main" id="{14B15E8B-20BB-49BE-86C1-0555F66070FA}"/>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8DE3652D-83B8-4615-87CF-555A63F161BA}"/>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5" name="テキスト ボックス 644">
          <a:extLst>
            <a:ext uri="{FF2B5EF4-FFF2-40B4-BE49-F238E27FC236}">
              <a16:creationId xmlns:a16="http://schemas.microsoft.com/office/drawing/2014/main" id="{F09D076D-CC23-44D5-B525-4B62F7E37B9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6" name="【児童館】&#10;有形固定資産減価償却率グラフ枠">
          <a:extLst>
            <a:ext uri="{FF2B5EF4-FFF2-40B4-BE49-F238E27FC236}">
              <a16:creationId xmlns:a16="http://schemas.microsoft.com/office/drawing/2014/main" id="{4E3321BB-1900-4799-9255-1A577DBF1956}"/>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43814</xdr:rowOff>
    </xdr:from>
    <xdr:to>
      <xdr:col>85</xdr:col>
      <xdr:colOff>126364</xdr:colOff>
      <xdr:row>86</xdr:row>
      <xdr:rowOff>114300</xdr:rowOff>
    </xdr:to>
    <xdr:cxnSp macro="">
      <xdr:nvCxnSpPr>
        <xdr:cNvPr id="647" name="直線コネクタ 646">
          <a:extLst>
            <a:ext uri="{FF2B5EF4-FFF2-40B4-BE49-F238E27FC236}">
              <a16:creationId xmlns:a16="http://schemas.microsoft.com/office/drawing/2014/main" id="{FB00F407-4128-4829-9B0E-88A2DCC1493F}"/>
            </a:ext>
          </a:extLst>
        </xdr:cNvPr>
        <xdr:cNvCxnSpPr/>
      </xdr:nvCxnSpPr>
      <xdr:spPr>
        <a:xfrm flipV="1">
          <a:off x="16318864" y="13245464"/>
          <a:ext cx="0" cy="1613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48" name="【児童館】&#10;有形固定資産減価償却率最小値テキスト">
          <a:extLst>
            <a:ext uri="{FF2B5EF4-FFF2-40B4-BE49-F238E27FC236}">
              <a16:creationId xmlns:a16="http://schemas.microsoft.com/office/drawing/2014/main" id="{ABABEDD5-0FD7-4A75-9898-CF2B20237A36}"/>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49" name="直線コネクタ 648">
          <a:extLst>
            <a:ext uri="{FF2B5EF4-FFF2-40B4-BE49-F238E27FC236}">
              <a16:creationId xmlns:a16="http://schemas.microsoft.com/office/drawing/2014/main" id="{2076DCAA-0771-4780-AB4B-A34728A19C78}"/>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161941</xdr:rowOff>
    </xdr:from>
    <xdr:ext cx="405111" cy="259045"/>
    <xdr:sp macro="" textlink="">
      <xdr:nvSpPr>
        <xdr:cNvPr id="650" name="【児童館】&#10;有形固定資産減価償却率最大値テキスト">
          <a:extLst>
            <a:ext uri="{FF2B5EF4-FFF2-40B4-BE49-F238E27FC236}">
              <a16:creationId xmlns:a16="http://schemas.microsoft.com/office/drawing/2014/main" id="{77D00940-F908-4122-B208-8246D42E16F8}"/>
            </a:ext>
          </a:extLst>
        </xdr:cNvPr>
        <xdr:cNvSpPr txBox="1"/>
      </xdr:nvSpPr>
      <xdr:spPr>
        <a:xfrm>
          <a:off x="16357600" y="13020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43814</xdr:rowOff>
    </xdr:from>
    <xdr:to>
      <xdr:col>86</xdr:col>
      <xdr:colOff>25400</xdr:colOff>
      <xdr:row>77</xdr:row>
      <xdr:rowOff>43814</xdr:rowOff>
    </xdr:to>
    <xdr:cxnSp macro="">
      <xdr:nvCxnSpPr>
        <xdr:cNvPr id="651" name="直線コネクタ 650">
          <a:extLst>
            <a:ext uri="{FF2B5EF4-FFF2-40B4-BE49-F238E27FC236}">
              <a16:creationId xmlns:a16="http://schemas.microsoft.com/office/drawing/2014/main" id="{C432ED55-7946-44FE-858B-D20F52D1D7CD}"/>
            </a:ext>
          </a:extLst>
        </xdr:cNvPr>
        <xdr:cNvCxnSpPr/>
      </xdr:nvCxnSpPr>
      <xdr:spPr>
        <a:xfrm>
          <a:off x="16230600" y="13245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13988</xdr:rowOff>
    </xdr:from>
    <xdr:ext cx="405111" cy="259045"/>
    <xdr:sp macro="" textlink="">
      <xdr:nvSpPr>
        <xdr:cNvPr id="652" name="【児童館】&#10;有形固定資産減価償却率平均値テキスト">
          <a:extLst>
            <a:ext uri="{FF2B5EF4-FFF2-40B4-BE49-F238E27FC236}">
              <a16:creationId xmlns:a16="http://schemas.microsoft.com/office/drawing/2014/main" id="{43E726E0-DA96-447F-98B4-01EB91D96AF5}"/>
            </a:ext>
          </a:extLst>
        </xdr:cNvPr>
        <xdr:cNvSpPr txBox="1"/>
      </xdr:nvSpPr>
      <xdr:spPr>
        <a:xfrm>
          <a:off x="16357600" y="139014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162561</xdr:rowOff>
    </xdr:from>
    <xdr:to>
      <xdr:col>85</xdr:col>
      <xdr:colOff>177800</xdr:colOff>
      <xdr:row>82</xdr:row>
      <xdr:rowOff>92711</xdr:rowOff>
    </xdr:to>
    <xdr:sp macro="" textlink="">
      <xdr:nvSpPr>
        <xdr:cNvPr id="653" name="フローチャート: 判断 652">
          <a:extLst>
            <a:ext uri="{FF2B5EF4-FFF2-40B4-BE49-F238E27FC236}">
              <a16:creationId xmlns:a16="http://schemas.microsoft.com/office/drawing/2014/main" id="{1C921C97-9EFC-42A2-950F-FEC0DBEA600E}"/>
            </a:ext>
          </a:extLst>
        </xdr:cNvPr>
        <xdr:cNvSpPr/>
      </xdr:nvSpPr>
      <xdr:spPr>
        <a:xfrm>
          <a:off x="16268700" y="14050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168275</xdr:rowOff>
    </xdr:from>
    <xdr:to>
      <xdr:col>81</xdr:col>
      <xdr:colOff>101600</xdr:colOff>
      <xdr:row>82</xdr:row>
      <xdr:rowOff>98425</xdr:rowOff>
    </xdr:to>
    <xdr:sp macro="" textlink="">
      <xdr:nvSpPr>
        <xdr:cNvPr id="654" name="フローチャート: 判断 653">
          <a:extLst>
            <a:ext uri="{FF2B5EF4-FFF2-40B4-BE49-F238E27FC236}">
              <a16:creationId xmlns:a16="http://schemas.microsoft.com/office/drawing/2014/main" id="{5E6AA2E6-3908-4A46-953D-11FF53EB5370}"/>
            </a:ext>
          </a:extLst>
        </xdr:cNvPr>
        <xdr:cNvSpPr/>
      </xdr:nvSpPr>
      <xdr:spPr>
        <a:xfrm>
          <a:off x="15430500" y="14055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153036</xdr:rowOff>
    </xdr:from>
    <xdr:to>
      <xdr:col>76</xdr:col>
      <xdr:colOff>165100</xdr:colOff>
      <xdr:row>82</xdr:row>
      <xdr:rowOff>83186</xdr:rowOff>
    </xdr:to>
    <xdr:sp macro="" textlink="">
      <xdr:nvSpPr>
        <xdr:cNvPr id="655" name="フローチャート: 判断 654">
          <a:extLst>
            <a:ext uri="{FF2B5EF4-FFF2-40B4-BE49-F238E27FC236}">
              <a16:creationId xmlns:a16="http://schemas.microsoft.com/office/drawing/2014/main" id="{CB05AE97-F9E1-4F25-8A77-87C55D166D73}"/>
            </a:ext>
          </a:extLst>
        </xdr:cNvPr>
        <xdr:cNvSpPr/>
      </xdr:nvSpPr>
      <xdr:spPr>
        <a:xfrm>
          <a:off x="14541500" y="14040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151130</xdr:rowOff>
    </xdr:from>
    <xdr:to>
      <xdr:col>72</xdr:col>
      <xdr:colOff>38100</xdr:colOff>
      <xdr:row>82</xdr:row>
      <xdr:rowOff>81280</xdr:rowOff>
    </xdr:to>
    <xdr:sp macro="" textlink="">
      <xdr:nvSpPr>
        <xdr:cNvPr id="656" name="フローチャート: 判断 655">
          <a:extLst>
            <a:ext uri="{FF2B5EF4-FFF2-40B4-BE49-F238E27FC236}">
              <a16:creationId xmlns:a16="http://schemas.microsoft.com/office/drawing/2014/main" id="{C9F7503D-293A-4C55-9C3C-E3EC06AEF56C}"/>
            </a:ext>
          </a:extLst>
        </xdr:cNvPr>
        <xdr:cNvSpPr/>
      </xdr:nvSpPr>
      <xdr:spPr>
        <a:xfrm>
          <a:off x="13652500" y="1403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13970</xdr:rowOff>
    </xdr:from>
    <xdr:to>
      <xdr:col>67</xdr:col>
      <xdr:colOff>101600</xdr:colOff>
      <xdr:row>82</xdr:row>
      <xdr:rowOff>115570</xdr:rowOff>
    </xdr:to>
    <xdr:sp macro="" textlink="">
      <xdr:nvSpPr>
        <xdr:cNvPr id="657" name="フローチャート: 判断 656">
          <a:extLst>
            <a:ext uri="{FF2B5EF4-FFF2-40B4-BE49-F238E27FC236}">
              <a16:creationId xmlns:a16="http://schemas.microsoft.com/office/drawing/2014/main" id="{7760A4CD-143C-42CB-96FB-9DC65A931FC6}"/>
            </a:ext>
          </a:extLst>
        </xdr:cNvPr>
        <xdr:cNvSpPr/>
      </xdr:nvSpPr>
      <xdr:spPr>
        <a:xfrm>
          <a:off x="12763500" y="14072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B9FF7598-E535-45DE-8F76-D8639968775E}"/>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18359D45-3B76-43BF-AC82-070F55C0B672}"/>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097A15A5-EAA6-462A-BB2A-CE4BB814D80A}"/>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29870136-EDB7-4D18-BF74-2374B9CE0B17}"/>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0EA347BE-7D7A-4C76-8861-73860527F4E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82550</xdr:rowOff>
    </xdr:from>
    <xdr:to>
      <xdr:col>85</xdr:col>
      <xdr:colOff>177800</xdr:colOff>
      <xdr:row>83</xdr:row>
      <xdr:rowOff>12700</xdr:rowOff>
    </xdr:to>
    <xdr:sp macro="" textlink="">
      <xdr:nvSpPr>
        <xdr:cNvPr id="663" name="楕円 662">
          <a:extLst>
            <a:ext uri="{FF2B5EF4-FFF2-40B4-BE49-F238E27FC236}">
              <a16:creationId xmlns:a16="http://schemas.microsoft.com/office/drawing/2014/main" id="{165F575B-A34E-49CC-BAB2-38E665DC0BBC}"/>
            </a:ext>
          </a:extLst>
        </xdr:cNvPr>
        <xdr:cNvSpPr/>
      </xdr:nvSpPr>
      <xdr:spPr>
        <a:xfrm>
          <a:off x="16268700" y="1414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82</xdr:row>
      <xdr:rowOff>60977</xdr:rowOff>
    </xdr:from>
    <xdr:ext cx="405111" cy="259045"/>
    <xdr:sp macro="" textlink="">
      <xdr:nvSpPr>
        <xdr:cNvPr id="664" name="【児童館】&#10;有形固定資産減価償却率該当値テキスト">
          <a:extLst>
            <a:ext uri="{FF2B5EF4-FFF2-40B4-BE49-F238E27FC236}">
              <a16:creationId xmlns:a16="http://schemas.microsoft.com/office/drawing/2014/main" id="{007BB72F-B84E-4AE3-A8D1-889330C9EBEC}"/>
            </a:ext>
          </a:extLst>
        </xdr:cNvPr>
        <xdr:cNvSpPr txBox="1"/>
      </xdr:nvSpPr>
      <xdr:spPr>
        <a:xfrm>
          <a:off x="16357600" y="14119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88264</xdr:rowOff>
    </xdr:from>
    <xdr:to>
      <xdr:col>81</xdr:col>
      <xdr:colOff>101600</xdr:colOff>
      <xdr:row>83</xdr:row>
      <xdr:rowOff>18414</xdr:rowOff>
    </xdr:to>
    <xdr:sp macro="" textlink="">
      <xdr:nvSpPr>
        <xdr:cNvPr id="665" name="楕円 664">
          <a:extLst>
            <a:ext uri="{FF2B5EF4-FFF2-40B4-BE49-F238E27FC236}">
              <a16:creationId xmlns:a16="http://schemas.microsoft.com/office/drawing/2014/main" id="{AB201DC6-9FDA-4B91-B72D-2E9CDB58DA05}"/>
            </a:ext>
          </a:extLst>
        </xdr:cNvPr>
        <xdr:cNvSpPr/>
      </xdr:nvSpPr>
      <xdr:spPr>
        <a:xfrm>
          <a:off x="15430500" y="14147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133350</xdr:rowOff>
    </xdr:from>
    <xdr:to>
      <xdr:col>85</xdr:col>
      <xdr:colOff>127000</xdr:colOff>
      <xdr:row>82</xdr:row>
      <xdr:rowOff>139064</xdr:rowOff>
    </xdr:to>
    <xdr:cxnSp macro="">
      <xdr:nvCxnSpPr>
        <xdr:cNvPr id="666" name="直線コネクタ 665">
          <a:extLst>
            <a:ext uri="{FF2B5EF4-FFF2-40B4-BE49-F238E27FC236}">
              <a16:creationId xmlns:a16="http://schemas.microsoft.com/office/drawing/2014/main" id="{81FDE830-ED53-445B-B320-A2CE496741AD}"/>
            </a:ext>
          </a:extLst>
        </xdr:cNvPr>
        <xdr:cNvCxnSpPr/>
      </xdr:nvCxnSpPr>
      <xdr:spPr>
        <a:xfrm flipV="1">
          <a:off x="15481300" y="14192250"/>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158750</xdr:rowOff>
    </xdr:from>
    <xdr:to>
      <xdr:col>76</xdr:col>
      <xdr:colOff>165100</xdr:colOff>
      <xdr:row>83</xdr:row>
      <xdr:rowOff>88900</xdr:rowOff>
    </xdr:to>
    <xdr:sp macro="" textlink="">
      <xdr:nvSpPr>
        <xdr:cNvPr id="667" name="楕円 666">
          <a:extLst>
            <a:ext uri="{FF2B5EF4-FFF2-40B4-BE49-F238E27FC236}">
              <a16:creationId xmlns:a16="http://schemas.microsoft.com/office/drawing/2014/main" id="{AF7C4C9E-F0A0-4E8C-9BF2-927ACDBF10AC}"/>
            </a:ext>
          </a:extLst>
        </xdr:cNvPr>
        <xdr:cNvSpPr/>
      </xdr:nvSpPr>
      <xdr:spPr>
        <a:xfrm>
          <a:off x="145415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139064</xdr:rowOff>
    </xdr:from>
    <xdr:to>
      <xdr:col>81</xdr:col>
      <xdr:colOff>50800</xdr:colOff>
      <xdr:row>83</xdr:row>
      <xdr:rowOff>38100</xdr:rowOff>
    </xdr:to>
    <xdr:cxnSp macro="">
      <xdr:nvCxnSpPr>
        <xdr:cNvPr id="668" name="直線コネクタ 667">
          <a:extLst>
            <a:ext uri="{FF2B5EF4-FFF2-40B4-BE49-F238E27FC236}">
              <a16:creationId xmlns:a16="http://schemas.microsoft.com/office/drawing/2014/main" id="{CC880D12-03FE-43C6-972E-F74690EDAF40}"/>
            </a:ext>
          </a:extLst>
        </xdr:cNvPr>
        <xdr:cNvCxnSpPr/>
      </xdr:nvCxnSpPr>
      <xdr:spPr>
        <a:xfrm flipV="1">
          <a:off x="14592300" y="14197964"/>
          <a:ext cx="889000" cy="704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118745</xdr:rowOff>
    </xdr:from>
    <xdr:to>
      <xdr:col>72</xdr:col>
      <xdr:colOff>38100</xdr:colOff>
      <xdr:row>83</xdr:row>
      <xdr:rowOff>48895</xdr:rowOff>
    </xdr:to>
    <xdr:sp macro="" textlink="">
      <xdr:nvSpPr>
        <xdr:cNvPr id="669" name="楕円 668">
          <a:extLst>
            <a:ext uri="{FF2B5EF4-FFF2-40B4-BE49-F238E27FC236}">
              <a16:creationId xmlns:a16="http://schemas.microsoft.com/office/drawing/2014/main" id="{07CBE29E-5A83-4CB3-B554-F9A44B94C0E3}"/>
            </a:ext>
          </a:extLst>
        </xdr:cNvPr>
        <xdr:cNvSpPr/>
      </xdr:nvSpPr>
      <xdr:spPr>
        <a:xfrm>
          <a:off x="13652500" y="1417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169545</xdr:rowOff>
    </xdr:from>
    <xdr:to>
      <xdr:col>76</xdr:col>
      <xdr:colOff>114300</xdr:colOff>
      <xdr:row>83</xdr:row>
      <xdr:rowOff>38100</xdr:rowOff>
    </xdr:to>
    <xdr:cxnSp macro="">
      <xdr:nvCxnSpPr>
        <xdr:cNvPr id="670" name="直線コネクタ 669">
          <a:extLst>
            <a:ext uri="{FF2B5EF4-FFF2-40B4-BE49-F238E27FC236}">
              <a16:creationId xmlns:a16="http://schemas.microsoft.com/office/drawing/2014/main" id="{DAA31661-21C1-4E6A-8BF5-1618752B150B}"/>
            </a:ext>
          </a:extLst>
        </xdr:cNvPr>
        <xdr:cNvCxnSpPr/>
      </xdr:nvCxnSpPr>
      <xdr:spPr>
        <a:xfrm>
          <a:off x="13703300" y="1422844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76836</xdr:rowOff>
    </xdr:from>
    <xdr:to>
      <xdr:col>67</xdr:col>
      <xdr:colOff>101600</xdr:colOff>
      <xdr:row>83</xdr:row>
      <xdr:rowOff>6986</xdr:rowOff>
    </xdr:to>
    <xdr:sp macro="" textlink="">
      <xdr:nvSpPr>
        <xdr:cNvPr id="671" name="楕円 670">
          <a:extLst>
            <a:ext uri="{FF2B5EF4-FFF2-40B4-BE49-F238E27FC236}">
              <a16:creationId xmlns:a16="http://schemas.microsoft.com/office/drawing/2014/main" id="{2B335834-8C1F-4C7B-95ED-6D58A372A6BC}"/>
            </a:ext>
          </a:extLst>
        </xdr:cNvPr>
        <xdr:cNvSpPr/>
      </xdr:nvSpPr>
      <xdr:spPr>
        <a:xfrm>
          <a:off x="12763500" y="14135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127636</xdr:rowOff>
    </xdr:from>
    <xdr:to>
      <xdr:col>71</xdr:col>
      <xdr:colOff>177800</xdr:colOff>
      <xdr:row>82</xdr:row>
      <xdr:rowOff>169545</xdr:rowOff>
    </xdr:to>
    <xdr:cxnSp macro="">
      <xdr:nvCxnSpPr>
        <xdr:cNvPr id="672" name="直線コネクタ 671">
          <a:extLst>
            <a:ext uri="{FF2B5EF4-FFF2-40B4-BE49-F238E27FC236}">
              <a16:creationId xmlns:a16="http://schemas.microsoft.com/office/drawing/2014/main" id="{DDAFA72F-36E3-4DD1-B7E8-6C11ACD0B28F}"/>
            </a:ext>
          </a:extLst>
        </xdr:cNvPr>
        <xdr:cNvCxnSpPr/>
      </xdr:nvCxnSpPr>
      <xdr:spPr>
        <a:xfrm>
          <a:off x="12814300" y="14186536"/>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114952</xdr:rowOff>
    </xdr:from>
    <xdr:ext cx="405111" cy="259045"/>
    <xdr:sp macro="" textlink="">
      <xdr:nvSpPr>
        <xdr:cNvPr id="673" name="n_1aveValue【児童館】&#10;有形固定資産減価償却率">
          <a:extLst>
            <a:ext uri="{FF2B5EF4-FFF2-40B4-BE49-F238E27FC236}">
              <a16:creationId xmlns:a16="http://schemas.microsoft.com/office/drawing/2014/main" id="{78D46B99-871D-4A04-936E-41BC3B7CC27C}"/>
            </a:ext>
          </a:extLst>
        </xdr:cNvPr>
        <xdr:cNvSpPr txBox="1"/>
      </xdr:nvSpPr>
      <xdr:spPr>
        <a:xfrm>
          <a:off x="15266044" y="13830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99713</xdr:rowOff>
    </xdr:from>
    <xdr:ext cx="405111" cy="259045"/>
    <xdr:sp macro="" textlink="">
      <xdr:nvSpPr>
        <xdr:cNvPr id="674" name="n_2aveValue【児童館】&#10;有形固定資産減価償却率">
          <a:extLst>
            <a:ext uri="{FF2B5EF4-FFF2-40B4-BE49-F238E27FC236}">
              <a16:creationId xmlns:a16="http://schemas.microsoft.com/office/drawing/2014/main" id="{F1EE8E96-F0C8-44FB-8E9D-7987CDFF062C}"/>
            </a:ext>
          </a:extLst>
        </xdr:cNvPr>
        <xdr:cNvSpPr txBox="1"/>
      </xdr:nvSpPr>
      <xdr:spPr>
        <a:xfrm>
          <a:off x="14389744" y="138157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97807</xdr:rowOff>
    </xdr:from>
    <xdr:ext cx="405111" cy="259045"/>
    <xdr:sp macro="" textlink="">
      <xdr:nvSpPr>
        <xdr:cNvPr id="675" name="n_3aveValue【児童館】&#10;有形固定資産減価償却率">
          <a:extLst>
            <a:ext uri="{FF2B5EF4-FFF2-40B4-BE49-F238E27FC236}">
              <a16:creationId xmlns:a16="http://schemas.microsoft.com/office/drawing/2014/main" id="{63FABE3E-AA6C-43A8-8FAC-195143424B1A}"/>
            </a:ext>
          </a:extLst>
        </xdr:cNvPr>
        <xdr:cNvSpPr txBox="1"/>
      </xdr:nvSpPr>
      <xdr:spPr>
        <a:xfrm>
          <a:off x="13500744" y="13813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132097</xdr:rowOff>
    </xdr:from>
    <xdr:ext cx="405111" cy="259045"/>
    <xdr:sp macro="" textlink="">
      <xdr:nvSpPr>
        <xdr:cNvPr id="676" name="n_4aveValue【児童館】&#10;有形固定資産減価償却率">
          <a:extLst>
            <a:ext uri="{FF2B5EF4-FFF2-40B4-BE49-F238E27FC236}">
              <a16:creationId xmlns:a16="http://schemas.microsoft.com/office/drawing/2014/main" id="{BECBD273-C269-49C7-B425-876F4CCAFF29}"/>
            </a:ext>
          </a:extLst>
        </xdr:cNvPr>
        <xdr:cNvSpPr txBox="1"/>
      </xdr:nvSpPr>
      <xdr:spPr>
        <a:xfrm>
          <a:off x="12611744" y="13848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83</xdr:row>
      <xdr:rowOff>9541</xdr:rowOff>
    </xdr:from>
    <xdr:ext cx="405111" cy="259045"/>
    <xdr:sp macro="" textlink="">
      <xdr:nvSpPr>
        <xdr:cNvPr id="677" name="n_1mainValue【児童館】&#10;有形固定資産減価償却率">
          <a:extLst>
            <a:ext uri="{FF2B5EF4-FFF2-40B4-BE49-F238E27FC236}">
              <a16:creationId xmlns:a16="http://schemas.microsoft.com/office/drawing/2014/main" id="{2081CD8E-E2A6-49DD-A884-3BD34A3D81FB}"/>
            </a:ext>
          </a:extLst>
        </xdr:cNvPr>
        <xdr:cNvSpPr txBox="1"/>
      </xdr:nvSpPr>
      <xdr:spPr>
        <a:xfrm>
          <a:off x="15266044" y="1423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80027</xdr:rowOff>
    </xdr:from>
    <xdr:ext cx="405111" cy="259045"/>
    <xdr:sp macro="" textlink="">
      <xdr:nvSpPr>
        <xdr:cNvPr id="678" name="n_2mainValue【児童館】&#10;有形固定資産減価償却率">
          <a:extLst>
            <a:ext uri="{FF2B5EF4-FFF2-40B4-BE49-F238E27FC236}">
              <a16:creationId xmlns:a16="http://schemas.microsoft.com/office/drawing/2014/main" id="{3170C3DA-A673-452F-B247-CCD547117EF1}"/>
            </a:ext>
          </a:extLst>
        </xdr:cNvPr>
        <xdr:cNvSpPr txBox="1"/>
      </xdr:nvSpPr>
      <xdr:spPr>
        <a:xfrm>
          <a:off x="14389744" y="14310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40022</xdr:rowOff>
    </xdr:from>
    <xdr:ext cx="405111" cy="259045"/>
    <xdr:sp macro="" textlink="">
      <xdr:nvSpPr>
        <xdr:cNvPr id="679" name="n_3mainValue【児童館】&#10;有形固定資産減価償却率">
          <a:extLst>
            <a:ext uri="{FF2B5EF4-FFF2-40B4-BE49-F238E27FC236}">
              <a16:creationId xmlns:a16="http://schemas.microsoft.com/office/drawing/2014/main" id="{FF2568E7-D784-4BE5-9F5A-C495ECF7EC1C}"/>
            </a:ext>
          </a:extLst>
        </xdr:cNvPr>
        <xdr:cNvSpPr txBox="1"/>
      </xdr:nvSpPr>
      <xdr:spPr>
        <a:xfrm>
          <a:off x="13500744" y="1427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169563</xdr:rowOff>
    </xdr:from>
    <xdr:ext cx="405111" cy="259045"/>
    <xdr:sp macro="" textlink="">
      <xdr:nvSpPr>
        <xdr:cNvPr id="680" name="n_4mainValue【児童館】&#10;有形固定資産減価償却率">
          <a:extLst>
            <a:ext uri="{FF2B5EF4-FFF2-40B4-BE49-F238E27FC236}">
              <a16:creationId xmlns:a16="http://schemas.microsoft.com/office/drawing/2014/main" id="{F6807D89-34BF-4E0F-B20F-172B41EF42B6}"/>
            </a:ext>
          </a:extLst>
        </xdr:cNvPr>
        <xdr:cNvSpPr txBox="1"/>
      </xdr:nvSpPr>
      <xdr:spPr>
        <a:xfrm>
          <a:off x="12611744" y="1422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1" name="正方形/長方形 680">
          <a:extLst>
            <a:ext uri="{FF2B5EF4-FFF2-40B4-BE49-F238E27FC236}">
              <a16:creationId xmlns:a16="http://schemas.microsoft.com/office/drawing/2014/main" id="{6DB00616-BDE5-4B87-9243-BF4486969678}"/>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2" name="正方形/長方形 681">
          <a:extLst>
            <a:ext uri="{FF2B5EF4-FFF2-40B4-BE49-F238E27FC236}">
              <a16:creationId xmlns:a16="http://schemas.microsoft.com/office/drawing/2014/main" id="{61CB540F-D927-4E61-9A17-ED301C5A0D91}"/>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3" name="正方形/長方形 682">
          <a:extLst>
            <a:ext uri="{FF2B5EF4-FFF2-40B4-BE49-F238E27FC236}">
              <a16:creationId xmlns:a16="http://schemas.microsoft.com/office/drawing/2014/main" id="{4DEE3126-38D8-43EE-A2C6-CBBE21E6A24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4" name="正方形/長方形 683">
          <a:extLst>
            <a:ext uri="{FF2B5EF4-FFF2-40B4-BE49-F238E27FC236}">
              <a16:creationId xmlns:a16="http://schemas.microsoft.com/office/drawing/2014/main" id="{58F6E547-107D-4B1F-A07A-C25195494F92}"/>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5" name="正方形/長方形 684">
          <a:extLst>
            <a:ext uri="{FF2B5EF4-FFF2-40B4-BE49-F238E27FC236}">
              <a16:creationId xmlns:a16="http://schemas.microsoft.com/office/drawing/2014/main" id="{D35CDFE5-405D-49A6-B9AB-D66C6F28DB7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6" name="正方形/長方形 685">
          <a:extLst>
            <a:ext uri="{FF2B5EF4-FFF2-40B4-BE49-F238E27FC236}">
              <a16:creationId xmlns:a16="http://schemas.microsoft.com/office/drawing/2014/main" id="{501A910A-75C8-4E4F-B8EB-19A99238ED9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7" name="正方形/長方形 686">
          <a:extLst>
            <a:ext uri="{FF2B5EF4-FFF2-40B4-BE49-F238E27FC236}">
              <a16:creationId xmlns:a16="http://schemas.microsoft.com/office/drawing/2014/main" id="{03D31F01-34A0-4481-B50D-6513EB27057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8" name="正方形/長方形 687">
          <a:extLst>
            <a:ext uri="{FF2B5EF4-FFF2-40B4-BE49-F238E27FC236}">
              <a16:creationId xmlns:a16="http://schemas.microsoft.com/office/drawing/2014/main" id="{055600A3-794C-4CE7-AD29-5048AE33672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9" name="テキスト ボックス 688">
          <a:extLst>
            <a:ext uri="{FF2B5EF4-FFF2-40B4-BE49-F238E27FC236}">
              <a16:creationId xmlns:a16="http://schemas.microsoft.com/office/drawing/2014/main" id="{41249802-7C42-45ED-88BD-CE5549B36A2D}"/>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0" name="直線コネクタ 689">
          <a:extLst>
            <a:ext uri="{FF2B5EF4-FFF2-40B4-BE49-F238E27FC236}">
              <a16:creationId xmlns:a16="http://schemas.microsoft.com/office/drawing/2014/main" id="{585F465A-AD67-48E7-8730-1E7892969F53}"/>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1" name="直線コネクタ 690">
          <a:extLst>
            <a:ext uri="{FF2B5EF4-FFF2-40B4-BE49-F238E27FC236}">
              <a16:creationId xmlns:a16="http://schemas.microsoft.com/office/drawing/2014/main" id="{5E20A1E6-4B1E-4156-9A5C-2ACD7E107A55}"/>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2" name="テキスト ボックス 691">
          <a:extLst>
            <a:ext uri="{FF2B5EF4-FFF2-40B4-BE49-F238E27FC236}">
              <a16:creationId xmlns:a16="http://schemas.microsoft.com/office/drawing/2014/main" id="{45085712-0C67-417C-A0C1-954D57EDAD6B}"/>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3" name="直線コネクタ 692">
          <a:extLst>
            <a:ext uri="{FF2B5EF4-FFF2-40B4-BE49-F238E27FC236}">
              <a16:creationId xmlns:a16="http://schemas.microsoft.com/office/drawing/2014/main" id="{A43D76F7-60C7-4F0F-95DA-6743900F8E54}"/>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4" name="テキスト ボックス 693">
          <a:extLst>
            <a:ext uri="{FF2B5EF4-FFF2-40B4-BE49-F238E27FC236}">
              <a16:creationId xmlns:a16="http://schemas.microsoft.com/office/drawing/2014/main" id="{A1490704-5EBC-410F-B9EF-8BAF0B175039}"/>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5" name="直線コネクタ 694">
          <a:extLst>
            <a:ext uri="{FF2B5EF4-FFF2-40B4-BE49-F238E27FC236}">
              <a16:creationId xmlns:a16="http://schemas.microsoft.com/office/drawing/2014/main" id="{809648FB-F864-46A1-8C8C-A3FDB1C6EE37}"/>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6" name="テキスト ボックス 695">
          <a:extLst>
            <a:ext uri="{FF2B5EF4-FFF2-40B4-BE49-F238E27FC236}">
              <a16:creationId xmlns:a16="http://schemas.microsoft.com/office/drawing/2014/main" id="{7F4AA18C-04EE-4EFC-A23F-E2782C27CBDF}"/>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7" name="直線コネクタ 696">
          <a:extLst>
            <a:ext uri="{FF2B5EF4-FFF2-40B4-BE49-F238E27FC236}">
              <a16:creationId xmlns:a16="http://schemas.microsoft.com/office/drawing/2014/main" id="{6C8018AE-3851-4E07-9D4B-D18541082BDB}"/>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8" name="テキスト ボックス 697">
          <a:extLst>
            <a:ext uri="{FF2B5EF4-FFF2-40B4-BE49-F238E27FC236}">
              <a16:creationId xmlns:a16="http://schemas.microsoft.com/office/drawing/2014/main" id="{3E0A4BDC-E055-43C9-82CD-F12C35A5A719}"/>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9" name="直線コネクタ 698">
          <a:extLst>
            <a:ext uri="{FF2B5EF4-FFF2-40B4-BE49-F238E27FC236}">
              <a16:creationId xmlns:a16="http://schemas.microsoft.com/office/drawing/2014/main" id="{88D61AC8-BF0E-43F7-924B-799CBC3851F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0" name="テキスト ボックス 699">
          <a:extLst>
            <a:ext uri="{FF2B5EF4-FFF2-40B4-BE49-F238E27FC236}">
              <a16:creationId xmlns:a16="http://schemas.microsoft.com/office/drawing/2014/main" id="{BBF97186-F7FA-403C-A5E2-A3D24B952A8D}"/>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1" name="【児童館】&#10;一人当たり面積グラフ枠">
          <a:extLst>
            <a:ext uri="{FF2B5EF4-FFF2-40B4-BE49-F238E27FC236}">
              <a16:creationId xmlns:a16="http://schemas.microsoft.com/office/drawing/2014/main" id="{08E6AD97-60C8-428A-B330-CE2BA55C050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163830</xdr:rowOff>
    </xdr:from>
    <xdr:to>
      <xdr:col>116</xdr:col>
      <xdr:colOff>62864</xdr:colOff>
      <xdr:row>86</xdr:row>
      <xdr:rowOff>15239</xdr:rowOff>
    </xdr:to>
    <xdr:cxnSp macro="">
      <xdr:nvCxnSpPr>
        <xdr:cNvPr id="702" name="直線コネクタ 701">
          <a:extLst>
            <a:ext uri="{FF2B5EF4-FFF2-40B4-BE49-F238E27FC236}">
              <a16:creationId xmlns:a16="http://schemas.microsoft.com/office/drawing/2014/main" id="{3648453C-C7CA-46E4-BD33-C050CFDAC54C}"/>
            </a:ext>
          </a:extLst>
        </xdr:cNvPr>
        <xdr:cNvCxnSpPr/>
      </xdr:nvCxnSpPr>
      <xdr:spPr>
        <a:xfrm flipV="1">
          <a:off x="22160864" y="13365480"/>
          <a:ext cx="0" cy="13944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19066</xdr:rowOff>
    </xdr:from>
    <xdr:ext cx="469744" cy="259045"/>
    <xdr:sp macro="" textlink="">
      <xdr:nvSpPr>
        <xdr:cNvPr id="703" name="【児童館】&#10;一人当たり面積最小値テキスト">
          <a:extLst>
            <a:ext uri="{FF2B5EF4-FFF2-40B4-BE49-F238E27FC236}">
              <a16:creationId xmlns:a16="http://schemas.microsoft.com/office/drawing/2014/main" id="{9B12839E-37BC-436E-B50C-C3934D39BC6F}"/>
            </a:ext>
          </a:extLst>
        </xdr:cNvPr>
        <xdr:cNvSpPr txBox="1"/>
      </xdr:nvSpPr>
      <xdr:spPr>
        <a:xfrm>
          <a:off x="22199600" y="14763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15239</xdr:rowOff>
    </xdr:from>
    <xdr:to>
      <xdr:col>116</xdr:col>
      <xdr:colOff>152400</xdr:colOff>
      <xdr:row>86</xdr:row>
      <xdr:rowOff>15239</xdr:rowOff>
    </xdr:to>
    <xdr:cxnSp macro="">
      <xdr:nvCxnSpPr>
        <xdr:cNvPr id="704" name="直線コネクタ 703">
          <a:extLst>
            <a:ext uri="{FF2B5EF4-FFF2-40B4-BE49-F238E27FC236}">
              <a16:creationId xmlns:a16="http://schemas.microsoft.com/office/drawing/2014/main" id="{641BF297-E1E0-4C5C-8F79-5024F2645403}"/>
            </a:ext>
          </a:extLst>
        </xdr:cNvPr>
        <xdr:cNvCxnSpPr/>
      </xdr:nvCxnSpPr>
      <xdr:spPr>
        <a:xfrm>
          <a:off x="22072600" y="14759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110507</xdr:rowOff>
    </xdr:from>
    <xdr:ext cx="469744" cy="259045"/>
    <xdr:sp macro="" textlink="">
      <xdr:nvSpPr>
        <xdr:cNvPr id="705" name="【児童館】&#10;一人当たり面積最大値テキスト">
          <a:extLst>
            <a:ext uri="{FF2B5EF4-FFF2-40B4-BE49-F238E27FC236}">
              <a16:creationId xmlns:a16="http://schemas.microsoft.com/office/drawing/2014/main" id="{1B861AD3-59C1-431A-B554-D4BEB6A06DB7}"/>
            </a:ext>
          </a:extLst>
        </xdr:cNvPr>
        <xdr:cNvSpPr txBox="1"/>
      </xdr:nvSpPr>
      <xdr:spPr>
        <a:xfrm>
          <a:off x="22199600" y="1314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163830</xdr:rowOff>
    </xdr:from>
    <xdr:to>
      <xdr:col>116</xdr:col>
      <xdr:colOff>152400</xdr:colOff>
      <xdr:row>77</xdr:row>
      <xdr:rowOff>163830</xdr:rowOff>
    </xdr:to>
    <xdr:cxnSp macro="">
      <xdr:nvCxnSpPr>
        <xdr:cNvPr id="706" name="直線コネクタ 705">
          <a:extLst>
            <a:ext uri="{FF2B5EF4-FFF2-40B4-BE49-F238E27FC236}">
              <a16:creationId xmlns:a16="http://schemas.microsoft.com/office/drawing/2014/main" id="{235796C7-00B1-427C-8601-E23ADB848D3C}"/>
            </a:ext>
          </a:extLst>
        </xdr:cNvPr>
        <xdr:cNvCxnSpPr/>
      </xdr:nvCxnSpPr>
      <xdr:spPr>
        <a:xfrm>
          <a:off x="22072600" y="1336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33038</xdr:rowOff>
    </xdr:from>
    <xdr:ext cx="469744" cy="259045"/>
    <xdr:sp macro="" textlink="">
      <xdr:nvSpPr>
        <xdr:cNvPr id="707" name="【児童館】&#10;一人当たり面積平均値テキスト">
          <a:extLst>
            <a:ext uri="{FF2B5EF4-FFF2-40B4-BE49-F238E27FC236}">
              <a16:creationId xmlns:a16="http://schemas.microsoft.com/office/drawing/2014/main" id="{656D6D53-B5A3-4064-9495-8CB444AE1502}"/>
            </a:ext>
          </a:extLst>
        </xdr:cNvPr>
        <xdr:cNvSpPr txBox="1"/>
      </xdr:nvSpPr>
      <xdr:spPr>
        <a:xfrm>
          <a:off x="22199600" y="14263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10161</xdr:rowOff>
    </xdr:from>
    <xdr:to>
      <xdr:col>116</xdr:col>
      <xdr:colOff>114300</xdr:colOff>
      <xdr:row>84</xdr:row>
      <xdr:rowOff>111761</xdr:rowOff>
    </xdr:to>
    <xdr:sp macro="" textlink="">
      <xdr:nvSpPr>
        <xdr:cNvPr id="708" name="フローチャート: 判断 707">
          <a:extLst>
            <a:ext uri="{FF2B5EF4-FFF2-40B4-BE49-F238E27FC236}">
              <a16:creationId xmlns:a16="http://schemas.microsoft.com/office/drawing/2014/main" id="{59F14E6F-627E-45C1-A7C6-5294DF098EEB}"/>
            </a:ext>
          </a:extLst>
        </xdr:cNvPr>
        <xdr:cNvSpPr/>
      </xdr:nvSpPr>
      <xdr:spPr>
        <a:xfrm>
          <a:off x="221107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10161</xdr:rowOff>
    </xdr:from>
    <xdr:to>
      <xdr:col>112</xdr:col>
      <xdr:colOff>38100</xdr:colOff>
      <xdr:row>84</xdr:row>
      <xdr:rowOff>111761</xdr:rowOff>
    </xdr:to>
    <xdr:sp macro="" textlink="">
      <xdr:nvSpPr>
        <xdr:cNvPr id="709" name="フローチャート: 判断 708">
          <a:extLst>
            <a:ext uri="{FF2B5EF4-FFF2-40B4-BE49-F238E27FC236}">
              <a16:creationId xmlns:a16="http://schemas.microsoft.com/office/drawing/2014/main" id="{9EBA3243-1AE2-4439-A8B2-D95BE78E927D}"/>
            </a:ext>
          </a:extLst>
        </xdr:cNvPr>
        <xdr:cNvSpPr/>
      </xdr:nvSpPr>
      <xdr:spPr>
        <a:xfrm>
          <a:off x="21272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10161</xdr:rowOff>
    </xdr:from>
    <xdr:to>
      <xdr:col>107</xdr:col>
      <xdr:colOff>101600</xdr:colOff>
      <xdr:row>84</xdr:row>
      <xdr:rowOff>111761</xdr:rowOff>
    </xdr:to>
    <xdr:sp macro="" textlink="">
      <xdr:nvSpPr>
        <xdr:cNvPr id="710" name="フローチャート: 判断 709">
          <a:extLst>
            <a:ext uri="{FF2B5EF4-FFF2-40B4-BE49-F238E27FC236}">
              <a16:creationId xmlns:a16="http://schemas.microsoft.com/office/drawing/2014/main" id="{CACACB6D-E9B9-4DEB-B0EC-1DA2DF60CE02}"/>
            </a:ext>
          </a:extLst>
        </xdr:cNvPr>
        <xdr:cNvSpPr/>
      </xdr:nvSpPr>
      <xdr:spPr>
        <a:xfrm>
          <a:off x="20383500" y="1441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33020</xdr:rowOff>
    </xdr:from>
    <xdr:to>
      <xdr:col>102</xdr:col>
      <xdr:colOff>165100</xdr:colOff>
      <xdr:row>84</xdr:row>
      <xdr:rowOff>134620</xdr:rowOff>
    </xdr:to>
    <xdr:sp macro="" textlink="">
      <xdr:nvSpPr>
        <xdr:cNvPr id="711" name="フローチャート: 判断 710">
          <a:extLst>
            <a:ext uri="{FF2B5EF4-FFF2-40B4-BE49-F238E27FC236}">
              <a16:creationId xmlns:a16="http://schemas.microsoft.com/office/drawing/2014/main" id="{96AB726F-FCEB-4446-A82E-E8506B1EC926}"/>
            </a:ext>
          </a:extLst>
        </xdr:cNvPr>
        <xdr:cNvSpPr/>
      </xdr:nvSpPr>
      <xdr:spPr>
        <a:xfrm>
          <a:off x="19494500" y="14434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55880</xdr:rowOff>
    </xdr:from>
    <xdr:to>
      <xdr:col>98</xdr:col>
      <xdr:colOff>38100</xdr:colOff>
      <xdr:row>84</xdr:row>
      <xdr:rowOff>157480</xdr:rowOff>
    </xdr:to>
    <xdr:sp macro="" textlink="">
      <xdr:nvSpPr>
        <xdr:cNvPr id="712" name="フローチャート: 判断 711">
          <a:extLst>
            <a:ext uri="{FF2B5EF4-FFF2-40B4-BE49-F238E27FC236}">
              <a16:creationId xmlns:a16="http://schemas.microsoft.com/office/drawing/2014/main" id="{5D4B0B9C-467F-42A3-ADAD-FAA5732E0E13}"/>
            </a:ext>
          </a:extLst>
        </xdr:cNvPr>
        <xdr:cNvSpPr/>
      </xdr:nvSpPr>
      <xdr:spPr>
        <a:xfrm>
          <a:off x="18605500" y="14457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3" name="テキスト ボックス 712">
          <a:extLst>
            <a:ext uri="{FF2B5EF4-FFF2-40B4-BE49-F238E27FC236}">
              <a16:creationId xmlns:a16="http://schemas.microsoft.com/office/drawing/2014/main" id="{982BCD2D-5C9F-48F0-BFA9-F99D720BCD85}"/>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4" name="テキスト ボックス 713">
          <a:extLst>
            <a:ext uri="{FF2B5EF4-FFF2-40B4-BE49-F238E27FC236}">
              <a16:creationId xmlns:a16="http://schemas.microsoft.com/office/drawing/2014/main" id="{DFEC68B1-C0BF-4BA1-9F49-C5F9BD0CE624}"/>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5" name="テキスト ボックス 714">
          <a:extLst>
            <a:ext uri="{FF2B5EF4-FFF2-40B4-BE49-F238E27FC236}">
              <a16:creationId xmlns:a16="http://schemas.microsoft.com/office/drawing/2014/main" id="{91236736-0FE3-40A2-9B90-8A33CB99984D}"/>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474031C1-8512-45E4-9A4E-0120F5CE6D85}"/>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57C22FFB-36A1-40A3-995E-7DD94CDE8E27}"/>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113030</xdr:rowOff>
    </xdr:from>
    <xdr:to>
      <xdr:col>116</xdr:col>
      <xdr:colOff>114300</xdr:colOff>
      <xdr:row>86</xdr:row>
      <xdr:rowOff>43180</xdr:rowOff>
    </xdr:to>
    <xdr:sp macro="" textlink="">
      <xdr:nvSpPr>
        <xdr:cNvPr id="718" name="楕円 717">
          <a:extLst>
            <a:ext uri="{FF2B5EF4-FFF2-40B4-BE49-F238E27FC236}">
              <a16:creationId xmlns:a16="http://schemas.microsoft.com/office/drawing/2014/main" id="{65CD0789-3873-4AF2-9AA1-146CB7F55ACE}"/>
            </a:ext>
          </a:extLst>
        </xdr:cNvPr>
        <xdr:cNvSpPr/>
      </xdr:nvSpPr>
      <xdr:spPr>
        <a:xfrm>
          <a:off x="221107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27957</xdr:rowOff>
    </xdr:from>
    <xdr:ext cx="469744" cy="259045"/>
    <xdr:sp macro="" textlink="">
      <xdr:nvSpPr>
        <xdr:cNvPr id="719" name="【児童館】&#10;一人当たり面積該当値テキスト">
          <a:extLst>
            <a:ext uri="{FF2B5EF4-FFF2-40B4-BE49-F238E27FC236}">
              <a16:creationId xmlns:a16="http://schemas.microsoft.com/office/drawing/2014/main" id="{ACC09BD8-6CB5-4E29-A04F-7405FBF9FB93}"/>
            </a:ext>
          </a:extLst>
        </xdr:cNvPr>
        <xdr:cNvSpPr txBox="1"/>
      </xdr:nvSpPr>
      <xdr:spPr>
        <a:xfrm>
          <a:off x="22199600" y="14601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113030</xdr:rowOff>
    </xdr:from>
    <xdr:to>
      <xdr:col>112</xdr:col>
      <xdr:colOff>38100</xdr:colOff>
      <xdr:row>86</xdr:row>
      <xdr:rowOff>43180</xdr:rowOff>
    </xdr:to>
    <xdr:sp macro="" textlink="">
      <xdr:nvSpPr>
        <xdr:cNvPr id="720" name="楕円 719">
          <a:extLst>
            <a:ext uri="{FF2B5EF4-FFF2-40B4-BE49-F238E27FC236}">
              <a16:creationId xmlns:a16="http://schemas.microsoft.com/office/drawing/2014/main" id="{F821EBD1-1BB9-404D-9F09-6A64DFA0C09A}"/>
            </a:ext>
          </a:extLst>
        </xdr:cNvPr>
        <xdr:cNvSpPr/>
      </xdr:nvSpPr>
      <xdr:spPr>
        <a:xfrm>
          <a:off x="21272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163830</xdr:rowOff>
    </xdr:from>
    <xdr:to>
      <xdr:col>116</xdr:col>
      <xdr:colOff>63500</xdr:colOff>
      <xdr:row>85</xdr:row>
      <xdr:rowOff>163830</xdr:rowOff>
    </xdr:to>
    <xdr:cxnSp macro="">
      <xdr:nvCxnSpPr>
        <xdr:cNvPr id="721" name="直線コネクタ 720">
          <a:extLst>
            <a:ext uri="{FF2B5EF4-FFF2-40B4-BE49-F238E27FC236}">
              <a16:creationId xmlns:a16="http://schemas.microsoft.com/office/drawing/2014/main" id="{538F951C-6273-4233-AA1C-838BF72E8D55}"/>
            </a:ext>
          </a:extLst>
        </xdr:cNvPr>
        <xdr:cNvCxnSpPr/>
      </xdr:nvCxnSpPr>
      <xdr:spPr>
        <a:xfrm>
          <a:off x="21323300" y="147370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113030</xdr:rowOff>
    </xdr:from>
    <xdr:to>
      <xdr:col>107</xdr:col>
      <xdr:colOff>101600</xdr:colOff>
      <xdr:row>86</xdr:row>
      <xdr:rowOff>43180</xdr:rowOff>
    </xdr:to>
    <xdr:sp macro="" textlink="">
      <xdr:nvSpPr>
        <xdr:cNvPr id="722" name="楕円 721">
          <a:extLst>
            <a:ext uri="{FF2B5EF4-FFF2-40B4-BE49-F238E27FC236}">
              <a16:creationId xmlns:a16="http://schemas.microsoft.com/office/drawing/2014/main" id="{D5A95D27-CDE1-418D-86D2-55E3D6523F0D}"/>
            </a:ext>
          </a:extLst>
        </xdr:cNvPr>
        <xdr:cNvSpPr/>
      </xdr:nvSpPr>
      <xdr:spPr>
        <a:xfrm>
          <a:off x="20383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163830</xdr:rowOff>
    </xdr:from>
    <xdr:to>
      <xdr:col>111</xdr:col>
      <xdr:colOff>177800</xdr:colOff>
      <xdr:row>85</xdr:row>
      <xdr:rowOff>163830</xdr:rowOff>
    </xdr:to>
    <xdr:cxnSp macro="">
      <xdr:nvCxnSpPr>
        <xdr:cNvPr id="723" name="直線コネクタ 722">
          <a:extLst>
            <a:ext uri="{FF2B5EF4-FFF2-40B4-BE49-F238E27FC236}">
              <a16:creationId xmlns:a16="http://schemas.microsoft.com/office/drawing/2014/main" id="{5036C08F-1F6E-4072-B924-6FF847DA940C}"/>
            </a:ext>
          </a:extLst>
        </xdr:cNvPr>
        <xdr:cNvCxnSpPr/>
      </xdr:nvCxnSpPr>
      <xdr:spPr>
        <a:xfrm>
          <a:off x="20434300" y="1473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113030</xdr:rowOff>
    </xdr:from>
    <xdr:to>
      <xdr:col>102</xdr:col>
      <xdr:colOff>165100</xdr:colOff>
      <xdr:row>86</xdr:row>
      <xdr:rowOff>43180</xdr:rowOff>
    </xdr:to>
    <xdr:sp macro="" textlink="">
      <xdr:nvSpPr>
        <xdr:cNvPr id="724" name="楕円 723">
          <a:extLst>
            <a:ext uri="{FF2B5EF4-FFF2-40B4-BE49-F238E27FC236}">
              <a16:creationId xmlns:a16="http://schemas.microsoft.com/office/drawing/2014/main" id="{C8118586-4BB7-42C4-82CA-BE3DD22E6F7E}"/>
            </a:ext>
          </a:extLst>
        </xdr:cNvPr>
        <xdr:cNvSpPr/>
      </xdr:nvSpPr>
      <xdr:spPr>
        <a:xfrm>
          <a:off x="19494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163830</xdr:rowOff>
    </xdr:from>
    <xdr:to>
      <xdr:col>107</xdr:col>
      <xdr:colOff>50800</xdr:colOff>
      <xdr:row>85</xdr:row>
      <xdr:rowOff>163830</xdr:rowOff>
    </xdr:to>
    <xdr:cxnSp macro="">
      <xdr:nvCxnSpPr>
        <xdr:cNvPr id="725" name="直線コネクタ 724">
          <a:extLst>
            <a:ext uri="{FF2B5EF4-FFF2-40B4-BE49-F238E27FC236}">
              <a16:creationId xmlns:a16="http://schemas.microsoft.com/office/drawing/2014/main" id="{63C8F602-E6C0-4F58-A9AA-7AF92CA71FFE}"/>
            </a:ext>
          </a:extLst>
        </xdr:cNvPr>
        <xdr:cNvCxnSpPr/>
      </xdr:nvCxnSpPr>
      <xdr:spPr>
        <a:xfrm>
          <a:off x="19545300" y="1473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113030</xdr:rowOff>
    </xdr:from>
    <xdr:to>
      <xdr:col>98</xdr:col>
      <xdr:colOff>38100</xdr:colOff>
      <xdr:row>86</xdr:row>
      <xdr:rowOff>43180</xdr:rowOff>
    </xdr:to>
    <xdr:sp macro="" textlink="">
      <xdr:nvSpPr>
        <xdr:cNvPr id="726" name="楕円 725">
          <a:extLst>
            <a:ext uri="{FF2B5EF4-FFF2-40B4-BE49-F238E27FC236}">
              <a16:creationId xmlns:a16="http://schemas.microsoft.com/office/drawing/2014/main" id="{062ED216-D755-48BE-BCB9-846CEAF9E04F}"/>
            </a:ext>
          </a:extLst>
        </xdr:cNvPr>
        <xdr:cNvSpPr/>
      </xdr:nvSpPr>
      <xdr:spPr>
        <a:xfrm>
          <a:off x="18605500" y="1468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163830</xdr:rowOff>
    </xdr:from>
    <xdr:to>
      <xdr:col>102</xdr:col>
      <xdr:colOff>114300</xdr:colOff>
      <xdr:row>85</xdr:row>
      <xdr:rowOff>163830</xdr:rowOff>
    </xdr:to>
    <xdr:cxnSp macro="">
      <xdr:nvCxnSpPr>
        <xdr:cNvPr id="727" name="直線コネクタ 726">
          <a:extLst>
            <a:ext uri="{FF2B5EF4-FFF2-40B4-BE49-F238E27FC236}">
              <a16:creationId xmlns:a16="http://schemas.microsoft.com/office/drawing/2014/main" id="{8ED676DC-3064-4A80-96C0-3645283999C1}"/>
            </a:ext>
          </a:extLst>
        </xdr:cNvPr>
        <xdr:cNvCxnSpPr/>
      </xdr:nvCxnSpPr>
      <xdr:spPr>
        <a:xfrm>
          <a:off x="18656300" y="147370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128288</xdr:rowOff>
    </xdr:from>
    <xdr:ext cx="469744" cy="259045"/>
    <xdr:sp macro="" textlink="">
      <xdr:nvSpPr>
        <xdr:cNvPr id="728" name="n_1aveValue【児童館】&#10;一人当たり面積">
          <a:extLst>
            <a:ext uri="{FF2B5EF4-FFF2-40B4-BE49-F238E27FC236}">
              <a16:creationId xmlns:a16="http://schemas.microsoft.com/office/drawing/2014/main" id="{59AF4F7A-8385-4245-8652-15677D4390EA}"/>
            </a:ext>
          </a:extLst>
        </xdr:cNvPr>
        <xdr:cNvSpPr txBox="1"/>
      </xdr:nvSpPr>
      <xdr:spPr>
        <a:xfrm>
          <a:off x="210757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128288</xdr:rowOff>
    </xdr:from>
    <xdr:ext cx="469744" cy="259045"/>
    <xdr:sp macro="" textlink="">
      <xdr:nvSpPr>
        <xdr:cNvPr id="729" name="n_2aveValue【児童館】&#10;一人当たり面積">
          <a:extLst>
            <a:ext uri="{FF2B5EF4-FFF2-40B4-BE49-F238E27FC236}">
              <a16:creationId xmlns:a16="http://schemas.microsoft.com/office/drawing/2014/main" id="{D3F34E2F-664D-4865-948A-75ECB9F229AD}"/>
            </a:ext>
          </a:extLst>
        </xdr:cNvPr>
        <xdr:cNvSpPr txBox="1"/>
      </xdr:nvSpPr>
      <xdr:spPr>
        <a:xfrm>
          <a:off x="20199427" y="14187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151147</xdr:rowOff>
    </xdr:from>
    <xdr:ext cx="469744" cy="259045"/>
    <xdr:sp macro="" textlink="">
      <xdr:nvSpPr>
        <xdr:cNvPr id="730" name="n_3aveValue【児童館】&#10;一人当たり面積">
          <a:extLst>
            <a:ext uri="{FF2B5EF4-FFF2-40B4-BE49-F238E27FC236}">
              <a16:creationId xmlns:a16="http://schemas.microsoft.com/office/drawing/2014/main" id="{1A5F33A9-55B6-4138-BCED-90C8A215D4ED}"/>
            </a:ext>
          </a:extLst>
        </xdr:cNvPr>
        <xdr:cNvSpPr txBox="1"/>
      </xdr:nvSpPr>
      <xdr:spPr>
        <a:xfrm>
          <a:off x="19310427" y="14210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2557</xdr:rowOff>
    </xdr:from>
    <xdr:ext cx="469744" cy="259045"/>
    <xdr:sp macro="" textlink="">
      <xdr:nvSpPr>
        <xdr:cNvPr id="731" name="n_4aveValue【児童館】&#10;一人当たり面積">
          <a:extLst>
            <a:ext uri="{FF2B5EF4-FFF2-40B4-BE49-F238E27FC236}">
              <a16:creationId xmlns:a16="http://schemas.microsoft.com/office/drawing/2014/main" id="{CB7E2764-CBD8-4C36-B41E-87424CA725FD}"/>
            </a:ext>
          </a:extLst>
        </xdr:cNvPr>
        <xdr:cNvSpPr txBox="1"/>
      </xdr:nvSpPr>
      <xdr:spPr>
        <a:xfrm>
          <a:off x="18421427" y="14232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34307</xdr:rowOff>
    </xdr:from>
    <xdr:ext cx="469744" cy="259045"/>
    <xdr:sp macro="" textlink="">
      <xdr:nvSpPr>
        <xdr:cNvPr id="732" name="n_1mainValue【児童館】&#10;一人当たり面積">
          <a:extLst>
            <a:ext uri="{FF2B5EF4-FFF2-40B4-BE49-F238E27FC236}">
              <a16:creationId xmlns:a16="http://schemas.microsoft.com/office/drawing/2014/main" id="{665BD8ED-1B38-4B7F-8AE0-8D29325D3066}"/>
            </a:ext>
          </a:extLst>
        </xdr:cNvPr>
        <xdr:cNvSpPr txBox="1"/>
      </xdr:nvSpPr>
      <xdr:spPr>
        <a:xfrm>
          <a:off x="210757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34307</xdr:rowOff>
    </xdr:from>
    <xdr:ext cx="469744" cy="259045"/>
    <xdr:sp macro="" textlink="">
      <xdr:nvSpPr>
        <xdr:cNvPr id="733" name="n_2mainValue【児童館】&#10;一人当たり面積">
          <a:extLst>
            <a:ext uri="{FF2B5EF4-FFF2-40B4-BE49-F238E27FC236}">
              <a16:creationId xmlns:a16="http://schemas.microsoft.com/office/drawing/2014/main" id="{AB2F6269-D407-4D62-9462-770A0BF7D7AA}"/>
            </a:ext>
          </a:extLst>
        </xdr:cNvPr>
        <xdr:cNvSpPr txBox="1"/>
      </xdr:nvSpPr>
      <xdr:spPr>
        <a:xfrm>
          <a:off x="201994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34307</xdr:rowOff>
    </xdr:from>
    <xdr:ext cx="469744" cy="259045"/>
    <xdr:sp macro="" textlink="">
      <xdr:nvSpPr>
        <xdr:cNvPr id="734" name="n_3mainValue【児童館】&#10;一人当たり面積">
          <a:extLst>
            <a:ext uri="{FF2B5EF4-FFF2-40B4-BE49-F238E27FC236}">
              <a16:creationId xmlns:a16="http://schemas.microsoft.com/office/drawing/2014/main" id="{9394AB65-59D8-4E23-B8FD-F0CD6D5E3703}"/>
            </a:ext>
          </a:extLst>
        </xdr:cNvPr>
        <xdr:cNvSpPr txBox="1"/>
      </xdr:nvSpPr>
      <xdr:spPr>
        <a:xfrm>
          <a:off x="193104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34307</xdr:rowOff>
    </xdr:from>
    <xdr:ext cx="469744" cy="259045"/>
    <xdr:sp macro="" textlink="">
      <xdr:nvSpPr>
        <xdr:cNvPr id="735" name="n_4mainValue【児童館】&#10;一人当たり面積">
          <a:extLst>
            <a:ext uri="{FF2B5EF4-FFF2-40B4-BE49-F238E27FC236}">
              <a16:creationId xmlns:a16="http://schemas.microsoft.com/office/drawing/2014/main" id="{88F7DA6A-D8FF-47E3-A89D-22684D725B8B}"/>
            </a:ext>
          </a:extLst>
        </xdr:cNvPr>
        <xdr:cNvSpPr txBox="1"/>
      </xdr:nvSpPr>
      <xdr:spPr>
        <a:xfrm>
          <a:off x="18421427" y="14779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6" name="正方形/長方形 735">
          <a:extLst>
            <a:ext uri="{FF2B5EF4-FFF2-40B4-BE49-F238E27FC236}">
              <a16:creationId xmlns:a16="http://schemas.microsoft.com/office/drawing/2014/main" id="{1AEE41E8-89BB-4DBA-9ED1-963A5C0CC2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7" name="正方形/長方形 736">
          <a:extLst>
            <a:ext uri="{FF2B5EF4-FFF2-40B4-BE49-F238E27FC236}">
              <a16:creationId xmlns:a16="http://schemas.microsoft.com/office/drawing/2014/main" id="{2D346097-21E2-41F2-8CD9-0908D582C87F}"/>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8" name="正方形/長方形 737">
          <a:extLst>
            <a:ext uri="{FF2B5EF4-FFF2-40B4-BE49-F238E27FC236}">
              <a16:creationId xmlns:a16="http://schemas.microsoft.com/office/drawing/2014/main" id="{2AFE8DF5-CB6B-40DE-853A-49AB2A285D9E}"/>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9" name="正方形/長方形 738">
          <a:extLst>
            <a:ext uri="{FF2B5EF4-FFF2-40B4-BE49-F238E27FC236}">
              <a16:creationId xmlns:a16="http://schemas.microsoft.com/office/drawing/2014/main" id="{7D7DD6E9-2033-4298-A5B8-4D7DD19A826B}"/>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0" name="正方形/長方形 739">
          <a:extLst>
            <a:ext uri="{FF2B5EF4-FFF2-40B4-BE49-F238E27FC236}">
              <a16:creationId xmlns:a16="http://schemas.microsoft.com/office/drawing/2014/main" id="{C248FC85-2C23-445A-BB0F-C0BE716FE81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1" name="正方形/長方形 740">
          <a:extLst>
            <a:ext uri="{FF2B5EF4-FFF2-40B4-BE49-F238E27FC236}">
              <a16:creationId xmlns:a16="http://schemas.microsoft.com/office/drawing/2014/main" id="{C1DFF01E-7C4F-494C-8CC4-5C9B047728D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2" name="正方形/長方形 741">
          <a:extLst>
            <a:ext uri="{FF2B5EF4-FFF2-40B4-BE49-F238E27FC236}">
              <a16:creationId xmlns:a16="http://schemas.microsoft.com/office/drawing/2014/main" id="{69429731-27B3-45B1-B5DC-11CBEA90D6D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3" name="正方形/長方形 742">
          <a:extLst>
            <a:ext uri="{FF2B5EF4-FFF2-40B4-BE49-F238E27FC236}">
              <a16:creationId xmlns:a16="http://schemas.microsoft.com/office/drawing/2014/main" id="{B9A14041-0990-4640-83EC-7959E8CF48D9}"/>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4" name="テキスト ボックス 743">
          <a:extLst>
            <a:ext uri="{FF2B5EF4-FFF2-40B4-BE49-F238E27FC236}">
              <a16:creationId xmlns:a16="http://schemas.microsoft.com/office/drawing/2014/main" id="{8FD66DCA-357B-4DFF-BB81-ADD228B18CED}"/>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5" name="直線コネクタ 744">
          <a:extLst>
            <a:ext uri="{FF2B5EF4-FFF2-40B4-BE49-F238E27FC236}">
              <a16:creationId xmlns:a16="http://schemas.microsoft.com/office/drawing/2014/main" id="{E0FA1B5B-34BF-4528-9F98-4AAF1BC020CC}"/>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6" name="テキスト ボックス 745">
          <a:extLst>
            <a:ext uri="{FF2B5EF4-FFF2-40B4-BE49-F238E27FC236}">
              <a16:creationId xmlns:a16="http://schemas.microsoft.com/office/drawing/2014/main" id="{53345B52-AA63-4B37-A693-982BF6C4133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7" name="直線コネクタ 746">
          <a:extLst>
            <a:ext uri="{FF2B5EF4-FFF2-40B4-BE49-F238E27FC236}">
              <a16:creationId xmlns:a16="http://schemas.microsoft.com/office/drawing/2014/main" id="{958E0515-3354-46BD-8C0F-DC7319595433}"/>
            </a:ext>
          </a:extLst>
        </xdr:cNvPr>
        <xdr:cNvCxnSpPr/>
      </xdr:nvCxnSpPr>
      <xdr:spPr>
        <a:xfrm>
          <a:off x="12446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48" name="テキスト ボックス 747">
          <a:extLst>
            <a:ext uri="{FF2B5EF4-FFF2-40B4-BE49-F238E27FC236}">
              <a16:creationId xmlns:a16="http://schemas.microsoft.com/office/drawing/2014/main" id="{29BDDE41-FB38-43C8-A63D-125AB64B3479}"/>
            </a:ext>
          </a:extLst>
        </xdr:cNvPr>
        <xdr:cNvSpPr txBox="1"/>
      </xdr:nvSpPr>
      <xdr:spPr>
        <a:xfrm>
          <a:off x="11978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49" name="直線コネクタ 748">
          <a:extLst>
            <a:ext uri="{FF2B5EF4-FFF2-40B4-BE49-F238E27FC236}">
              <a16:creationId xmlns:a16="http://schemas.microsoft.com/office/drawing/2014/main" id="{B40E9D87-BCD4-49FD-9610-810A65233105}"/>
            </a:ext>
          </a:extLst>
        </xdr:cNvPr>
        <xdr:cNvCxnSpPr/>
      </xdr:nvCxnSpPr>
      <xdr:spPr>
        <a:xfrm>
          <a:off x="12446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0" name="テキスト ボックス 749">
          <a:extLst>
            <a:ext uri="{FF2B5EF4-FFF2-40B4-BE49-F238E27FC236}">
              <a16:creationId xmlns:a16="http://schemas.microsoft.com/office/drawing/2014/main" id="{47A06FE6-A113-4003-8285-618388A0DE80}"/>
            </a:ext>
          </a:extLst>
        </xdr:cNvPr>
        <xdr:cNvSpPr txBox="1"/>
      </xdr:nvSpPr>
      <xdr:spPr>
        <a:xfrm>
          <a:off x="12042941" y="1799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1" name="直線コネクタ 750">
          <a:extLst>
            <a:ext uri="{FF2B5EF4-FFF2-40B4-BE49-F238E27FC236}">
              <a16:creationId xmlns:a16="http://schemas.microsoft.com/office/drawing/2014/main" id="{CA0DA37A-3755-49BA-9619-449CD7DC2B85}"/>
            </a:ext>
          </a:extLst>
        </xdr:cNvPr>
        <xdr:cNvCxnSpPr/>
      </xdr:nvCxnSpPr>
      <xdr:spPr>
        <a:xfrm>
          <a:off x="12446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2" name="テキスト ボックス 751">
          <a:extLst>
            <a:ext uri="{FF2B5EF4-FFF2-40B4-BE49-F238E27FC236}">
              <a16:creationId xmlns:a16="http://schemas.microsoft.com/office/drawing/2014/main" id="{9A57F14F-4914-4C49-82B1-9A1205F4F01D}"/>
            </a:ext>
          </a:extLst>
        </xdr:cNvPr>
        <xdr:cNvSpPr txBox="1"/>
      </xdr:nvSpPr>
      <xdr:spPr>
        <a:xfrm>
          <a:off x="12042941" y="1753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3" name="直線コネクタ 752">
          <a:extLst>
            <a:ext uri="{FF2B5EF4-FFF2-40B4-BE49-F238E27FC236}">
              <a16:creationId xmlns:a16="http://schemas.microsoft.com/office/drawing/2014/main" id="{1F0DD1F8-89F7-4BDD-B6ED-4A64EF74359D}"/>
            </a:ext>
          </a:extLst>
        </xdr:cNvPr>
        <xdr:cNvCxnSpPr/>
      </xdr:nvCxnSpPr>
      <xdr:spPr>
        <a:xfrm>
          <a:off x="12446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4" name="テキスト ボックス 753">
          <a:extLst>
            <a:ext uri="{FF2B5EF4-FFF2-40B4-BE49-F238E27FC236}">
              <a16:creationId xmlns:a16="http://schemas.microsoft.com/office/drawing/2014/main" id="{8A786E76-57F3-4718-A468-F06B12D50DEC}"/>
            </a:ext>
          </a:extLst>
        </xdr:cNvPr>
        <xdr:cNvSpPr txBox="1"/>
      </xdr:nvSpPr>
      <xdr:spPr>
        <a:xfrm>
          <a:off x="12042941" y="1707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5" name="直線コネクタ 754">
          <a:extLst>
            <a:ext uri="{FF2B5EF4-FFF2-40B4-BE49-F238E27FC236}">
              <a16:creationId xmlns:a16="http://schemas.microsoft.com/office/drawing/2014/main" id="{E746E1D3-E2E1-4D32-91DB-F59354E290C4}"/>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6" name="テキスト ボックス 755">
          <a:extLst>
            <a:ext uri="{FF2B5EF4-FFF2-40B4-BE49-F238E27FC236}">
              <a16:creationId xmlns:a16="http://schemas.microsoft.com/office/drawing/2014/main" id="{9930978B-F67C-487B-9DD2-B15833EB0C6F}"/>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7" name="【公民館】&#10;有形固定資産減価償却率グラフ枠">
          <a:extLst>
            <a:ext uri="{FF2B5EF4-FFF2-40B4-BE49-F238E27FC236}">
              <a16:creationId xmlns:a16="http://schemas.microsoft.com/office/drawing/2014/main" id="{EAC26928-A0D9-473D-A51F-35EE0B7E96E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xdr:rowOff>
    </xdr:from>
    <xdr:to>
      <xdr:col>85</xdr:col>
      <xdr:colOff>126364</xdr:colOff>
      <xdr:row>108</xdr:row>
      <xdr:rowOff>76200</xdr:rowOff>
    </xdr:to>
    <xdr:cxnSp macro="">
      <xdr:nvCxnSpPr>
        <xdr:cNvPr id="758" name="直線コネクタ 757">
          <a:extLst>
            <a:ext uri="{FF2B5EF4-FFF2-40B4-BE49-F238E27FC236}">
              <a16:creationId xmlns:a16="http://schemas.microsoft.com/office/drawing/2014/main" id="{2B0D6872-05A2-4B4B-83C3-0ACB2119B138}"/>
            </a:ext>
          </a:extLst>
        </xdr:cNvPr>
        <xdr:cNvCxnSpPr/>
      </xdr:nvCxnSpPr>
      <xdr:spPr>
        <a:xfrm flipV="1">
          <a:off x="16318864" y="17161763"/>
          <a:ext cx="0" cy="14310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80027</xdr:rowOff>
    </xdr:from>
    <xdr:ext cx="469744" cy="259045"/>
    <xdr:sp macro="" textlink="">
      <xdr:nvSpPr>
        <xdr:cNvPr id="759" name="【公民館】&#10;有形固定資産減価償却率最小値テキスト">
          <a:extLst>
            <a:ext uri="{FF2B5EF4-FFF2-40B4-BE49-F238E27FC236}">
              <a16:creationId xmlns:a16="http://schemas.microsoft.com/office/drawing/2014/main" id="{B4BB419B-6655-40AC-8946-AA7DAEB4964D}"/>
            </a:ext>
          </a:extLst>
        </xdr:cNvPr>
        <xdr:cNvSpPr txBox="1"/>
      </xdr:nvSpPr>
      <xdr:spPr>
        <a:xfrm>
          <a:off x="16357600" y="1859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76200</xdr:rowOff>
    </xdr:from>
    <xdr:to>
      <xdr:col>86</xdr:col>
      <xdr:colOff>25400</xdr:colOff>
      <xdr:row>108</xdr:row>
      <xdr:rowOff>76200</xdr:rowOff>
    </xdr:to>
    <xdr:cxnSp macro="">
      <xdr:nvCxnSpPr>
        <xdr:cNvPr id="760" name="直線コネクタ 759">
          <a:extLst>
            <a:ext uri="{FF2B5EF4-FFF2-40B4-BE49-F238E27FC236}">
              <a16:creationId xmlns:a16="http://schemas.microsoft.com/office/drawing/2014/main" id="{8983601A-C5EC-4DF1-B9FF-4287BB111F07}"/>
            </a:ext>
          </a:extLst>
        </xdr:cNvPr>
        <xdr:cNvCxnSpPr/>
      </xdr:nvCxnSpPr>
      <xdr:spPr>
        <a:xfrm>
          <a:off x="16230600" y="1859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134890</xdr:rowOff>
    </xdr:from>
    <xdr:ext cx="405111" cy="259045"/>
    <xdr:sp macro="" textlink="">
      <xdr:nvSpPr>
        <xdr:cNvPr id="761" name="【公民館】&#10;有形固定資産減価償却率最大値テキスト">
          <a:extLst>
            <a:ext uri="{FF2B5EF4-FFF2-40B4-BE49-F238E27FC236}">
              <a16:creationId xmlns:a16="http://schemas.microsoft.com/office/drawing/2014/main" id="{0DCAE766-03BC-47A5-A730-8540CE2EA195}"/>
            </a:ext>
          </a:extLst>
        </xdr:cNvPr>
        <xdr:cNvSpPr txBox="1"/>
      </xdr:nvSpPr>
      <xdr:spPr>
        <a:xfrm>
          <a:off x="16357600" y="16936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xdr:rowOff>
    </xdr:from>
    <xdr:to>
      <xdr:col>86</xdr:col>
      <xdr:colOff>25400</xdr:colOff>
      <xdr:row>100</xdr:row>
      <xdr:rowOff>16763</xdr:rowOff>
    </xdr:to>
    <xdr:cxnSp macro="">
      <xdr:nvCxnSpPr>
        <xdr:cNvPr id="762" name="直線コネクタ 761">
          <a:extLst>
            <a:ext uri="{FF2B5EF4-FFF2-40B4-BE49-F238E27FC236}">
              <a16:creationId xmlns:a16="http://schemas.microsoft.com/office/drawing/2014/main" id="{7CAC8086-9B1E-4AE8-A848-12E16E299C8E}"/>
            </a:ext>
          </a:extLst>
        </xdr:cNvPr>
        <xdr:cNvCxnSpPr/>
      </xdr:nvCxnSpPr>
      <xdr:spPr>
        <a:xfrm>
          <a:off x="16230600" y="17161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120414</xdr:rowOff>
    </xdr:from>
    <xdr:ext cx="405111" cy="259045"/>
    <xdr:sp macro="" textlink="">
      <xdr:nvSpPr>
        <xdr:cNvPr id="763" name="【公民館】&#10;有形固定資産減価償却率平均値テキスト">
          <a:extLst>
            <a:ext uri="{FF2B5EF4-FFF2-40B4-BE49-F238E27FC236}">
              <a16:creationId xmlns:a16="http://schemas.microsoft.com/office/drawing/2014/main" id="{4E8071AF-D778-48E5-A6E3-3F7790048365}"/>
            </a:ext>
          </a:extLst>
        </xdr:cNvPr>
        <xdr:cNvSpPr txBox="1"/>
      </xdr:nvSpPr>
      <xdr:spPr>
        <a:xfrm>
          <a:off x="16357600" y="176083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141987</xdr:rowOff>
    </xdr:from>
    <xdr:to>
      <xdr:col>85</xdr:col>
      <xdr:colOff>177800</xdr:colOff>
      <xdr:row>103</xdr:row>
      <xdr:rowOff>72137</xdr:rowOff>
    </xdr:to>
    <xdr:sp macro="" textlink="">
      <xdr:nvSpPr>
        <xdr:cNvPr id="764" name="フローチャート: 判断 763">
          <a:extLst>
            <a:ext uri="{FF2B5EF4-FFF2-40B4-BE49-F238E27FC236}">
              <a16:creationId xmlns:a16="http://schemas.microsoft.com/office/drawing/2014/main" id="{45AACC04-2CD7-4C98-98D0-20EE4C6E6D5D}"/>
            </a:ext>
          </a:extLst>
        </xdr:cNvPr>
        <xdr:cNvSpPr/>
      </xdr:nvSpPr>
      <xdr:spPr>
        <a:xfrm>
          <a:off x="16268700" y="17629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123698</xdr:rowOff>
    </xdr:from>
    <xdr:to>
      <xdr:col>81</xdr:col>
      <xdr:colOff>101600</xdr:colOff>
      <xdr:row>103</xdr:row>
      <xdr:rowOff>53848</xdr:rowOff>
    </xdr:to>
    <xdr:sp macro="" textlink="">
      <xdr:nvSpPr>
        <xdr:cNvPr id="765" name="フローチャート: 判断 764">
          <a:extLst>
            <a:ext uri="{FF2B5EF4-FFF2-40B4-BE49-F238E27FC236}">
              <a16:creationId xmlns:a16="http://schemas.microsoft.com/office/drawing/2014/main" id="{10A93108-7F0E-4F29-A288-7AFF86077551}"/>
            </a:ext>
          </a:extLst>
        </xdr:cNvPr>
        <xdr:cNvSpPr/>
      </xdr:nvSpPr>
      <xdr:spPr>
        <a:xfrm>
          <a:off x="15430500" y="1761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91694</xdr:rowOff>
    </xdr:from>
    <xdr:to>
      <xdr:col>76</xdr:col>
      <xdr:colOff>165100</xdr:colOff>
      <xdr:row>103</xdr:row>
      <xdr:rowOff>21844</xdr:rowOff>
    </xdr:to>
    <xdr:sp macro="" textlink="">
      <xdr:nvSpPr>
        <xdr:cNvPr id="766" name="フローチャート: 判断 765">
          <a:extLst>
            <a:ext uri="{FF2B5EF4-FFF2-40B4-BE49-F238E27FC236}">
              <a16:creationId xmlns:a16="http://schemas.microsoft.com/office/drawing/2014/main" id="{10469A2D-D516-41F0-B820-0D2977A0A1F1}"/>
            </a:ext>
          </a:extLst>
        </xdr:cNvPr>
        <xdr:cNvSpPr/>
      </xdr:nvSpPr>
      <xdr:spPr>
        <a:xfrm>
          <a:off x="14541500" y="1757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71120</xdr:rowOff>
    </xdr:from>
    <xdr:to>
      <xdr:col>72</xdr:col>
      <xdr:colOff>38100</xdr:colOff>
      <xdr:row>103</xdr:row>
      <xdr:rowOff>1270</xdr:rowOff>
    </xdr:to>
    <xdr:sp macro="" textlink="">
      <xdr:nvSpPr>
        <xdr:cNvPr id="767" name="フローチャート: 判断 766">
          <a:extLst>
            <a:ext uri="{FF2B5EF4-FFF2-40B4-BE49-F238E27FC236}">
              <a16:creationId xmlns:a16="http://schemas.microsoft.com/office/drawing/2014/main" id="{EC4CB801-B1B6-4388-B813-2604E82D2FD6}"/>
            </a:ext>
          </a:extLst>
        </xdr:cNvPr>
        <xdr:cNvSpPr/>
      </xdr:nvSpPr>
      <xdr:spPr>
        <a:xfrm>
          <a:off x="13652500" y="1755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102</xdr:row>
      <xdr:rowOff>52832</xdr:rowOff>
    </xdr:from>
    <xdr:to>
      <xdr:col>67</xdr:col>
      <xdr:colOff>101600</xdr:colOff>
      <xdr:row>102</xdr:row>
      <xdr:rowOff>154432</xdr:rowOff>
    </xdr:to>
    <xdr:sp macro="" textlink="">
      <xdr:nvSpPr>
        <xdr:cNvPr id="768" name="フローチャート: 判断 767">
          <a:extLst>
            <a:ext uri="{FF2B5EF4-FFF2-40B4-BE49-F238E27FC236}">
              <a16:creationId xmlns:a16="http://schemas.microsoft.com/office/drawing/2014/main" id="{0A0DD47B-2C69-48D4-8A68-7E05E1070C4E}"/>
            </a:ext>
          </a:extLst>
        </xdr:cNvPr>
        <xdr:cNvSpPr/>
      </xdr:nvSpPr>
      <xdr:spPr>
        <a:xfrm>
          <a:off x="12763500" y="1754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383854BF-B91B-4C18-8A2E-142EDD8501A6}"/>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6B2E880B-B641-42A6-81FC-4F847FAADBAB}"/>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10005486-BE60-4B72-9F39-60A4F5B7937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8286D734-08CF-498A-A5C8-629573AFAED6}"/>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DAA75343-94A7-463F-AC28-2D792672BCEC}"/>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23113</xdr:rowOff>
    </xdr:from>
    <xdr:to>
      <xdr:col>85</xdr:col>
      <xdr:colOff>177800</xdr:colOff>
      <xdr:row>101</xdr:row>
      <xdr:rowOff>124713</xdr:rowOff>
    </xdr:to>
    <xdr:sp macro="" textlink="">
      <xdr:nvSpPr>
        <xdr:cNvPr id="774" name="楕円 773">
          <a:extLst>
            <a:ext uri="{FF2B5EF4-FFF2-40B4-BE49-F238E27FC236}">
              <a16:creationId xmlns:a16="http://schemas.microsoft.com/office/drawing/2014/main" id="{116C01ED-C8B4-4FCA-9A6F-1D0F17072FBB}"/>
            </a:ext>
          </a:extLst>
        </xdr:cNvPr>
        <xdr:cNvSpPr/>
      </xdr:nvSpPr>
      <xdr:spPr>
        <a:xfrm>
          <a:off x="16268700" y="17339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45990</xdr:rowOff>
    </xdr:from>
    <xdr:ext cx="405111" cy="259045"/>
    <xdr:sp macro="" textlink="">
      <xdr:nvSpPr>
        <xdr:cNvPr id="775" name="【公民館】&#10;有形固定資産減価償却率該当値テキスト">
          <a:extLst>
            <a:ext uri="{FF2B5EF4-FFF2-40B4-BE49-F238E27FC236}">
              <a16:creationId xmlns:a16="http://schemas.microsoft.com/office/drawing/2014/main" id="{A7BD7AB7-0FB3-4337-859D-D766CD746A49}"/>
            </a:ext>
          </a:extLst>
        </xdr:cNvPr>
        <xdr:cNvSpPr txBox="1"/>
      </xdr:nvSpPr>
      <xdr:spPr>
        <a:xfrm>
          <a:off x="16357600" y="17190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144272</xdr:rowOff>
    </xdr:from>
    <xdr:to>
      <xdr:col>81</xdr:col>
      <xdr:colOff>101600</xdr:colOff>
      <xdr:row>101</xdr:row>
      <xdr:rowOff>74422</xdr:rowOff>
    </xdr:to>
    <xdr:sp macro="" textlink="">
      <xdr:nvSpPr>
        <xdr:cNvPr id="776" name="楕円 775">
          <a:extLst>
            <a:ext uri="{FF2B5EF4-FFF2-40B4-BE49-F238E27FC236}">
              <a16:creationId xmlns:a16="http://schemas.microsoft.com/office/drawing/2014/main" id="{FA2A8AFF-01FC-418E-8868-E2ABF50001F2}"/>
            </a:ext>
          </a:extLst>
        </xdr:cNvPr>
        <xdr:cNvSpPr/>
      </xdr:nvSpPr>
      <xdr:spPr>
        <a:xfrm>
          <a:off x="15430500" y="17289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23622</xdr:rowOff>
    </xdr:from>
    <xdr:to>
      <xdr:col>85</xdr:col>
      <xdr:colOff>127000</xdr:colOff>
      <xdr:row>101</xdr:row>
      <xdr:rowOff>73913</xdr:rowOff>
    </xdr:to>
    <xdr:cxnSp macro="">
      <xdr:nvCxnSpPr>
        <xdr:cNvPr id="777" name="直線コネクタ 776">
          <a:extLst>
            <a:ext uri="{FF2B5EF4-FFF2-40B4-BE49-F238E27FC236}">
              <a16:creationId xmlns:a16="http://schemas.microsoft.com/office/drawing/2014/main" id="{1A83E6CF-CA0A-4419-AE8C-6A4C86150EAE}"/>
            </a:ext>
          </a:extLst>
        </xdr:cNvPr>
        <xdr:cNvCxnSpPr/>
      </xdr:nvCxnSpPr>
      <xdr:spPr>
        <a:xfrm>
          <a:off x="15481300" y="17340072"/>
          <a:ext cx="8382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91694</xdr:rowOff>
    </xdr:from>
    <xdr:to>
      <xdr:col>76</xdr:col>
      <xdr:colOff>165100</xdr:colOff>
      <xdr:row>101</xdr:row>
      <xdr:rowOff>21844</xdr:rowOff>
    </xdr:to>
    <xdr:sp macro="" textlink="">
      <xdr:nvSpPr>
        <xdr:cNvPr id="778" name="楕円 777">
          <a:extLst>
            <a:ext uri="{FF2B5EF4-FFF2-40B4-BE49-F238E27FC236}">
              <a16:creationId xmlns:a16="http://schemas.microsoft.com/office/drawing/2014/main" id="{86B49B72-9BBA-4528-B419-0DDC63F103AD}"/>
            </a:ext>
          </a:extLst>
        </xdr:cNvPr>
        <xdr:cNvSpPr/>
      </xdr:nvSpPr>
      <xdr:spPr>
        <a:xfrm>
          <a:off x="14541500" y="17236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142494</xdr:rowOff>
    </xdr:from>
    <xdr:to>
      <xdr:col>81</xdr:col>
      <xdr:colOff>50800</xdr:colOff>
      <xdr:row>101</xdr:row>
      <xdr:rowOff>23622</xdr:rowOff>
    </xdr:to>
    <xdr:cxnSp macro="">
      <xdr:nvCxnSpPr>
        <xdr:cNvPr id="779" name="直線コネクタ 778">
          <a:extLst>
            <a:ext uri="{FF2B5EF4-FFF2-40B4-BE49-F238E27FC236}">
              <a16:creationId xmlns:a16="http://schemas.microsoft.com/office/drawing/2014/main" id="{64C03FE5-6153-43B3-A8A7-0BCF12ADBF1C}"/>
            </a:ext>
          </a:extLst>
        </xdr:cNvPr>
        <xdr:cNvCxnSpPr/>
      </xdr:nvCxnSpPr>
      <xdr:spPr>
        <a:xfrm>
          <a:off x="14592300" y="17287494"/>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100837</xdr:rowOff>
    </xdr:from>
    <xdr:to>
      <xdr:col>72</xdr:col>
      <xdr:colOff>38100</xdr:colOff>
      <xdr:row>101</xdr:row>
      <xdr:rowOff>30987</xdr:rowOff>
    </xdr:to>
    <xdr:sp macro="" textlink="">
      <xdr:nvSpPr>
        <xdr:cNvPr id="780" name="楕円 779">
          <a:extLst>
            <a:ext uri="{FF2B5EF4-FFF2-40B4-BE49-F238E27FC236}">
              <a16:creationId xmlns:a16="http://schemas.microsoft.com/office/drawing/2014/main" id="{4942B66C-B89F-4339-A275-C12BCBB037DC}"/>
            </a:ext>
          </a:extLst>
        </xdr:cNvPr>
        <xdr:cNvSpPr/>
      </xdr:nvSpPr>
      <xdr:spPr>
        <a:xfrm>
          <a:off x="13652500" y="1724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142494</xdr:rowOff>
    </xdr:from>
    <xdr:to>
      <xdr:col>76</xdr:col>
      <xdr:colOff>114300</xdr:colOff>
      <xdr:row>100</xdr:row>
      <xdr:rowOff>151637</xdr:rowOff>
    </xdr:to>
    <xdr:cxnSp macro="">
      <xdr:nvCxnSpPr>
        <xdr:cNvPr id="781" name="直線コネクタ 780">
          <a:extLst>
            <a:ext uri="{FF2B5EF4-FFF2-40B4-BE49-F238E27FC236}">
              <a16:creationId xmlns:a16="http://schemas.microsoft.com/office/drawing/2014/main" id="{8B2AD2E8-44ED-480A-B6FC-FA65AF982655}"/>
            </a:ext>
          </a:extLst>
        </xdr:cNvPr>
        <xdr:cNvCxnSpPr/>
      </xdr:nvCxnSpPr>
      <xdr:spPr>
        <a:xfrm flipV="1">
          <a:off x="13703300" y="17287494"/>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71120</xdr:rowOff>
    </xdr:from>
    <xdr:to>
      <xdr:col>67</xdr:col>
      <xdr:colOff>101600</xdr:colOff>
      <xdr:row>101</xdr:row>
      <xdr:rowOff>1270</xdr:rowOff>
    </xdr:to>
    <xdr:sp macro="" textlink="">
      <xdr:nvSpPr>
        <xdr:cNvPr id="782" name="楕円 781">
          <a:extLst>
            <a:ext uri="{FF2B5EF4-FFF2-40B4-BE49-F238E27FC236}">
              <a16:creationId xmlns:a16="http://schemas.microsoft.com/office/drawing/2014/main" id="{B47C1325-0153-4AEA-863F-F7E79B7DB369}"/>
            </a:ext>
          </a:extLst>
        </xdr:cNvPr>
        <xdr:cNvSpPr/>
      </xdr:nvSpPr>
      <xdr:spPr>
        <a:xfrm>
          <a:off x="12763500" y="17216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121920</xdr:rowOff>
    </xdr:from>
    <xdr:to>
      <xdr:col>71</xdr:col>
      <xdr:colOff>177800</xdr:colOff>
      <xdr:row>100</xdr:row>
      <xdr:rowOff>151637</xdr:rowOff>
    </xdr:to>
    <xdr:cxnSp macro="">
      <xdr:nvCxnSpPr>
        <xdr:cNvPr id="783" name="直線コネクタ 782">
          <a:extLst>
            <a:ext uri="{FF2B5EF4-FFF2-40B4-BE49-F238E27FC236}">
              <a16:creationId xmlns:a16="http://schemas.microsoft.com/office/drawing/2014/main" id="{3B28ECF6-0DBA-4E04-867D-6D4DBD796316}"/>
            </a:ext>
          </a:extLst>
        </xdr:cNvPr>
        <xdr:cNvCxnSpPr/>
      </xdr:nvCxnSpPr>
      <xdr:spPr>
        <a:xfrm>
          <a:off x="12814300" y="17266920"/>
          <a:ext cx="889000" cy="29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44975</xdr:rowOff>
    </xdr:from>
    <xdr:ext cx="405111" cy="259045"/>
    <xdr:sp macro="" textlink="">
      <xdr:nvSpPr>
        <xdr:cNvPr id="784" name="n_1aveValue【公民館】&#10;有形固定資産減価償却率">
          <a:extLst>
            <a:ext uri="{FF2B5EF4-FFF2-40B4-BE49-F238E27FC236}">
              <a16:creationId xmlns:a16="http://schemas.microsoft.com/office/drawing/2014/main" id="{6E6B6467-AB82-4D64-887A-698325C578A5}"/>
            </a:ext>
          </a:extLst>
        </xdr:cNvPr>
        <xdr:cNvSpPr txBox="1"/>
      </xdr:nvSpPr>
      <xdr:spPr>
        <a:xfrm>
          <a:off x="15266044" y="177043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12971</xdr:rowOff>
    </xdr:from>
    <xdr:ext cx="405111" cy="259045"/>
    <xdr:sp macro="" textlink="">
      <xdr:nvSpPr>
        <xdr:cNvPr id="785" name="n_2aveValue【公民館】&#10;有形固定資産減価償却率">
          <a:extLst>
            <a:ext uri="{FF2B5EF4-FFF2-40B4-BE49-F238E27FC236}">
              <a16:creationId xmlns:a16="http://schemas.microsoft.com/office/drawing/2014/main" id="{168DB443-4A29-41CD-AF71-587231827277}"/>
            </a:ext>
          </a:extLst>
        </xdr:cNvPr>
        <xdr:cNvSpPr txBox="1"/>
      </xdr:nvSpPr>
      <xdr:spPr>
        <a:xfrm>
          <a:off x="14389744" y="1767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163847</xdr:rowOff>
    </xdr:from>
    <xdr:ext cx="405111" cy="259045"/>
    <xdr:sp macro="" textlink="">
      <xdr:nvSpPr>
        <xdr:cNvPr id="786" name="n_3aveValue【公民館】&#10;有形固定資産減価償却率">
          <a:extLst>
            <a:ext uri="{FF2B5EF4-FFF2-40B4-BE49-F238E27FC236}">
              <a16:creationId xmlns:a16="http://schemas.microsoft.com/office/drawing/2014/main" id="{BDBE1C5E-A9EA-4AE9-B593-2652BD8D7C04}"/>
            </a:ext>
          </a:extLst>
        </xdr:cNvPr>
        <xdr:cNvSpPr txBox="1"/>
      </xdr:nvSpPr>
      <xdr:spPr>
        <a:xfrm>
          <a:off x="13500744" y="17651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145559</xdr:rowOff>
    </xdr:from>
    <xdr:ext cx="405111" cy="259045"/>
    <xdr:sp macro="" textlink="">
      <xdr:nvSpPr>
        <xdr:cNvPr id="787" name="n_4aveValue【公民館】&#10;有形固定資産減価償却率">
          <a:extLst>
            <a:ext uri="{FF2B5EF4-FFF2-40B4-BE49-F238E27FC236}">
              <a16:creationId xmlns:a16="http://schemas.microsoft.com/office/drawing/2014/main" id="{7422D7F8-612E-4640-BC57-7037A93E5BE0}"/>
            </a:ext>
          </a:extLst>
        </xdr:cNvPr>
        <xdr:cNvSpPr txBox="1"/>
      </xdr:nvSpPr>
      <xdr:spPr>
        <a:xfrm>
          <a:off x="12611744" y="1763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90949</xdr:rowOff>
    </xdr:from>
    <xdr:ext cx="405111" cy="259045"/>
    <xdr:sp macro="" textlink="">
      <xdr:nvSpPr>
        <xdr:cNvPr id="788" name="n_1mainValue【公民館】&#10;有形固定資産減価償却率">
          <a:extLst>
            <a:ext uri="{FF2B5EF4-FFF2-40B4-BE49-F238E27FC236}">
              <a16:creationId xmlns:a16="http://schemas.microsoft.com/office/drawing/2014/main" id="{83667574-3D8D-45EE-AFC8-B3FACD275D87}"/>
            </a:ext>
          </a:extLst>
        </xdr:cNvPr>
        <xdr:cNvSpPr txBox="1"/>
      </xdr:nvSpPr>
      <xdr:spPr>
        <a:xfrm>
          <a:off x="15266044" y="17064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38371</xdr:rowOff>
    </xdr:from>
    <xdr:ext cx="405111" cy="259045"/>
    <xdr:sp macro="" textlink="">
      <xdr:nvSpPr>
        <xdr:cNvPr id="789" name="n_2mainValue【公民館】&#10;有形固定資産減価償却率">
          <a:extLst>
            <a:ext uri="{FF2B5EF4-FFF2-40B4-BE49-F238E27FC236}">
              <a16:creationId xmlns:a16="http://schemas.microsoft.com/office/drawing/2014/main" id="{099E7EFC-6924-480A-8D05-6B5D638D77C7}"/>
            </a:ext>
          </a:extLst>
        </xdr:cNvPr>
        <xdr:cNvSpPr txBox="1"/>
      </xdr:nvSpPr>
      <xdr:spPr>
        <a:xfrm>
          <a:off x="14389744" y="17011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47514</xdr:rowOff>
    </xdr:from>
    <xdr:ext cx="405111" cy="259045"/>
    <xdr:sp macro="" textlink="">
      <xdr:nvSpPr>
        <xdr:cNvPr id="790" name="n_3mainValue【公民館】&#10;有形固定資産減価償却率">
          <a:extLst>
            <a:ext uri="{FF2B5EF4-FFF2-40B4-BE49-F238E27FC236}">
              <a16:creationId xmlns:a16="http://schemas.microsoft.com/office/drawing/2014/main" id="{3C0AFDB0-770A-466C-8B23-8048EF0DD4E0}"/>
            </a:ext>
          </a:extLst>
        </xdr:cNvPr>
        <xdr:cNvSpPr txBox="1"/>
      </xdr:nvSpPr>
      <xdr:spPr>
        <a:xfrm>
          <a:off x="13500744" y="17021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17797</xdr:rowOff>
    </xdr:from>
    <xdr:ext cx="405111" cy="259045"/>
    <xdr:sp macro="" textlink="">
      <xdr:nvSpPr>
        <xdr:cNvPr id="791" name="n_4mainValue【公民館】&#10;有形固定資産減価償却率">
          <a:extLst>
            <a:ext uri="{FF2B5EF4-FFF2-40B4-BE49-F238E27FC236}">
              <a16:creationId xmlns:a16="http://schemas.microsoft.com/office/drawing/2014/main" id="{A681C7F7-AF9D-4BE8-858A-23CE5FC65FB2}"/>
            </a:ext>
          </a:extLst>
        </xdr:cNvPr>
        <xdr:cNvSpPr txBox="1"/>
      </xdr:nvSpPr>
      <xdr:spPr>
        <a:xfrm>
          <a:off x="12611744" y="169913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2" name="正方形/長方形 791">
          <a:extLst>
            <a:ext uri="{FF2B5EF4-FFF2-40B4-BE49-F238E27FC236}">
              <a16:creationId xmlns:a16="http://schemas.microsoft.com/office/drawing/2014/main" id="{15D48164-4D89-4BEF-817A-85D8CC63474F}"/>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3" name="正方形/長方形 792">
          <a:extLst>
            <a:ext uri="{FF2B5EF4-FFF2-40B4-BE49-F238E27FC236}">
              <a16:creationId xmlns:a16="http://schemas.microsoft.com/office/drawing/2014/main" id="{9129DCBD-97EA-4DF0-B105-376942F3B7EA}"/>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4" name="正方形/長方形 793">
          <a:extLst>
            <a:ext uri="{FF2B5EF4-FFF2-40B4-BE49-F238E27FC236}">
              <a16:creationId xmlns:a16="http://schemas.microsoft.com/office/drawing/2014/main" id="{51910EF6-37E9-41ED-B8AE-FB6EBF86A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5" name="正方形/長方形 794">
          <a:extLst>
            <a:ext uri="{FF2B5EF4-FFF2-40B4-BE49-F238E27FC236}">
              <a16:creationId xmlns:a16="http://schemas.microsoft.com/office/drawing/2014/main" id="{D41CA20D-060A-44B2-95AA-4F7B135FBC9E}"/>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6" name="正方形/長方形 795">
          <a:extLst>
            <a:ext uri="{FF2B5EF4-FFF2-40B4-BE49-F238E27FC236}">
              <a16:creationId xmlns:a16="http://schemas.microsoft.com/office/drawing/2014/main" id="{8891FDDA-E224-463A-A55D-CC5D5D9C9C09}"/>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7" name="正方形/長方形 796">
          <a:extLst>
            <a:ext uri="{FF2B5EF4-FFF2-40B4-BE49-F238E27FC236}">
              <a16:creationId xmlns:a16="http://schemas.microsoft.com/office/drawing/2014/main" id="{60E51826-5C17-420D-BC77-47F48568ED52}"/>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8" name="正方形/長方形 797">
          <a:extLst>
            <a:ext uri="{FF2B5EF4-FFF2-40B4-BE49-F238E27FC236}">
              <a16:creationId xmlns:a16="http://schemas.microsoft.com/office/drawing/2014/main" id="{5D1E7B7A-50B0-4C59-80F4-35F44941B08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9" name="正方形/長方形 798">
          <a:extLst>
            <a:ext uri="{FF2B5EF4-FFF2-40B4-BE49-F238E27FC236}">
              <a16:creationId xmlns:a16="http://schemas.microsoft.com/office/drawing/2014/main" id="{3A3D9DBA-7C5A-4D90-BAA3-7BD6FBC8BD7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0" name="テキスト ボックス 799">
          <a:extLst>
            <a:ext uri="{FF2B5EF4-FFF2-40B4-BE49-F238E27FC236}">
              <a16:creationId xmlns:a16="http://schemas.microsoft.com/office/drawing/2014/main" id="{B9B40423-1D9D-4667-B113-D5ACA341550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1" name="直線コネクタ 800">
          <a:extLst>
            <a:ext uri="{FF2B5EF4-FFF2-40B4-BE49-F238E27FC236}">
              <a16:creationId xmlns:a16="http://schemas.microsoft.com/office/drawing/2014/main" id="{C400881B-B49F-455C-9980-B61501074A93}"/>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02" name="直線コネクタ 801">
          <a:extLst>
            <a:ext uri="{FF2B5EF4-FFF2-40B4-BE49-F238E27FC236}">
              <a16:creationId xmlns:a16="http://schemas.microsoft.com/office/drawing/2014/main" id="{F83B3A12-D1D3-4E84-8035-BD53EFE4A23F}"/>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3" name="テキスト ボックス 802">
          <a:extLst>
            <a:ext uri="{FF2B5EF4-FFF2-40B4-BE49-F238E27FC236}">
              <a16:creationId xmlns:a16="http://schemas.microsoft.com/office/drawing/2014/main" id="{4B40BDF5-C338-4852-9CE0-A74D10C3D16C}"/>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4" name="直線コネクタ 803">
          <a:extLst>
            <a:ext uri="{FF2B5EF4-FFF2-40B4-BE49-F238E27FC236}">
              <a16:creationId xmlns:a16="http://schemas.microsoft.com/office/drawing/2014/main" id="{CB248A2A-6A6F-415D-A2AE-E81B1FA6DE4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5" name="テキスト ボックス 804">
          <a:extLst>
            <a:ext uri="{FF2B5EF4-FFF2-40B4-BE49-F238E27FC236}">
              <a16:creationId xmlns:a16="http://schemas.microsoft.com/office/drawing/2014/main" id="{7AE885D8-1EBB-4B7A-94A6-13E1929A2227}"/>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6" name="直線コネクタ 805">
          <a:extLst>
            <a:ext uri="{FF2B5EF4-FFF2-40B4-BE49-F238E27FC236}">
              <a16:creationId xmlns:a16="http://schemas.microsoft.com/office/drawing/2014/main" id="{05E9CEB5-4196-48BF-9C66-CCA773456E4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7" name="テキスト ボックス 806">
          <a:extLst>
            <a:ext uri="{FF2B5EF4-FFF2-40B4-BE49-F238E27FC236}">
              <a16:creationId xmlns:a16="http://schemas.microsoft.com/office/drawing/2014/main" id="{D468D470-AEF7-4FC2-A45D-1916BE11D1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8" name="直線コネクタ 807">
          <a:extLst>
            <a:ext uri="{FF2B5EF4-FFF2-40B4-BE49-F238E27FC236}">
              <a16:creationId xmlns:a16="http://schemas.microsoft.com/office/drawing/2014/main" id="{B036E109-C607-4C3B-B62B-D19CA248F8E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9" name="テキスト ボックス 808">
          <a:extLst>
            <a:ext uri="{FF2B5EF4-FFF2-40B4-BE49-F238E27FC236}">
              <a16:creationId xmlns:a16="http://schemas.microsoft.com/office/drawing/2014/main" id="{64BE553E-6F9D-4BBF-BBEB-40C34D1B5691}"/>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10" name="直線コネクタ 809">
          <a:extLst>
            <a:ext uri="{FF2B5EF4-FFF2-40B4-BE49-F238E27FC236}">
              <a16:creationId xmlns:a16="http://schemas.microsoft.com/office/drawing/2014/main" id="{286DAFC5-6066-4E09-BEA7-8F0497DBFA3F}"/>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11" name="テキスト ボックス 810">
          <a:extLst>
            <a:ext uri="{FF2B5EF4-FFF2-40B4-BE49-F238E27FC236}">
              <a16:creationId xmlns:a16="http://schemas.microsoft.com/office/drawing/2014/main" id="{A4BCA799-56D9-419A-B28C-D4D26A442FE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84F71311-C7E6-49B9-990E-4BAD248E15F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4ECE8A74-76CE-40AF-84BF-8754DF756EEA}"/>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4EA1BDAA-19AC-4AD3-A3AE-7FE939A9CD1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140970</xdr:rowOff>
    </xdr:from>
    <xdr:to>
      <xdr:col>116</xdr:col>
      <xdr:colOff>62864</xdr:colOff>
      <xdr:row>108</xdr:row>
      <xdr:rowOff>114300</xdr:rowOff>
    </xdr:to>
    <xdr:cxnSp macro="">
      <xdr:nvCxnSpPr>
        <xdr:cNvPr id="815" name="直線コネクタ 814">
          <a:extLst>
            <a:ext uri="{FF2B5EF4-FFF2-40B4-BE49-F238E27FC236}">
              <a16:creationId xmlns:a16="http://schemas.microsoft.com/office/drawing/2014/main" id="{19507594-8EF7-45C2-B36B-4E2ABD4D9F86}"/>
            </a:ext>
          </a:extLst>
        </xdr:cNvPr>
        <xdr:cNvCxnSpPr/>
      </xdr:nvCxnSpPr>
      <xdr:spPr>
        <a:xfrm flipV="1">
          <a:off x="22160864" y="17114520"/>
          <a:ext cx="0" cy="1516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118127</xdr:rowOff>
    </xdr:from>
    <xdr:ext cx="469744" cy="259045"/>
    <xdr:sp macro="" textlink="">
      <xdr:nvSpPr>
        <xdr:cNvPr id="816" name="【公民館】&#10;一人当たり面積最小値テキスト">
          <a:extLst>
            <a:ext uri="{FF2B5EF4-FFF2-40B4-BE49-F238E27FC236}">
              <a16:creationId xmlns:a16="http://schemas.microsoft.com/office/drawing/2014/main" id="{A0E67408-5229-4849-8C1E-BCD619E1BFCB}"/>
            </a:ext>
          </a:extLst>
        </xdr:cNvPr>
        <xdr:cNvSpPr txBox="1"/>
      </xdr:nvSpPr>
      <xdr:spPr>
        <a:xfrm>
          <a:off x="22199600"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114300</xdr:rowOff>
    </xdr:from>
    <xdr:to>
      <xdr:col>116</xdr:col>
      <xdr:colOff>152400</xdr:colOff>
      <xdr:row>108</xdr:row>
      <xdr:rowOff>114300</xdr:rowOff>
    </xdr:to>
    <xdr:cxnSp macro="">
      <xdr:nvCxnSpPr>
        <xdr:cNvPr id="817" name="直線コネクタ 816">
          <a:extLst>
            <a:ext uri="{FF2B5EF4-FFF2-40B4-BE49-F238E27FC236}">
              <a16:creationId xmlns:a16="http://schemas.microsoft.com/office/drawing/2014/main" id="{951B3670-0FBF-46B5-9E9E-61F210AD6463}"/>
            </a:ext>
          </a:extLst>
        </xdr:cNvPr>
        <xdr:cNvCxnSpPr/>
      </xdr:nvCxnSpPr>
      <xdr:spPr>
        <a:xfrm>
          <a:off x="22072600" y="1863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87647</xdr:rowOff>
    </xdr:from>
    <xdr:ext cx="469744" cy="259045"/>
    <xdr:sp macro="" textlink="">
      <xdr:nvSpPr>
        <xdr:cNvPr id="818" name="【公民館】&#10;一人当たり面積最大値テキスト">
          <a:extLst>
            <a:ext uri="{FF2B5EF4-FFF2-40B4-BE49-F238E27FC236}">
              <a16:creationId xmlns:a16="http://schemas.microsoft.com/office/drawing/2014/main" id="{4CBFA595-92CD-46C6-931B-6BE4F6D0B7A9}"/>
            </a:ext>
          </a:extLst>
        </xdr:cNvPr>
        <xdr:cNvSpPr txBox="1"/>
      </xdr:nvSpPr>
      <xdr:spPr>
        <a:xfrm>
          <a:off x="22199600" y="16889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140970</xdr:rowOff>
    </xdr:from>
    <xdr:to>
      <xdr:col>116</xdr:col>
      <xdr:colOff>152400</xdr:colOff>
      <xdr:row>99</xdr:row>
      <xdr:rowOff>140970</xdr:rowOff>
    </xdr:to>
    <xdr:cxnSp macro="">
      <xdr:nvCxnSpPr>
        <xdr:cNvPr id="819" name="直線コネクタ 818">
          <a:extLst>
            <a:ext uri="{FF2B5EF4-FFF2-40B4-BE49-F238E27FC236}">
              <a16:creationId xmlns:a16="http://schemas.microsoft.com/office/drawing/2014/main" id="{338DB623-0564-4125-99F7-0B4FF47F79DE}"/>
            </a:ext>
          </a:extLst>
        </xdr:cNvPr>
        <xdr:cNvCxnSpPr/>
      </xdr:nvCxnSpPr>
      <xdr:spPr>
        <a:xfrm>
          <a:off x="22072600" y="17114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45738</xdr:rowOff>
    </xdr:from>
    <xdr:ext cx="469744" cy="259045"/>
    <xdr:sp macro="" textlink="">
      <xdr:nvSpPr>
        <xdr:cNvPr id="820" name="【公民館】&#10;一人当たり面積平均値テキスト">
          <a:extLst>
            <a:ext uri="{FF2B5EF4-FFF2-40B4-BE49-F238E27FC236}">
              <a16:creationId xmlns:a16="http://schemas.microsoft.com/office/drawing/2014/main" id="{2D447AEF-02D1-4C39-93B3-6E15F2035372}"/>
            </a:ext>
          </a:extLst>
        </xdr:cNvPr>
        <xdr:cNvSpPr txBox="1"/>
      </xdr:nvSpPr>
      <xdr:spPr>
        <a:xfrm>
          <a:off x="22199600" y="180479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67311</xdr:rowOff>
    </xdr:from>
    <xdr:to>
      <xdr:col>116</xdr:col>
      <xdr:colOff>114300</xdr:colOff>
      <xdr:row>105</xdr:row>
      <xdr:rowOff>168911</xdr:rowOff>
    </xdr:to>
    <xdr:sp macro="" textlink="">
      <xdr:nvSpPr>
        <xdr:cNvPr id="821" name="フローチャート: 判断 820">
          <a:extLst>
            <a:ext uri="{FF2B5EF4-FFF2-40B4-BE49-F238E27FC236}">
              <a16:creationId xmlns:a16="http://schemas.microsoft.com/office/drawing/2014/main" id="{43D77A78-0849-4D51-88B2-A16B7B1B93F7}"/>
            </a:ext>
          </a:extLst>
        </xdr:cNvPr>
        <xdr:cNvSpPr/>
      </xdr:nvSpPr>
      <xdr:spPr>
        <a:xfrm>
          <a:off x="221107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74930</xdr:rowOff>
    </xdr:from>
    <xdr:to>
      <xdr:col>112</xdr:col>
      <xdr:colOff>38100</xdr:colOff>
      <xdr:row>106</xdr:row>
      <xdr:rowOff>5080</xdr:rowOff>
    </xdr:to>
    <xdr:sp macro="" textlink="">
      <xdr:nvSpPr>
        <xdr:cNvPr id="822" name="フローチャート: 判断 821">
          <a:extLst>
            <a:ext uri="{FF2B5EF4-FFF2-40B4-BE49-F238E27FC236}">
              <a16:creationId xmlns:a16="http://schemas.microsoft.com/office/drawing/2014/main" id="{95A65F70-24C6-4003-B064-B2DBD164504F}"/>
            </a:ext>
          </a:extLst>
        </xdr:cNvPr>
        <xdr:cNvSpPr/>
      </xdr:nvSpPr>
      <xdr:spPr>
        <a:xfrm>
          <a:off x="21272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67311</xdr:rowOff>
    </xdr:from>
    <xdr:to>
      <xdr:col>107</xdr:col>
      <xdr:colOff>101600</xdr:colOff>
      <xdr:row>105</xdr:row>
      <xdr:rowOff>168911</xdr:rowOff>
    </xdr:to>
    <xdr:sp macro="" textlink="">
      <xdr:nvSpPr>
        <xdr:cNvPr id="823" name="フローチャート: 判断 822">
          <a:extLst>
            <a:ext uri="{FF2B5EF4-FFF2-40B4-BE49-F238E27FC236}">
              <a16:creationId xmlns:a16="http://schemas.microsoft.com/office/drawing/2014/main" id="{FDF6E09F-BD92-4048-921E-372850BEE10A}"/>
            </a:ext>
          </a:extLst>
        </xdr:cNvPr>
        <xdr:cNvSpPr/>
      </xdr:nvSpPr>
      <xdr:spPr>
        <a:xfrm>
          <a:off x="20383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824" name="フローチャート: 判断 823">
          <a:extLst>
            <a:ext uri="{FF2B5EF4-FFF2-40B4-BE49-F238E27FC236}">
              <a16:creationId xmlns:a16="http://schemas.microsoft.com/office/drawing/2014/main" id="{AF7C26E3-6637-4375-80F3-52BABF1992CB}"/>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82550</xdr:rowOff>
    </xdr:from>
    <xdr:to>
      <xdr:col>98</xdr:col>
      <xdr:colOff>38100</xdr:colOff>
      <xdr:row>106</xdr:row>
      <xdr:rowOff>12700</xdr:rowOff>
    </xdr:to>
    <xdr:sp macro="" textlink="">
      <xdr:nvSpPr>
        <xdr:cNvPr id="825" name="フローチャート: 判断 824">
          <a:extLst>
            <a:ext uri="{FF2B5EF4-FFF2-40B4-BE49-F238E27FC236}">
              <a16:creationId xmlns:a16="http://schemas.microsoft.com/office/drawing/2014/main" id="{5EC0D483-8FCB-489A-B7B4-8AAE4F057AD7}"/>
            </a:ext>
          </a:extLst>
        </xdr:cNvPr>
        <xdr:cNvSpPr/>
      </xdr:nvSpPr>
      <xdr:spPr>
        <a:xfrm>
          <a:off x="18605500" y="1808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89F2F414-F96B-478B-BFB8-AAD19F2C950C}"/>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1809672B-47D2-489C-8704-420D5D7BCF28}"/>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C4B28D41-D7A7-43CB-A385-EBC0FFA41581}"/>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86590165-D9D1-4F6A-8C9D-6D9DFEBF7148}"/>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2D15075D-BC2B-438B-8D83-ECE96AE2A301}"/>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52070</xdr:rowOff>
    </xdr:from>
    <xdr:to>
      <xdr:col>116</xdr:col>
      <xdr:colOff>114300</xdr:colOff>
      <xdr:row>105</xdr:row>
      <xdr:rowOff>153670</xdr:rowOff>
    </xdr:to>
    <xdr:sp macro="" textlink="">
      <xdr:nvSpPr>
        <xdr:cNvPr id="831" name="楕円 830">
          <a:extLst>
            <a:ext uri="{FF2B5EF4-FFF2-40B4-BE49-F238E27FC236}">
              <a16:creationId xmlns:a16="http://schemas.microsoft.com/office/drawing/2014/main" id="{7FC0374C-E934-4A5A-8AC3-4657183B445B}"/>
            </a:ext>
          </a:extLst>
        </xdr:cNvPr>
        <xdr:cNvSpPr/>
      </xdr:nvSpPr>
      <xdr:spPr>
        <a:xfrm>
          <a:off x="22110700" y="180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74947</xdr:rowOff>
    </xdr:from>
    <xdr:ext cx="469744" cy="259045"/>
    <xdr:sp macro="" textlink="">
      <xdr:nvSpPr>
        <xdr:cNvPr id="832" name="【公民館】&#10;一人当たり面積該当値テキスト">
          <a:extLst>
            <a:ext uri="{FF2B5EF4-FFF2-40B4-BE49-F238E27FC236}">
              <a16:creationId xmlns:a16="http://schemas.microsoft.com/office/drawing/2014/main" id="{0E48F376-E08F-44D5-8A07-9E53007EE32B}"/>
            </a:ext>
          </a:extLst>
        </xdr:cNvPr>
        <xdr:cNvSpPr txBox="1"/>
      </xdr:nvSpPr>
      <xdr:spPr>
        <a:xfrm>
          <a:off x="22199600" y="1790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52070</xdr:rowOff>
    </xdr:from>
    <xdr:to>
      <xdr:col>112</xdr:col>
      <xdr:colOff>38100</xdr:colOff>
      <xdr:row>105</xdr:row>
      <xdr:rowOff>153670</xdr:rowOff>
    </xdr:to>
    <xdr:sp macro="" textlink="">
      <xdr:nvSpPr>
        <xdr:cNvPr id="833" name="楕円 832">
          <a:extLst>
            <a:ext uri="{FF2B5EF4-FFF2-40B4-BE49-F238E27FC236}">
              <a16:creationId xmlns:a16="http://schemas.microsoft.com/office/drawing/2014/main" id="{E11CA2E5-502F-4F5A-BCEC-C0CC8F09939B}"/>
            </a:ext>
          </a:extLst>
        </xdr:cNvPr>
        <xdr:cNvSpPr/>
      </xdr:nvSpPr>
      <xdr:spPr>
        <a:xfrm>
          <a:off x="21272500" y="1805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102870</xdr:rowOff>
    </xdr:from>
    <xdr:to>
      <xdr:col>116</xdr:col>
      <xdr:colOff>63500</xdr:colOff>
      <xdr:row>105</xdr:row>
      <xdr:rowOff>102870</xdr:rowOff>
    </xdr:to>
    <xdr:cxnSp macro="">
      <xdr:nvCxnSpPr>
        <xdr:cNvPr id="834" name="直線コネクタ 833">
          <a:extLst>
            <a:ext uri="{FF2B5EF4-FFF2-40B4-BE49-F238E27FC236}">
              <a16:creationId xmlns:a16="http://schemas.microsoft.com/office/drawing/2014/main" id="{BE814B98-E123-4FE9-BDF1-C016302D38A9}"/>
            </a:ext>
          </a:extLst>
        </xdr:cNvPr>
        <xdr:cNvCxnSpPr/>
      </xdr:nvCxnSpPr>
      <xdr:spPr>
        <a:xfrm>
          <a:off x="21323300" y="181051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36830</xdr:rowOff>
    </xdr:from>
    <xdr:to>
      <xdr:col>107</xdr:col>
      <xdr:colOff>101600</xdr:colOff>
      <xdr:row>105</xdr:row>
      <xdr:rowOff>138430</xdr:rowOff>
    </xdr:to>
    <xdr:sp macro="" textlink="">
      <xdr:nvSpPr>
        <xdr:cNvPr id="835" name="楕円 834">
          <a:extLst>
            <a:ext uri="{FF2B5EF4-FFF2-40B4-BE49-F238E27FC236}">
              <a16:creationId xmlns:a16="http://schemas.microsoft.com/office/drawing/2014/main" id="{A946CFEE-4A45-418B-9038-F4857455E06E}"/>
            </a:ext>
          </a:extLst>
        </xdr:cNvPr>
        <xdr:cNvSpPr/>
      </xdr:nvSpPr>
      <xdr:spPr>
        <a:xfrm>
          <a:off x="20383500" y="1803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87630</xdr:rowOff>
    </xdr:from>
    <xdr:to>
      <xdr:col>111</xdr:col>
      <xdr:colOff>177800</xdr:colOff>
      <xdr:row>105</xdr:row>
      <xdr:rowOff>102870</xdr:rowOff>
    </xdr:to>
    <xdr:cxnSp macro="">
      <xdr:nvCxnSpPr>
        <xdr:cNvPr id="836" name="直線コネクタ 835">
          <a:extLst>
            <a:ext uri="{FF2B5EF4-FFF2-40B4-BE49-F238E27FC236}">
              <a16:creationId xmlns:a16="http://schemas.microsoft.com/office/drawing/2014/main" id="{9A13FC5F-D0D9-4E04-B92B-FBAB5EC299B9}"/>
            </a:ext>
          </a:extLst>
        </xdr:cNvPr>
        <xdr:cNvCxnSpPr/>
      </xdr:nvCxnSpPr>
      <xdr:spPr>
        <a:xfrm>
          <a:off x="20434300" y="180898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59689</xdr:rowOff>
    </xdr:from>
    <xdr:to>
      <xdr:col>102</xdr:col>
      <xdr:colOff>165100</xdr:colOff>
      <xdr:row>105</xdr:row>
      <xdr:rowOff>161289</xdr:rowOff>
    </xdr:to>
    <xdr:sp macro="" textlink="">
      <xdr:nvSpPr>
        <xdr:cNvPr id="837" name="楕円 836">
          <a:extLst>
            <a:ext uri="{FF2B5EF4-FFF2-40B4-BE49-F238E27FC236}">
              <a16:creationId xmlns:a16="http://schemas.microsoft.com/office/drawing/2014/main" id="{5F9DE0B3-82A4-41DA-B485-DF646DE0FE8E}"/>
            </a:ext>
          </a:extLst>
        </xdr:cNvPr>
        <xdr:cNvSpPr/>
      </xdr:nvSpPr>
      <xdr:spPr>
        <a:xfrm>
          <a:off x="19494500" y="18061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87630</xdr:rowOff>
    </xdr:from>
    <xdr:to>
      <xdr:col>107</xdr:col>
      <xdr:colOff>50800</xdr:colOff>
      <xdr:row>105</xdr:row>
      <xdr:rowOff>110489</xdr:rowOff>
    </xdr:to>
    <xdr:cxnSp macro="">
      <xdr:nvCxnSpPr>
        <xdr:cNvPr id="838" name="直線コネクタ 837">
          <a:extLst>
            <a:ext uri="{FF2B5EF4-FFF2-40B4-BE49-F238E27FC236}">
              <a16:creationId xmlns:a16="http://schemas.microsoft.com/office/drawing/2014/main" id="{BC181797-8728-4AE6-95C0-220C08B7A7A8}"/>
            </a:ext>
          </a:extLst>
        </xdr:cNvPr>
        <xdr:cNvCxnSpPr/>
      </xdr:nvCxnSpPr>
      <xdr:spPr>
        <a:xfrm flipV="1">
          <a:off x="19545300" y="180898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67311</xdr:rowOff>
    </xdr:from>
    <xdr:to>
      <xdr:col>98</xdr:col>
      <xdr:colOff>38100</xdr:colOff>
      <xdr:row>105</xdr:row>
      <xdr:rowOff>168911</xdr:rowOff>
    </xdr:to>
    <xdr:sp macro="" textlink="">
      <xdr:nvSpPr>
        <xdr:cNvPr id="839" name="楕円 838">
          <a:extLst>
            <a:ext uri="{FF2B5EF4-FFF2-40B4-BE49-F238E27FC236}">
              <a16:creationId xmlns:a16="http://schemas.microsoft.com/office/drawing/2014/main" id="{1DE9396D-E23F-4EAC-99E2-FFDBF0A5CCC6}"/>
            </a:ext>
          </a:extLst>
        </xdr:cNvPr>
        <xdr:cNvSpPr/>
      </xdr:nvSpPr>
      <xdr:spPr>
        <a:xfrm>
          <a:off x="18605500" y="18069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110489</xdr:rowOff>
    </xdr:from>
    <xdr:to>
      <xdr:col>102</xdr:col>
      <xdr:colOff>114300</xdr:colOff>
      <xdr:row>105</xdr:row>
      <xdr:rowOff>118111</xdr:rowOff>
    </xdr:to>
    <xdr:cxnSp macro="">
      <xdr:nvCxnSpPr>
        <xdr:cNvPr id="840" name="直線コネクタ 839">
          <a:extLst>
            <a:ext uri="{FF2B5EF4-FFF2-40B4-BE49-F238E27FC236}">
              <a16:creationId xmlns:a16="http://schemas.microsoft.com/office/drawing/2014/main" id="{B9E310D0-1804-481B-B1DB-AF3B62A00CAB}"/>
            </a:ext>
          </a:extLst>
        </xdr:cNvPr>
        <xdr:cNvCxnSpPr/>
      </xdr:nvCxnSpPr>
      <xdr:spPr>
        <a:xfrm flipV="1">
          <a:off x="18656300" y="18112739"/>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167657</xdr:rowOff>
    </xdr:from>
    <xdr:ext cx="469744" cy="259045"/>
    <xdr:sp macro="" textlink="">
      <xdr:nvSpPr>
        <xdr:cNvPr id="841" name="n_1aveValue【公民館】&#10;一人当たり面積">
          <a:extLst>
            <a:ext uri="{FF2B5EF4-FFF2-40B4-BE49-F238E27FC236}">
              <a16:creationId xmlns:a16="http://schemas.microsoft.com/office/drawing/2014/main" id="{0D8D23E2-A88B-46E9-9F1D-3EDD8BE9CDB0}"/>
            </a:ext>
          </a:extLst>
        </xdr:cNvPr>
        <xdr:cNvSpPr txBox="1"/>
      </xdr:nvSpPr>
      <xdr:spPr>
        <a:xfrm>
          <a:off x="210757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160038</xdr:rowOff>
    </xdr:from>
    <xdr:ext cx="469744" cy="259045"/>
    <xdr:sp macro="" textlink="">
      <xdr:nvSpPr>
        <xdr:cNvPr id="842" name="n_2aveValue【公民館】&#10;一人当たり面積">
          <a:extLst>
            <a:ext uri="{FF2B5EF4-FFF2-40B4-BE49-F238E27FC236}">
              <a16:creationId xmlns:a16="http://schemas.microsoft.com/office/drawing/2014/main" id="{58F0F4B8-0757-4315-9615-E26DD9127627}"/>
            </a:ext>
          </a:extLst>
        </xdr:cNvPr>
        <xdr:cNvSpPr txBox="1"/>
      </xdr:nvSpPr>
      <xdr:spPr>
        <a:xfrm>
          <a:off x="20199427" y="18162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843" name="n_3aveValue【公民館】&#10;一人当たり面積">
          <a:extLst>
            <a:ext uri="{FF2B5EF4-FFF2-40B4-BE49-F238E27FC236}">
              <a16:creationId xmlns:a16="http://schemas.microsoft.com/office/drawing/2014/main" id="{A007B92E-E361-45A4-A0A2-047BBBF0A9E9}"/>
            </a:ext>
          </a:extLst>
        </xdr:cNvPr>
        <xdr:cNvSpPr txBox="1"/>
      </xdr:nvSpPr>
      <xdr:spPr>
        <a:xfrm>
          <a:off x="19310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3827</xdr:rowOff>
    </xdr:from>
    <xdr:ext cx="469744" cy="259045"/>
    <xdr:sp macro="" textlink="">
      <xdr:nvSpPr>
        <xdr:cNvPr id="844" name="n_4aveValue【公民館】&#10;一人当たり面積">
          <a:extLst>
            <a:ext uri="{FF2B5EF4-FFF2-40B4-BE49-F238E27FC236}">
              <a16:creationId xmlns:a16="http://schemas.microsoft.com/office/drawing/2014/main" id="{78532228-BD9A-4D15-8A26-C54960BB413D}"/>
            </a:ext>
          </a:extLst>
        </xdr:cNvPr>
        <xdr:cNvSpPr txBox="1"/>
      </xdr:nvSpPr>
      <xdr:spPr>
        <a:xfrm>
          <a:off x="18421427" y="1817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103</xdr:row>
      <xdr:rowOff>170197</xdr:rowOff>
    </xdr:from>
    <xdr:ext cx="469744" cy="259045"/>
    <xdr:sp macro="" textlink="">
      <xdr:nvSpPr>
        <xdr:cNvPr id="845" name="n_1mainValue【公民館】&#10;一人当たり面積">
          <a:extLst>
            <a:ext uri="{FF2B5EF4-FFF2-40B4-BE49-F238E27FC236}">
              <a16:creationId xmlns:a16="http://schemas.microsoft.com/office/drawing/2014/main" id="{EA8A88D8-81E0-4BC9-B3D7-2D50090F8992}"/>
            </a:ext>
          </a:extLst>
        </xdr:cNvPr>
        <xdr:cNvSpPr txBox="1"/>
      </xdr:nvSpPr>
      <xdr:spPr>
        <a:xfrm>
          <a:off x="210757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154957</xdr:rowOff>
    </xdr:from>
    <xdr:ext cx="469744" cy="259045"/>
    <xdr:sp macro="" textlink="">
      <xdr:nvSpPr>
        <xdr:cNvPr id="846" name="n_2mainValue【公民館】&#10;一人当たり面積">
          <a:extLst>
            <a:ext uri="{FF2B5EF4-FFF2-40B4-BE49-F238E27FC236}">
              <a16:creationId xmlns:a16="http://schemas.microsoft.com/office/drawing/2014/main" id="{AF3F9EFA-40C5-4DC1-AC5B-9D659AFBE7D4}"/>
            </a:ext>
          </a:extLst>
        </xdr:cNvPr>
        <xdr:cNvSpPr txBox="1"/>
      </xdr:nvSpPr>
      <xdr:spPr>
        <a:xfrm>
          <a:off x="20199427" y="1781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6366</xdr:rowOff>
    </xdr:from>
    <xdr:ext cx="469744" cy="259045"/>
    <xdr:sp macro="" textlink="">
      <xdr:nvSpPr>
        <xdr:cNvPr id="847" name="n_3mainValue【公民館】&#10;一人当たり面積">
          <a:extLst>
            <a:ext uri="{FF2B5EF4-FFF2-40B4-BE49-F238E27FC236}">
              <a16:creationId xmlns:a16="http://schemas.microsoft.com/office/drawing/2014/main" id="{8AE243BB-00FA-4123-8185-0DC6423622F1}"/>
            </a:ext>
          </a:extLst>
        </xdr:cNvPr>
        <xdr:cNvSpPr txBox="1"/>
      </xdr:nvSpPr>
      <xdr:spPr>
        <a:xfrm>
          <a:off x="19310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13988</xdr:rowOff>
    </xdr:from>
    <xdr:ext cx="469744" cy="259045"/>
    <xdr:sp macro="" textlink="">
      <xdr:nvSpPr>
        <xdr:cNvPr id="848" name="n_4mainValue【公民館】&#10;一人当たり面積">
          <a:extLst>
            <a:ext uri="{FF2B5EF4-FFF2-40B4-BE49-F238E27FC236}">
              <a16:creationId xmlns:a16="http://schemas.microsoft.com/office/drawing/2014/main" id="{DBA523B8-2E1F-428B-8209-F26C8DE1DE7A}"/>
            </a:ext>
          </a:extLst>
        </xdr:cNvPr>
        <xdr:cNvSpPr txBox="1"/>
      </xdr:nvSpPr>
      <xdr:spPr>
        <a:xfrm>
          <a:off x="18421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A8AE00D6-D78F-44EC-B9D7-A982A4E4BA6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1E97DBC6-F569-46EB-AF2D-EBD3DABDCB6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3C6ACDD6-8105-4E0E-9A8F-DD08519989DC}"/>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類似団体と比較して、有形固定資産減価償却率が特に高くなっている施設は、道路であり、特に低くなっている施設は、公営住宅、公民館、認定こども園・幼稚園・保育所である。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道路については公共施設等総合管理計画に基づき、老朽化対策に取り組んでいくこととしている。公営住宅については、令和２年度に市営前川住宅の建て替えたことによる。今後も上青木住宅の建て替えをするなど、老朽化が著しい市営住宅の建て替えを進め、さらなる有形固定資産減価償却率の改善が見込まれる。公民館については、令和４年度に老朽化の進んだ鳩ヶ谷公民館を建て替えており、今後も横曽根公民館の建て替えによる有形固定資産減価償却率の改善が見込まれている。認定こども園・幼稚園・保育所については、令和３年度に横曽根保育所の建て替えが完了、令和６年度に南平児童センターの補修工事を行ったことにより、有形固定資産減価償却率が低くなってい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一人当たり面積については、道路、認定こども園・幼稚園・保育所、公営住宅、学校施設、児童館が類似団体を下回っている。</a:t>
          </a:r>
        </a:p>
        <a:p>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　一人当たり面積が類似団体内で低くなっている要因として、人口が多く人口密度が高いため集積化・集約化が進んでいることが挙げられるほか、道路については、市街化区域のうち約</a:t>
          </a: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13</a:t>
          </a: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％が区画整理事業施行中であり施行中の全域を建設仮勘定として計上していることなども挙げられる。今後も公共施設等総合管理計画に基づき、新たな需要を見極め、整備を進めていく。</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E38C414-C473-4226-A2F7-BD93FC6F024B}"/>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A3453010-A566-4282-9E1D-CE0B6B502DE6}"/>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649B037-3161-479A-9213-A3354AA7526F}"/>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78862A92-2604-4E74-957D-FD0F39EA125D}"/>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埼玉県川口市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6CF97E6E-2A14-4FF8-89A5-4031D322282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2BDBF34-9DC1-4F63-9685-2AEC977885F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2EAC919-9404-4FC0-8D68-8468CC7C01AB}"/>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0BE1D8C-3903-4FC6-9376-23DCFFD7BF2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1C7B014B-F622-4720-BABE-964CA9CF741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328C145-E64D-43D1-8CB9-B6E45FAD428C}"/>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607,447
559,286
61.95
259,868,457
247,904,195
8,948,166
119,328,116
186,489,295</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AA01C1D-C8BC-4DF4-9EDB-DB32E1537E6D}"/>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656E1DC-69FA-4A31-9FE3-2CFCBC4BAF6E}"/>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230FCACD-CD37-4626-A977-31D445A05119}"/>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2.1
21.3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11F8BB8D-0E47-4FF1-B36C-606D7F3CB87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B3B188CD-183D-4017-B9D5-2D8852EC483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FE3F058E-0EC8-4A78-AAB7-3AA33DEC88B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中核市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EC6B7C4E-300E-4A00-BC2C-E942708DE34F}"/>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153D8D7C-5DBF-4973-8937-12A8D95E1C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65DA640-42E5-4806-887A-A8F825C36231}"/>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86FC25C-E580-45FB-A5E3-44AC956C7F8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C3AF8F4-6C5C-4C28-AEA6-288CBF8CC95C}"/>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C19CEE5-7840-407F-8FB8-96911F854EC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D4541FF-4751-4D98-92C9-CAD236764C9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AF24B26-F070-4E8E-AA98-9DDDBC51E138}"/>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F10EB2E-2DC0-4EDE-9AA3-E08A88B1BAB6}"/>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8B4E7C90-BAD7-435C-B951-94EA5AF8352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33195B1-89B4-444E-A0B4-DCB28E4EB12E}"/>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C96313E-E442-40B1-9346-9FC7C8301B3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09AF343-9525-483C-AC97-49A8F2970DE4}"/>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1946667-2C9A-488D-A669-604FE4CFD82B}"/>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F73CA6E-80E1-4CF1-B090-3000318B8D5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3532DBA3-BD3B-4AA1-846F-E59EE2BBF86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7B127AF-5C57-4FF3-973E-177C95D983A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10717F8-47B2-4C11-99F5-E9E72706708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7EABCF6-F694-4321-B59C-5564B84A260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093F0A9-6089-4619-B47F-30CE58B557D2}"/>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9125912-67EA-408C-9B8C-17D9EC1C6CD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EA0A9BD-09E8-4F04-8A33-0810E1F8693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13C0958-6A9B-42D7-BE1C-D303BCDFF93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A3ECD0F-412B-4DE8-A2FE-8F6E621757CF}"/>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F965F248-3648-491B-B5DF-286B128C494E}"/>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00EAEC62-E3BC-40DE-819D-D33027A8E7DC}"/>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C7431D8E-8944-4ACE-AD5C-86D57C92A87A}"/>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0F47516D-8EDF-4973-81D4-5B82D8884A4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C6E75B1E-2365-48DE-AB1A-A79DD40143C6}"/>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44A18C85-968B-41F2-ADD8-6D7A23F49CBD}"/>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6E6F24D0-A89B-4D59-9139-90F242585CBF}"/>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E6B42863-35A0-4160-804B-4850B79E1FDA}"/>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2AF681C4-7560-4357-A4EF-6D8D71A8D1A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3C99F5CC-5473-4FB7-B537-B2B67773AFAB}"/>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1C2E51E2-0213-48CA-A951-82DDDB5BAE5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59C86266-ED02-4A5C-B99F-185BBBDA1AF7}"/>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EBA51ADB-8D81-4897-9185-2A20F72237D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B29901F-28FC-449D-8D3A-7FFDB87D981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9E936FB3-BD76-450B-AEFE-F6A639FD8C0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76200</xdr:rowOff>
    </xdr:from>
    <xdr:to>
      <xdr:col>24</xdr:col>
      <xdr:colOff>62865</xdr:colOff>
      <xdr:row>42</xdr:row>
      <xdr:rowOff>22860</xdr:rowOff>
    </xdr:to>
    <xdr:cxnSp macro="">
      <xdr:nvCxnSpPr>
        <xdr:cNvPr id="57" name="直線コネクタ 56">
          <a:extLst>
            <a:ext uri="{FF2B5EF4-FFF2-40B4-BE49-F238E27FC236}">
              <a16:creationId xmlns:a16="http://schemas.microsoft.com/office/drawing/2014/main" id="{23905D66-50FD-4E16-8D31-9826AFCA9D38}"/>
            </a:ext>
          </a:extLst>
        </xdr:cNvPr>
        <xdr:cNvCxnSpPr/>
      </xdr:nvCxnSpPr>
      <xdr:spPr>
        <a:xfrm flipV="1">
          <a:off x="4634865" y="5734050"/>
          <a:ext cx="0" cy="14897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26687</xdr:rowOff>
    </xdr:from>
    <xdr:ext cx="405111" cy="259045"/>
    <xdr:sp macro="" textlink="">
      <xdr:nvSpPr>
        <xdr:cNvPr id="58" name="【図書館】&#10;有形固定資産減価償却率最小値テキスト">
          <a:extLst>
            <a:ext uri="{FF2B5EF4-FFF2-40B4-BE49-F238E27FC236}">
              <a16:creationId xmlns:a16="http://schemas.microsoft.com/office/drawing/2014/main" id="{054D43B6-2A82-4000-8228-D7B68C371B3E}"/>
            </a:ext>
          </a:extLst>
        </xdr:cNvPr>
        <xdr:cNvSpPr txBox="1"/>
      </xdr:nvSpPr>
      <xdr:spPr>
        <a:xfrm>
          <a:off x="4673600" y="7227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22860</xdr:rowOff>
    </xdr:from>
    <xdr:to>
      <xdr:col>24</xdr:col>
      <xdr:colOff>152400</xdr:colOff>
      <xdr:row>42</xdr:row>
      <xdr:rowOff>22860</xdr:rowOff>
    </xdr:to>
    <xdr:cxnSp macro="">
      <xdr:nvCxnSpPr>
        <xdr:cNvPr id="59" name="直線コネクタ 58">
          <a:extLst>
            <a:ext uri="{FF2B5EF4-FFF2-40B4-BE49-F238E27FC236}">
              <a16:creationId xmlns:a16="http://schemas.microsoft.com/office/drawing/2014/main" id="{07D18120-2DD6-4A24-BB58-DF4C9C6F2F9D}"/>
            </a:ext>
          </a:extLst>
        </xdr:cNvPr>
        <xdr:cNvCxnSpPr/>
      </xdr:nvCxnSpPr>
      <xdr:spPr>
        <a:xfrm>
          <a:off x="4546600" y="722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22877</xdr:rowOff>
    </xdr:from>
    <xdr:ext cx="405111" cy="259045"/>
    <xdr:sp macro="" textlink="">
      <xdr:nvSpPr>
        <xdr:cNvPr id="60" name="【図書館】&#10;有形固定資産減価償却率最大値テキスト">
          <a:extLst>
            <a:ext uri="{FF2B5EF4-FFF2-40B4-BE49-F238E27FC236}">
              <a16:creationId xmlns:a16="http://schemas.microsoft.com/office/drawing/2014/main" id="{4CF0F8A0-64E5-4F5E-8CD3-FEA8DE1F30ED}"/>
            </a:ext>
          </a:extLst>
        </xdr:cNvPr>
        <xdr:cNvSpPr txBox="1"/>
      </xdr:nvSpPr>
      <xdr:spPr>
        <a:xfrm>
          <a:off x="4673600" y="550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76200</xdr:rowOff>
    </xdr:from>
    <xdr:to>
      <xdr:col>24</xdr:col>
      <xdr:colOff>152400</xdr:colOff>
      <xdr:row>33</xdr:row>
      <xdr:rowOff>76200</xdr:rowOff>
    </xdr:to>
    <xdr:cxnSp macro="">
      <xdr:nvCxnSpPr>
        <xdr:cNvPr id="61" name="直線コネクタ 60">
          <a:extLst>
            <a:ext uri="{FF2B5EF4-FFF2-40B4-BE49-F238E27FC236}">
              <a16:creationId xmlns:a16="http://schemas.microsoft.com/office/drawing/2014/main" id="{08F5A922-E27E-4BC4-BECC-416B287EA176}"/>
            </a:ext>
          </a:extLst>
        </xdr:cNvPr>
        <xdr:cNvCxnSpPr/>
      </xdr:nvCxnSpPr>
      <xdr:spPr>
        <a:xfrm>
          <a:off x="4546600" y="573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72407</xdr:rowOff>
    </xdr:from>
    <xdr:ext cx="405111" cy="259045"/>
    <xdr:sp macro="" textlink="">
      <xdr:nvSpPr>
        <xdr:cNvPr id="62" name="【図書館】&#10;有形固定資産減価償却率平均値テキスト">
          <a:extLst>
            <a:ext uri="{FF2B5EF4-FFF2-40B4-BE49-F238E27FC236}">
              <a16:creationId xmlns:a16="http://schemas.microsoft.com/office/drawing/2014/main" id="{61A2DF08-9AB5-458B-9D43-0623C21D1FAD}"/>
            </a:ext>
          </a:extLst>
        </xdr:cNvPr>
        <xdr:cNvSpPr txBox="1"/>
      </xdr:nvSpPr>
      <xdr:spPr>
        <a:xfrm>
          <a:off x="4673600" y="62446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93980</xdr:rowOff>
    </xdr:from>
    <xdr:to>
      <xdr:col>24</xdr:col>
      <xdr:colOff>114300</xdr:colOff>
      <xdr:row>37</xdr:row>
      <xdr:rowOff>24130</xdr:rowOff>
    </xdr:to>
    <xdr:sp macro="" textlink="">
      <xdr:nvSpPr>
        <xdr:cNvPr id="63" name="フローチャート: 判断 62">
          <a:extLst>
            <a:ext uri="{FF2B5EF4-FFF2-40B4-BE49-F238E27FC236}">
              <a16:creationId xmlns:a16="http://schemas.microsoft.com/office/drawing/2014/main" id="{1455D8DD-C07D-4DAE-8624-CB58D80797A1}"/>
            </a:ext>
          </a:extLst>
        </xdr:cNvPr>
        <xdr:cNvSpPr/>
      </xdr:nvSpPr>
      <xdr:spPr>
        <a:xfrm>
          <a:off x="45847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61595</xdr:rowOff>
    </xdr:from>
    <xdr:to>
      <xdr:col>20</xdr:col>
      <xdr:colOff>38100</xdr:colOff>
      <xdr:row>36</xdr:row>
      <xdr:rowOff>163195</xdr:rowOff>
    </xdr:to>
    <xdr:sp macro="" textlink="">
      <xdr:nvSpPr>
        <xdr:cNvPr id="64" name="フローチャート: 判断 63">
          <a:extLst>
            <a:ext uri="{FF2B5EF4-FFF2-40B4-BE49-F238E27FC236}">
              <a16:creationId xmlns:a16="http://schemas.microsoft.com/office/drawing/2014/main" id="{26FF2FD8-42DC-4CB3-B8DF-64C00646DEF7}"/>
            </a:ext>
          </a:extLst>
        </xdr:cNvPr>
        <xdr:cNvSpPr/>
      </xdr:nvSpPr>
      <xdr:spPr>
        <a:xfrm>
          <a:off x="3746500" y="6233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33020</xdr:rowOff>
    </xdr:from>
    <xdr:to>
      <xdr:col>15</xdr:col>
      <xdr:colOff>101600</xdr:colOff>
      <xdr:row>36</xdr:row>
      <xdr:rowOff>134620</xdr:rowOff>
    </xdr:to>
    <xdr:sp macro="" textlink="">
      <xdr:nvSpPr>
        <xdr:cNvPr id="65" name="フローチャート: 判断 64">
          <a:extLst>
            <a:ext uri="{FF2B5EF4-FFF2-40B4-BE49-F238E27FC236}">
              <a16:creationId xmlns:a16="http://schemas.microsoft.com/office/drawing/2014/main" id="{E15E8257-7C51-4ECE-AFE8-9B0519A3DCAD}"/>
            </a:ext>
          </a:extLst>
        </xdr:cNvPr>
        <xdr:cNvSpPr/>
      </xdr:nvSpPr>
      <xdr:spPr>
        <a:xfrm>
          <a:off x="2857500" y="6205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2540</xdr:rowOff>
    </xdr:from>
    <xdr:to>
      <xdr:col>10</xdr:col>
      <xdr:colOff>165100</xdr:colOff>
      <xdr:row>36</xdr:row>
      <xdr:rowOff>104140</xdr:rowOff>
    </xdr:to>
    <xdr:sp macro="" textlink="">
      <xdr:nvSpPr>
        <xdr:cNvPr id="66" name="フローチャート: 判断 65">
          <a:extLst>
            <a:ext uri="{FF2B5EF4-FFF2-40B4-BE49-F238E27FC236}">
              <a16:creationId xmlns:a16="http://schemas.microsoft.com/office/drawing/2014/main" id="{0532C3B2-64CF-4082-BD6F-7936A70714C0}"/>
            </a:ext>
          </a:extLst>
        </xdr:cNvPr>
        <xdr:cNvSpPr/>
      </xdr:nvSpPr>
      <xdr:spPr>
        <a:xfrm>
          <a:off x="1968500" y="6174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170180</xdr:rowOff>
    </xdr:from>
    <xdr:to>
      <xdr:col>6</xdr:col>
      <xdr:colOff>38100</xdr:colOff>
      <xdr:row>36</xdr:row>
      <xdr:rowOff>100330</xdr:rowOff>
    </xdr:to>
    <xdr:sp macro="" textlink="">
      <xdr:nvSpPr>
        <xdr:cNvPr id="67" name="フローチャート: 判断 66">
          <a:extLst>
            <a:ext uri="{FF2B5EF4-FFF2-40B4-BE49-F238E27FC236}">
              <a16:creationId xmlns:a16="http://schemas.microsoft.com/office/drawing/2014/main" id="{A0FD0C1A-4D5B-417E-919E-BA0DC63F33AF}"/>
            </a:ext>
          </a:extLst>
        </xdr:cNvPr>
        <xdr:cNvSpPr/>
      </xdr:nvSpPr>
      <xdr:spPr>
        <a:xfrm>
          <a:off x="1079500" y="617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27943C2-CD5E-4C95-9853-D8924D14F75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A908DDF8-8E4A-4F72-916E-8D348505E47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C1F867D1-9018-4DBD-9A3A-9377A103B64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94CD7C0-5D13-48C3-BBE0-F8F62933466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43257BE-C6B4-4B95-B57F-C75CE144E511}"/>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97790</xdr:rowOff>
    </xdr:from>
    <xdr:to>
      <xdr:col>24</xdr:col>
      <xdr:colOff>114300</xdr:colOff>
      <xdr:row>36</xdr:row>
      <xdr:rowOff>27940</xdr:rowOff>
    </xdr:to>
    <xdr:sp macro="" textlink="">
      <xdr:nvSpPr>
        <xdr:cNvPr id="73" name="楕円 72">
          <a:extLst>
            <a:ext uri="{FF2B5EF4-FFF2-40B4-BE49-F238E27FC236}">
              <a16:creationId xmlns:a16="http://schemas.microsoft.com/office/drawing/2014/main" id="{B97420E2-016F-4333-AE7F-42F5AFF5291B}"/>
            </a:ext>
          </a:extLst>
        </xdr:cNvPr>
        <xdr:cNvSpPr/>
      </xdr:nvSpPr>
      <xdr:spPr>
        <a:xfrm>
          <a:off x="4584700" y="609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120667</xdr:rowOff>
    </xdr:from>
    <xdr:ext cx="405111" cy="259045"/>
    <xdr:sp macro="" textlink="">
      <xdr:nvSpPr>
        <xdr:cNvPr id="74" name="【図書館】&#10;有形固定資産減価償却率該当値テキスト">
          <a:extLst>
            <a:ext uri="{FF2B5EF4-FFF2-40B4-BE49-F238E27FC236}">
              <a16:creationId xmlns:a16="http://schemas.microsoft.com/office/drawing/2014/main" id="{F7D54008-7163-4C26-BDE3-14243B1E7979}"/>
            </a:ext>
          </a:extLst>
        </xdr:cNvPr>
        <xdr:cNvSpPr txBox="1"/>
      </xdr:nvSpPr>
      <xdr:spPr>
        <a:xfrm>
          <a:off x="4673600" y="59499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111125</xdr:rowOff>
    </xdr:from>
    <xdr:to>
      <xdr:col>20</xdr:col>
      <xdr:colOff>38100</xdr:colOff>
      <xdr:row>36</xdr:row>
      <xdr:rowOff>41275</xdr:rowOff>
    </xdr:to>
    <xdr:sp macro="" textlink="">
      <xdr:nvSpPr>
        <xdr:cNvPr id="75" name="楕円 74">
          <a:extLst>
            <a:ext uri="{FF2B5EF4-FFF2-40B4-BE49-F238E27FC236}">
              <a16:creationId xmlns:a16="http://schemas.microsoft.com/office/drawing/2014/main" id="{93E6D597-5CAA-4066-9017-0001E7B7C488}"/>
            </a:ext>
          </a:extLst>
        </xdr:cNvPr>
        <xdr:cNvSpPr/>
      </xdr:nvSpPr>
      <xdr:spPr>
        <a:xfrm>
          <a:off x="3746500" y="61118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148590</xdr:rowOff>
    </xdr:from>
    <xdr:to>
      <xdr:col>24</xdr:col>
      <xdr:colOff>63500</xdr:colOff>
      <xdr:row>35</xdr:row>
      <xdr:rowOff>161925</xdr:rowOff>
    </xdr:to>
    <xdr:cxnSp macro="">
      <xdr:nvCxnSpPr>
        <xdr:cNvPr id="76" name="直線コネクタ 75">
          <a:extLst>
            <a:ext uri="{FF2B5EF4-FFF2-40B4-BE49-F238E27FC236}">
              <a16:creationId xmlns:a16="http://schemas.microsoft.com/office/drawing/2014/main" id="{44277EFC-B9F3-4D78-A3AC-33314B432D97}"/>
            </a:ext>
          </a:extLst>
        </xdr:cNvPr>
        <xdr:cNvCxnSpPr/>
      </xdr:nvCxnSpPr>
      <xdr:spPr>
        <a:xfrm flipV="1">
          <a:off x="3797300" y="6149340"/>
          <a:ext cx="8382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69215</xdr:rowOff>
    </xdr:from>
    <xdr:to>
      <xdr:col>15</xdr:col>
      <xdr:colOff>101600</xdr:colOff>
      <xdr:row>35</xdr:row>
      <xdr:rowOff>170815</xdr:rowOff>
    </xdr:to>
    <xdr:sp macro="" textlink="">
      <xdr:nvSpPr>
        <xdr:cNvPr id="77" name="楕円 76">
          <a:extLst>
            <a:ext uri="{FF2B5EF4-FFF2-40B4-BE49-F238E27FC236}">
              <a16:creationId xmlns:a16="http://schemas.microsoft.com/office/drawing/2014/main" id="{5B2B0381-BFC7-43C1-9576-B8E72715A7B2}"/>
            </a:ext>
          </a:extLst>
        </xdr:cNvPr>
        <xdr:cNvSpPr/>
      </xdr:nvSpPr>
      <xdr:spPr>
        <a:xfrm>
          <a:off x="2857500" y="6069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120015</xdr:rowOff>
    </xdr:from>
    <xdr:to>
      <xdr:col>19</xdr:col>
      <xdr:colOff>177800</xdr:colOff>
      <xdr:row>35</xdr:row>
      <xdr:rowOff>161925</xdr:rowOff>
    </xdr:to>
    <xdr:cxnSp macro="">
      <xdr:nvCxnSpPr>
        <xdr:cNvPr id="78" name="直線コネクタ 77">
          <a:extLst>
            <a:ext uri="{FF2B5EF4-FFF2-40B4-BE49-F238E27FC236}">
              <a16:creationId xmlns:a16="http://schemas.microsoft.com/office/drawing/2014/main" id="{60B4CB7F-8C57-452D-9130-01AF610B7E34}"/>
            </a:ext>
          </a:extLst>
        </xdr:cNvPr>
        <xdr:cNvCxnSpPr/>
      </xdr:nvCxnSpPr>
      <xdr:spPr>
        <a:xfrm>
          <a:off x="2908300" y="612076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23495</xdr:rowOff>
    </xdr:from>
    <xdr:to>
      <xdr:col>10</xdr:col>
      <xdr:colOff>165100</xdr:colOff>
      <xdr:row>35</xdr:row>
      <xdr:rowOff>125095</xdr:rowOff>
    </xdr:to>
    <xdr:sp macro="" textlink="">
      <xdr:nvSpPr>
        <xdr:cNvPr id="79" name="楕円 78">
          <a:extLst>
            <a:ext uri="{FF2B5EF4-FFF2-40B4-BE49-F238E27FC236}">
              <a16:creationId xmlns:a16="http://schemas.microsoft.com/office/drawing/2014/main" id="{A21AC32F-AD89-42F8-A3A6-87393F11904F}"/>
            </a:ext>
          </a:extLst>
        </xdr:cNvPr>
        <xdr:cNvSpPr/>
      </xdr:nvSpPr>
      <xdr:spPr>
        <a:xfrm>
          <a:off x="1968500" y="6024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74295</xdr:rowOff>
    </xdr:from>
    <xdr:to>
      <xdr:col>15</xdr:col>
      <xdr:colOff>50800</xdr:colOff>
      <xdr:row>35</xdr:row>
      <xdr:rowOff>120015</xdr:rowOff>
    </xdr:to>
    <xdr:cxnSp macro="">
      <xdr:nvCxnSpPr>
        <xdr:cNvPr id="80" name="直線コネクタ 79">
          <a:extLst>
            <a:ext uri="{FF2B5EF4-FFF2-40B4-BE49-F238E27FC236}">
              <a16:creationId xmlns:a16="http://schemas.microsoft.com/office/drawing/2014/main" id="{EBAA7C3A-175B-40E9-B470-512DD7F51C72}"/>
            </a:ext>
          </a:extLst>
        </xdr:cNvPr>
        <xdr:cNvCxnSpPr/>
      </xdr:nvCxnSpPr>
      <xdr:spPr>
        <a:xfrm>
          <a:off x="2019300" y="607504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149225</xdr:rowOff>
    </xdr:from>
    <xdr:to>
      <xdr:col>6</xdr:col>
      <xdr:colOff>38100</xdr:colOff>
      <xdr:row>35</xdr:row>
      <xdr:rowOff>79375</xdr:rowOff>
    </xdr:to>
    <xdr:sp macro="" textlink="">
      <xdr:nvSpPr>
        <xdr:cNvPr id="81" name="楕円 80">
          <a:extLst>
            <a:ext uri="{FF2B5EF4-FFF2-40B4-BE49-F238E27FC236}">
              <a16:creationId xmlns:a16="http://schemas.microsoft.com/office/drawing/2014/main" id="{35354CFD-AFEA-4F89-97A9-3297C3E1305E}"/>
            </a:ext>
          </a:extLst>
        </xdr:cNvPr>
        <xdr:cNvSpPr/>
      </xdr:nvSpPr>
      <xdr:spPr>
        <a:xfrm>
          <a:off x="1079500" y="5978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28575</xdr:rowOff>
    </xdr:from>
    <xdr:to>
      <xdr:col>10</xdr:col>
      <xdr:colOff>114300</xdr:colOff>
      <xdr:row>35</xdr:row>
      <xdr:rowOff>74295</xdr:rowOff>
    </xdr:to>
    <xdr:cxnSp macro="">
      <xdr:nvCxnSpPr>
        <xdr:cNvPr id="82" name="直線コネクタ 81">
          <a:extLst>
            <a:ext uri="{FF2B5EF4-FFF2-40B4-BE49-F238E27FC236}">
              <a16:creationId xmlns:a16="http://schemas.microsoft.com/office/drawing/2014/main" id="{C4BBFBBE-CF19-4795-80AF-49DFA65B371B}"/>
            </a:ext>
          </a:extLst>
        </xdr:cNvPr>
        <xdr:cNvCxnSpPr/>
      </xdr:nvCxnSpPr>
      <xdr:spPr>
        <a:xfrm>
          <a:off x="1130300" y="602932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154322</xdr:rowOff>
    </xdr:from>
    <xdr:ext cx="405111" cy="259045"/>
    <xdr:sp macro="" textlink="">
      <xdr:nvSpPr>
        <xdr:cNvPr id="83" name="n_1aveValue【図書館】&#10;有形固定資産減価償却率">
          <a:extLst>
            <a:ext uri="{FF2B5EF4-FFF2-40B4-BE49-F238E27FC236}">
              <a16:creationId xmlns:a16="http://schemas.microsoft.com/office/drawing/2014/main" id="{31FD1F2C-8242-4382-80FF-16A3F66AFC89}"/>
            </a:ext>
          </a:extLst>
        </xdr:cNvPr>
        <xdr:cNvSpPr txBox="1"/>
      </xdr:nvSpPr>
      <xdr:spPr>
        <a:xfrm>
          <a:off x="3582044" y="6326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125747</xdr:rowOff>
    </xdr:from>
    <xdr:ext cx="405111" cy="259045"/>
    <xdr:sp macro="" textlink="">
      <xdr:nvSpPr>
        <xdr:cNvPr id="84" name="n_2aveValue【図書館】&#10;有形固定資産減価償却率">
          <a:extLst>
            <a:ext uri="{FF2B5EF4-FFF2-40B4-BE49-F238E27FC236}">
              <a16:creationId xmlns:a16="http://schemas.microsoft.com/office/drawing/2014/main" id="{EB3AA974-A2CE-4F6A-AE5C-73AE34F3F636}"/>
            </a:ext>
          </a:extLst>
        </xdr:cNvPr>
        <xdr:cNvSpPr txBox="1"/>
      </xdr:nvSpPr>
      <xdr:spPr>
        <a:xfrm>
          <a:off x="2705744" y="629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95267</xdr:rowOff>
    </xdr:from>
    <xdr:ext cx="405111" cy="259045"/>
    <xdr:sp macro="" textlink="">
      <xdr:nvSpPr>
        <xdr:cNvPr id="85" name="n_3aveValue【図書館】&#10;有形固定資産減価償却率">
          <a:extLst>
            <a:ext uri="{FF2B5EF4-FFF2-40B4-BE49-F238E27FC236}">
              <a16:creationId xmlns:a16="http://schemas.microsoft.com/office/drawing/2014/main" id="{84EC3399-1BAA-406F-82D9-C32199D985D6}"/>
            </a:ext>
          </a:extLst>
        </xdr:cNvPr>
        <xdr:cNvSpPr txBox="1"/>
      </xdr:nvSpPr>
      <xdr:spPr>
        <a:xfrm>
          <a:off x="1816744" y="6267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91457</xdr:rowOff>
    </xdr:from>
    <xdr:ext cx="405111" cy="259045"/>
    <xdr:sp macro="" textlink="">
      <xdr:nvSpPr>
        <xdr:cNvPr id="86" name="n_4aveValue【図書館】&#10;有形固定資産減価償却率">
          <a:extLst>
            <a:ext uri="{FF2B5EF4-FFF2-40B4-BE49-F238E27FC236}">
              <a16:creationId xmlns:a16="http://schemas.microsoft.com/office/drawing/2014/main" id="{976CC98C-8FEE-4FA4-B96B-C250B0579B2C}"/>
            </a:ext>
          </a:extLst>
        </xdr:cNvPr>
        <xdr:cNvSpPr txBox="1"/>
      </xdr:nvSpPr>
      <xdr:spPr>
        <a:xfrm>
          <a:off x="927744" y="6263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57802</xdr:rowOff>
    </xdr:from>
    <xdr:ext cx="405111" cy="259045"/>
    <xdr:sp macro="" textlink="">
      <xdr:nvSpPr>
        <xdr:cNvPr id="87" name="n_1mainValue【図書館】&#10;有形固定資産減価償却率">
          <a:extLst>
            <a:ext uri="{FF2B5EF4-FFF2-40B4-BE49-F238E27FC236}">
              <a16:creationId xmlns:a16="http://schemas.microsoft.com/office/drawing/2014/main" id="{B8DD0977-A9EF-4458-82B4-2F4A08122E68}"/>
            </a:ext>
          </a:extLst>
        </xdr:cNvPr>
        <xdr:cNvSpPr txBox="1"/>
      </xdr:nvSpPr>
      <xdr:spPr>
        <a:xfrm>
          <a:off x="3582044" y="588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15892</xdr:rowOff>
    </xdr:from>
    <xdr:ext cx="405111" cy="259045"/>
    <xdr:sp macro="" textlink="">
      <xdr:nvSpPr>
        <xdr:cNvPr id="88" name="n_2mainValue【図書館】&#10;有形固定資産減価償却率">
          <a:extLst>
            <a:ext uri="{FF2B5EF4-FFF2-40B4-BE49-F238E27FC236}">
              <a16:creationId xmlns:a16="http://schemas.microsoft.com/office/drawing/2014/main" id="{7A07D4BA-2AEC-4C58-AC26-4B05453BDA1A}"/>
            </a:ext>
          </a:extLst>
        </xdr:cNvPr>
        <xdr:cNvSpPr txBox="1"/>
      </xdr:nvSpPr>
      <xdr:spPr>
        <a:xfrm>
          <a:off x="2705744" y="5845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141622</xdr:rowOff>
    </xdr:from>
    <xdr:ext cx="405111" cy="259045"/>
    <xdr:sp macro="" textlink="">
      <xdr:nvSpPr>
        <xdr:cNvPr id="89" name="n_3mainValue【図書館】&#10;有形固定資産減価償却率">
          <a:extLst>
            <a:ext uri="{FF2B5EF4-FFF2-40B4-BE49-F238E27FC236}">
              <a16:creationId xmlns:a16="http://schemas.microsoft.com/office/drawing/2014/main" id="{70323F81-4429-400E-A672-0BCA77AA65FA}"/>
            </a:ext>
          </a:extLst>
        </xdr:cNvPr>
        <xdr:cNvSpPr txBox="1"/>
      </xdr:nvSpPr>
      <xdr:spPr>
        <a:xfrm>
          <a:off x="1816744" y="579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95902</xdr:rowOff>
    </xdr:from>
    <xdr:ext cx="405111" cy="259045"/>
    <xdr:sp macro="" textlink="">
      <xdr:nvSpPr>
        <xdr:cNvPr id="90" name="n_4mainValue【図書館】&#10;有形固定資産減価償却率">
          <a:extLst>
            <a:ext uri="{FF2B5EF4-FFF2-40B4-BE49-F238E27FC236}">
              <a16:creationId xmlns:a16="http://schemas.microsoft.com/office/drawing/2014/main" id="{0E96E31D-717E-456A-BB04-A936960DEA64}"/>
            </a:ext>
          </a:extLst>
        </xdr:cNvPr>
        <xdr:cNvSpPr txBox="1"/>
      </xdr:nvSpPr>
      <xdr:spPr>
        <a:xfrm>
          <a:off x="927744" y="5753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29D5DAF0-4F9A-4921-94C0-886CD88D969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22497FF-672A-4BE7-802C-7F70CDA3913F}"/>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38E2F2A-2434-42F9-9EBB-AE0168C25D1C}"/>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7B88BA5C-BC29-4A11-BD26-AFAFDB86770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D1C69C4D-32E0-4AC7-9D21-E116591EC81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48F47018-808D-4BD7-9A09-369E0711528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9D7F2C60-A58E-49B8-99CE-6CB1D18B0FF9}"/>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8475028-B5F5-4A42-B1BC-04642B5A086C}"/>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1373E5BB-80CE-40B9-A076-AB91CB08AB8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A219942E-45C6-4689-9EC6-B8923481781C}"/>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9D15D810-BE18-4519-9DEC-C4931BF66316}"/>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76A5D369-E225-48B4-B72A-D3BDCDA39EB8}"/>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12724B41-F0D8-4620-A0AE-04281879E88A}"/>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4733C1A6-8DE1-4D73-A313-7CF003CAC5D0}"/>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6898D587-7AAE-45EB-BBE9-F1D1246D578A}"/>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D4FFA837-86CD-40FC-8098-39FEED9DCC7C}"/>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9FEDCA96-C873-43A5-B4C8-D7B2171CB960}"/>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8C1B3E3E-411E-4787-8900-3DD9B23F904B}"/>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FA892D85-95B6-4F77-86DC-2715F985EEE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0B765C33-DFE2-415C-B189-61D77DCF5182}"/>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52CB43E6-B32F-4E29-858D-3144174D509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64770</xdr:rowOff>
    </xdr:from>
    <xdr:to>
      <xdr:col>54</xdr:col>
      <xdr:colOff>189865</xdr:colOff>
      <xdr:row>40</xdr:row>
      <xdr:rowOff>167640</xdr:rowOff>
    </xdr:to>
    <xdr:cxnSp macro="">
      <xdr:nvCxnSpPr>
        <xdr:cNvPr id="112" name="直線コネクタ 111">
          <a:extLst>
            <a:ext uri="{FF2B5EF4-FFF2-40B4-BE49-F238E27FC236}">
              <a16:creationId xmlns:a16="http://schemas.microsoft.com/office/drawing/2014/main" id="{DEB50B72-07C8-49A8-866D-6BA711CE2C40}"/>
            </a:ext>
          </a:extLst>
        </xdr:cNvPr>
        <xdr:cNvCxnSpPr/>
      </xdr:nvCxnSpPr>
      <xdr:spPr>
        <a:xfrm flipV="1">
          <a:off x="10476865" y="57226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17</xdr:rowOff>
    </xdr:from>
    <xdr:ext cx="469744" cy="259045"/>
    <xdr:sp macro="" textlink="">
      <xdr:nvSpPr>
        <xdr:cNvPr id="113" name="【図書館】&#10;一人当たり面積最小値テキスト">
          <a:extLst>
            <a:ext uri="{FF2B5EF4-FFF2-40B4-BE49-F238E27FC236}">
              <a16:creationId xmlns:a16="http://schemas.microsoft.com/office/drawing/2014/main" id="{8CA5FC9F-BF5D-4F36-88AF-C5A2737DEB7B}"/>
            </a:ext>
          </a:extLst>
        </xdr:cNvPr>
        <xdr:cNvSpPr txBox="1"/>
      </xdr:nvSpPr>
      <xdr:spPr>
        <a:xfrm>
          <a:off x="10515600" y="7029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167640</xdr:rowOff>
    </xdr:from>
    <xdr:to>
      <xdr:col>55</xdr:col>
      <xdr:colOff>88900</xdr:colOff>
      <xdr:row>40</xdr:row>
      <xdr:rowOff>167640</xdr:rowOff>
    </xdr:to>
    <xdr:cxnSp macro="">
      <xdr:nvCxnSpPr>
        <xdr:cNvPr id="114" name="直線コネクタ 113">
          <a:extLst>
            <a:ext uri="{FF2B5EF4-FFF2-40B4-BE49-F238E27FC236}">
              <a16:creationId xmlns:a16="http://schemas.microsoft.com/office/drawing/2014/main" id="{EB77D1BE-3359-4FB2-9071-9C2E8DEFEE1E}"/>
            </a:ext>
          </a:extLst>
        </xdr:cNvPr>
        <xdr:cNvCxnSpPr/>
      </xdr:nvCxnSpPr>
      <xdr:spPr>
        <a:xfrm>
          <a:off x="10388600" y="7025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11447</xdr:rowOff>
    </xdr:from>
    <xdr:ext cx="469744" cy="259045"/>
    <xdr:sp macro="" textlink="">
      <xdr:nvSpPr>
        <xdr:cNvPr id="115" name="【図書館】&#10;一人当たり面積最大値テキスト">
          <a:extLst>
            <a:ext uri="{FF2B5EF4-FFF2-40B4-BE49-F238E27FC236}">
              <a16:creationId xmlns:a16="http://schemas.microsoft.com/office/drawing/2014/main" id="{183E8969-7806-473E-85FE-A955BDF66C2F}"/>
            </a:ext>
          </a:extLst>
        </xdr:cNvPr>
        <xdr:cNvSpPr txBox="1"/>
      </xdr:nvSpPr>
      <xdr:spPr>
        <a:xfrm>
          <a:off x="10515600" y="5497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64770</xdr:rowOff>
    </xdr:from>
    <xdr:to>
      <xdr:col>55</xdr:col>
      <xdr:colOff>88900</xdr:colOff>
      <xdr:row>33</xdr:row>
      <xdr:rowOff>64770</xdr:rowOff>
    </xdr:to>
    <xdr:cxnSp macro="">
      <xdr:nvCxnSpPr>
        <xdr:cNvPr id="116" name="直線コネクタ 115">
          <a:extLst>
            <a:ext uri="{FF2B5EF4-FFF2-40B4-BE49-F238E27FC236}">
              <a16:creationId xmlns:a16="http://schemas.microsoft.com/office/drawing/2014/main" id="{DA32FC02-1B59-46AE-BF18-AB60BC28FA76}"/>
            </a:ext>
          </a:extLst>
        </xdr:cNvPr>
        <xdr:cNvCxnSpPr/>
      </xdr:nvCxnSpPr>
      <xdr:spPr>
        <a:xfrm>
          <a:off x="10388600" y="5722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37</xdr:row>
      <xdr:rowOff>2557</xdr:rowOff>
    </xdr:from>
    <xdr:ext cx="469744" cy="259045"/>
    <xdr:sp macro="" textlink="">
      <xdr:nvSpPr>
        <xdr:cNvPr id="117" name="【図書館】&#10;一人当たり面積平均値テキスト">
          <a:extLst>
            <a:ext uri="{FF2B5EF4-FFF2-40B4-BE49-F238E27FC236}">
              <a16:creationId xmlns:a16="http://schemas.microsoft.com/office/drawing/2014/main" id="{37D523E4-CDCE-45DF-94AD-8A9EBB343EC1}"/>
            </a:ext>
          </a:extLst>
        </xdr:cNvPr>
        <xdr:cNvSpPr txBox="1"/>
      </xdr:nvSpPr>
      <xdr:spPr>
        <a:xfrm>
          <a:off x="10515600" y="63462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151130</xdr:rowOff>
    </xdr:from>
    <xdr:to>
      <xdr:col>55</xdr:col>
      <xdr:colOff>50800</xdr:colOff>
      <xdr:row>38</xdr:row>
      <xdr:rowOff>81280</xdr:rowOff>
    </xdr:to>
    <xdr:sp macro="" textlink="">
      <xdr:nvSpPr>
        <xdr:cNvPr id="118" name="フローチャート: 判断 117">
          <a:extLst>
            <a:ext uri="{FF2B5EF4-FFF2-40B4-BE49-F238E27FC236}">
              <a16:creationId xmlns:a16="http://schemas.microsoft.com/office/drawing/2014/main" id="{46ECAAEC-47D5-4AA2-B8AF-E3A05BBC85B0}"/>
            </a:ext>
          </a:extLst>
        </xdr:cNvPr>
        <xdr:cNvSpPr/>
      </xdr:nvSpPr>
      <xdr:spPr>
        <a:xfrm>
          <a:off x="10426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151130</xdr:rowOff>
    </xdr:from>
    <xdr:to>
      <xdr:col>50</xdr:col>
      <xdr:colOff>165100</xdr:colOff>
      <xdr:row>38</xdr:row>
      <xdr:rowOff>81280</xdr:rowOff>
    </xdr:to>
    <xdr:sp macro="" textlink="">
      <xdr:nvSpPr>
        <xdr:cNvPr id="119" name="フローチャート: 判断 118">
          <a:extLst>
            <a:ext uri="{FF2B5EF4-FFF2-40B4-BE49-F238E27FC236}">
              <a16:creationId xmlns:a16="http://schemas.microsoft.com/office/drawing/2014/main" id="{8F187834-31CA-4388-87BC-85EC37690041}"/>
            </a:ext>
          </a:extLst>
        </xdr:cNvPr>
        <xdr:cNvSpPr/>
      </xdr:nvSpPr>
      <xdr:spPr>
        <a:xfrm>
          <a:off x="95885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2540</xdr:rowOff>
    </xdr:from>
    <xdr:to>
      <xdr:col>46</xdr:col>
      <xdr:colOff>38100</xdr:colOff>
      <xdr:row>38</xdr:row>
      <xdr:rowOff>104140</xdr:rowOff>
    </xdr:to>
    <xdr:sp macro="" textlink="">
      <xdr:nvSpPr>
        <xdr:cNvPr id="120" name="フローチャート: 判断 119">
          <a:extLst>
            <a:ext uri="{FF2B5EF4-FFF2-40B4-BE49-F238E27FC236}">
              <a16:creationId xmlns:a16="http://schemas.microsoft.com/office/drawing/2014/main" id="{8053A80A-B265-4A3E-85D1-E20249B58E3B}"/>
            </a:ext>
          </a:extLst>
        </xdr:cNvPr>
        <xdr:cNvSpPr/>
      </xdr:nvSpPr>
      <xdr:spPr>
        <a:xfrm>
          <a:off x="8699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2540</xdr:rowOff>
    </xdr:from>
    <xdr:to>
      <xdr:col>41</xdr:col>
      <xdr:colOff>101600</xdr:colOff>
      <xdr:row>38</xdr:row>
      <xdr:rowOff>104140</xdr:rowOff>
    </xdr:to>
    <xdr:sp macro="" textlink="">
      <xdr:nvSpPr>
        <xdr:cNvPr id="121" name="フローチャート: 判断 120">
          <a:extLst>
            <a:ext uri="{FF2B5EF4-FFF2-40B4-BE49-F238E27FC236}">
              <a16:creationId xmlns:a16="http://schemas.microsoft.com/office/drawing/2014/main" id="{FC4A3D59-AC0A-430B-9069-BB83D62064C3}"/>
            </a:ext>
          </a:extLst>
        </xdr:cNvPr>
        <xdr:cNvSpPr/>
      </xdr:nvSpPr>
      <xdr:spPr>
        <a:xfrm>
          <a:off x="7810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38</xdr:row>
      <xdr:rowOff>2540</xdr:rowOff>
    </xdr:from>
    <xdr:to>
      <xdr:col>36</xdr:col>
      <xdr:colOff>165100</xdr:colOff>
      <xdr:row>38</xdr:row>
      <xdr:rowOff>104140</xdr:rowOff>
    </xdr:to>
    <xdr:sp macro="" textlink="">
      <xdr:nvSpPr>
        <xdr:cNvPr id="122" name="フローチャート: 判断 121">
          <a:extLst>
            <a:ext uri="{FF2B5EF4-FFF2-40B4-BE49-F238E27FC236}">
              <a16:creationId xmlns:a16="http://schemas.microsoft.com/office/drawing/2014/main" id="{04E18F18-7204-461A-889F-D0FBB560729D}"/>
            </a:ext>
          </a:extLst>
        </xdr:cNvPr>
        <xdr:cNvSpPr/>
      </xdr:nvSpPr>
      <xdr:spPr>
        <a:xfrm>
          <a:off x="6921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E3732D60-2779-42B7-83D0-95276EA5230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B6B61AF-C0CB-4AC9-9820-3589C81B2ADC}"/>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FE88D92-BE45-4A17-BA92-FBB6B3D06B89}"/>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3ECA8701-60FE-48E3-AFD5-E0C4FBBE59B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9B719209-1789-4DE0-A7A2-505396A6CA7B}"/>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2540</xdr:rowOff>
    </xdr:from>
    <xdr:to>
      <xdr:col>55</xdr:col>
      <xdr:colOff>50800</xdr:colOff>
      <xdr:row>38</xdr:row>
      <xdr:rowOff>104140</xdr:rowOff>
    </xdr:to>
    <xdr:sp macro="" textlink="">
      <xdr:nvSpPr>
        <xdr:cNvPr id="128" name="楕円 127">
          <a:extLst>
            <a:ext uri="{FF2B5EF4-FFF2-40B4-BE49-F238E27FC236}">
              <a16:creationId xmlns:a16="http://schemas.microsoft.com/office/drawing/2014/main" id="{C729B3BC-0A6F-4C2B-BB78-89FD60515172}"/>
            </a:ext>
          </a:extLst>
        </xdr:cNvPr>
        <xdr:cNvSpPr/>
      </xdr:nvSpPr>
      <xdr:spPr>
        <a:xfrm>
          <a:off x="10426700" y="6517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152417</xdr:rowOff>
    </xdr:from>
    <xdr:ext cx="469744" cy="259045"/>
    <xdr:sp macro="" textlink="">
      <xdr:nvSpPr>
        <xdr:cNvPr id="129" name="【図書館】&#10;一人当たり面積該当値テキスト">
          <a:extLst>
            <a:ext uri="{FF2B5EF4-FFF2-40B4-BE49-F238E27FC236}">
              <a16:creationId xmlns:a16="http://schemas.microsoft.com/office/drawing/2014/main" id="{F2CEB082-36AC-4EFC-86B1-D56DE506E5C2}"/>
            </a:ext>
          </a:extLst>
        </xdr:cNvPr>
        <xdr:cNvSpPr txBox="1"/>
      </xdr:nvSpPr>
      <xdr:spPr>
        <a:xfrm>
          <a:off x="10515600" y="6496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82550</xdr:rowOff>
    </xdr:from>
    <xdr:to>
      <xdr:col>50</xdr:col>
      <xdr:colOff>165100</xdr:colOff>
      <xdr:row>38</xdr:row>
      <xdr:rowOff>12700</xdr:rowOff>
    </xdr:to>
    <xdr:sp macro="" textlink="">
      <xdr:nvSpPr>
        <xdr:cNvPr id="130" name="楕円 129">
          <a:extLst>
            <a:ext uri="{FF2B5EF4-FFF2-40B4-BE49-F238E27FC236}">
              <a16:creationId xmlns:a16="http://schemas.microsoft.com/office/drawing/2014/main" id="{B0BB5700-205F-42A9-99E7-43B9BB6F6627}"/>
            </a:ext>
          </a:extLst>
        </xdr:cNvPr>
        <xdr:cNvSpPr/>
      </xdr:nvSpPr>
      <xdr:spPr>
        <a:xfrm>
          <a:off x="9588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37</xdr:row>
      <xdr:rowOff>133350</xdr:rowOff>
    </xdr:from>
    <xdr:to>
      <xdr:col>55</xdr:col>
      <xdr:colOff>0</xdr:colOff>
      <xdr:row>38</xdr:row>
      <xdr:rowOff>53340</xdr:rowOff>
    </xdr:to>
    <xdr:cxnSp macro="">
      <xdr:nvCxnSpPr>
        <xdr:cNvPr id="131" name="直線コネクタ 130">
          <a:extLst>
            <a:ext uri="{FF2B5EF4-FFF2-40B4-BE49-F238E27FC236}">
              <a16:creationId xmlns:a16="http://schemas.microsoft.com/office/drawing/2014/main" id="{7F67F216-34E2-4E4C-AC69-567A34051D90}"/>
            </a:ext>
          </a:extLst>
        </xdr:cNvPr>
        <xdr:cNvCxnSpPr/>
      </xdr:nvCxnSpPr>
      <xdr:spPr>
        <a:xfrm>
          <a:off x="9639300" y="647700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82550</xdr:rowOff>
    </xdr:from>
    <xdr:to>
      <xdr:col>46</xdr:col>
      <xdr:colOff>38100</xdr:colOff>
      <xdr:row>38</xdr:row>
      <xdr:rowOff>12700</xdr:rowOff>
    </xdr:to>
    <xdr:sp macro="" textlink="">
      <xdr:nvSpPr>
        <xdr:cNvPr id="132" name="楕円 131">
          <a:extLst>
            <a:ext uri="{FF2B5EF4-FFF2-40B4-BE49-F238E27FC236}">
              <a16:creationId xmlns:a16="http://schemas.microsoft.com/office/drawing/2014/main" id="{89808404-11AF-4427-A7EF-B99F27B5043F}"/>
            </a:ext>
          </a:extLst>
        </xdr:cNvPr>
        <xdr:cNvSpPr/>
      </xdr:nvSpPr>
      <xdr:spPr>
        <a:xfrm>
          <a:off x="8699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133350</xdr:rowOff>
    </xdr:from>
    <xdr:to>
      <xdr:col>50</xdr:col>
      <xdr:colOff>114300</xdr:colOff>
      <xdr:row>37</xdr:row>
      <xdr:rowOff>133350</xdr:rowOff>
    </xdr:to>
    <xdr:cxnSp macro="">
      <xdr:nvCxnSpPr>
        <xdr:cNvPr id="133" name="直線コネクタ 132">
          <a:extLst>
            <a:ext uri="{FF2B5EF4-FFF2-40B4-BE49-F238E27FC236}">
              <a16:creationId xmlns:a16="http://schemas.microsoft.com/office/drawing/2014/main" id="{C4593092-27B3-463D-A8AE-C6829BCCBFE6}"/>
            </a:ext>
          </a:extLst>
        </xdr:cNvPr>
        <xdr:cNvCxnSpPr/>
      </xdr:nvCxnSpPr>
      <xdr:spPr>
        <a:xfrm>
          <a:off x="8750300" y="6477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82550</xdr:rowOff>
    </xdr:from>
    <xdr:to>
      <xdr:col>41</xdr:col>
      <xdr:colOff>101600</xdr:colOff>
      <xdr:row>38</xdr:row>
      <xdr:rowOff>12700</xdr:rowOff>
    </xdr:to>
    <xdr:sp macro="" textlink="">
      <xdr:nvSpPr>
        <xdr:cNvPr id="134" name="楕円 133">
          <a:extLst>
            <a:ext uri="{FF2B5EF4-FFF2-40B4-BE49-F238E27FC236}">
              <a16:creationId xmlns:a16="http://schemas.microsoft.com/office/drawing/2014/main" id="{2228BC62-F87E-4C28-A834-2B779D24C909}"/>
            </a:ext>
          </a:extLst>
        </xdr:cNvPr>
        <xdr:cNvSpPr/>
      </xdr:nvSpPr>
      <xdr:spPr>
        <a:xfrm>
          <a:off x="7810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37</xdr:row>
      <xdr:rowOff>133350</xdr:rowOff>
    </xdr:from>
    <xdr:to>
      <xdr:col>45</xdr:col>
      <xdr:colOff>177800</xdr:colOff>
      <xdr:row>37</xdr:row>
      <xdr:rowOff>133350</xdr:rowOff>
    </xdr:to>
    <xdr:cxnSp macro="">
      <xdr:nvCxnSpPr>
        <xdr:cNvPr id="135" name="直線コネクタ 134">
          <a:extLst>
            <a:ext uri="{FF2B5EF4-FFF2-40B4-BE49-F238E27FC236}">
              <a16:creationId xmlns:a16="http://schemas.microsoft.com/office/drawing/2014/main" id="{46314546-1478-4694-8257-EF9487C42EA3}"/>
            </a:ext>
          </a:extLst>
        </xdr:cNvPr>
        <xdr:cNvCxnSpPr/>
      </xdr:nvCxnSpPr>
      <xdr:spPr>
        <a:xfrm>
          <a:off x="7861300" y="6477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37</xdr:row>
      <xdr:rowOff>82550</xdr:rowOff>
    </xdr:from>
    <xdr:to>
      <xdr:col>36</xdr:col>
      <xdr:colOff>165100</xdr:colOff>
      <xdr:row>38</xdr:row>
      <xdr:rowOff>12700</xdr:rowOff>
    </xdr:to>
    <xdr:sp macro="" textlink="">
      <xdr:nvSpPr>
        <xdr:cNvPr id="136" name="楕円 135">
          <a:extLst>
            <a:ext uri="{FF2B5EF4-FFF2-40B4-BE49-F238E27FC236}">
              <a16:creationId xmlns:a16="http://schemas.microsoft.com/office/drawing/2014/main" id="{63B7673D-8757-4B5F-9E77-68B57A66921D}"/>
            </a:ext>
          </a:extLst>
        </xdr:cNvPr>
        <xdr:cNvSpPr/>
      </xdr:nvSpPr>
      <xdr:spPr>
        <a:xfrm>
          <a:off x="6921500" y="642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37</xdr:row>
      <xdr:rowOff>133350</xdr:rowOff>
    </xdr:from>
    <xdr:to>
      <xdr:col>41</xdr:col>
      <xdr:colOff>50800</xdr:colOff>
      <xdr:row>37</xdr:row>
      <xdr:rowOff>133350</xdr:rowOff>
    </xdr:to>
    <xdr:cxnSp macro="">
      <xdr:nvCxnSpPr>
        <xdr:cNvPr id="137" name="直線コネクタ 136">
          <a:extLst>
            <a:ext uri="{FF2B5EF4-FFF2-40B4-BE49-F238E27FC236}">
              <a16:creationId xmlns:a16="http://schemas.microsoft.com/office/drawing/2014/main" id="{1D48DAF4-8078-4C71-8E52-B4E5E959D071}"/>
            </a:ext>
          </a:extLst>
        </xdr:cNvPr>
        <xdr:cNvCxnSpPr/>
      </xdr:nvCxnSpPr>
      <xdr:spPr>
        <a:xfrm>
          <a:off x="6972300" y="6477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72407</xdr:rowOff>
    </xdr:from>
    <xdr:ext cx="469744" cy="259045"/>
    <xdr:sp macro="" textlink="">
      <xdr:nvSpPr>
        <xdr:cNvPr id="138" name="n_1aveValue【図書館】&#10;一人当たり面積">
          <a:extLst>
            <a:ext uri="{FF2B5EF4-FFF2-40B4-BE49-F238E27FC236}">
              <a16:creationId xmlns:a16="http://schemas.microsoft.com/office/drawing/2014/main" id="{F00A34DF-5D34-4586-9E9F-CBBA2FF73BFD}"/>
            </a:ext>
          </a:extLst>
        </xdr:cNvPr>
        <xdr:cNvSpPr txBox="1"/>
      </xdr:nvSpPr>
      <xdr:spPr>
        <a:xfrm>
          <a:off x="9391727" y="6587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95267</xdr:rowOff>
    </xdr:from>
    <xdr:ext cx="469744" cy="259045"/>
    <xdr:sp macro="" textlink="">
      <xdr:nvSpPr>
        <xdr:cNvPr id="139" name="n_2aveValue【図書館】&#10;一人当たり面積">
          <a:extLst>
            <a:ext uri="{FF2B5EF4-FFF2-40B4-BE49-F238E27FC236}">
              <a16:creationId xmlns:a16="http://schemas.microsoft.com/office/drawing/2014/main" id="{2DAA3650-4875-4AA5-B885-4F3C82261BD6}"/>
            </a:ext>
          </a:extLst>
        </xdr:cNvPr>
        <xdr:cNvSpPr txBox="1"/>
      </xdr:nvSpPr>
      <xdr:spPr>
        <a:xfrm>
          <a:off x="8515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95267</xdr:rowOff>
    </xdr:from>
    <xdr:ext cx="469744" cy="259045"/>
    <xdr:sp macro="" textlink="">
      <xdr:nvSpPr>
        <xdr:cNvPr id="140" name="n_3aveValue【図書館】&#10;一人当たり面積">
          <a:extLst>
            <a:ext uri="{FF2B5EF4-FFF2-40B4-BE49-F238E27FC236}">
              <a16:creationId xmlns:a16="http://schemas.microsoft.com/office/drawing/2014/main" id="{4F7B2D63-662B-4667-A28F-8422B9D0E31F}"/>
            </a:ext>
          </a:extLst>
        </xdr:cNvPr>
        <xdr:cNvSpPr txBox="1"/>
      </xdr:nvSpPr>
      <xdr:spPr>
        <a:xfrm>
          <a:off x="7626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95267</xdr:rowOff>
    </xdr:from>
    <xdr:ext cx="469744" cy="259045"/>
    <xdr:sp macro="" textlink="">
      <xdr:nvSpPr>
        <xdr:cNvPr id="141" name="n_4aveValue【図書館】&#10;一人当たり面積">
          <a:extLst>
            <a:ext uri="{FF2B5EF4-FFF2-40B4-BE49-F238E27FC236}">
              <a16:creationId xmlns:a16="http://schemas.microsoft.com/office/drawing/2014/main" id="{3609206A-11F7-4FA8-8507-EB0DA41C4C50}"/>
            </a:ext>
          </a:extLst>
        </xdr:cNvPr>
        <xdr:cNvSpPr txBox="1"/>
      </xdr:nvSpPr>
      <xdr:spPr>
        <a:xfrm>
          <a:off x="6737427" y="6610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36</xdr:row>
      <xdr:rowOff>29227</xdr:rowOff>
    </xdr:from>
    <xdr:ext cx="469744" cy="259045"/>
    <xdr:sp macro="" textlink="">
      <xdr:nvSpPr>
        <xdr:cNvPr id="142" name="n_1mainValue【図書館】&#10;一人当たり面積">
          <a:extLst>
            <a:ext uri="{FF2B5EF4-FFF2-40B4-BE49-F238E27FC236}">
              <a16:creationId xmlns:a16="http://schemas.microsoft.com/office/drawing/2014/main" id="{91E71663-7331-4E51-B289-C3CCFB4DA0FD}"/>
            </a:ext>
          </a:extLst>
        </xdr:cNvPr>
        <xdr:cNvSpPr txBox="1"/>
      </xdr:nvSpPr>
      <xdr:spPr>
        <a:xfrm>
          <a:off x="93917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29227</xdr:rowOff>
    </xdr:from>
    <xdr:ext cx="469744" cy="259045"/>
    <xdr:sp macro="" textlink="">
      <xdr:nvSpPr>
        <xdr:cNvPr id="143" name="n_2mainValue【図書館】&#10;一人当たり面積">
          <a:extLst>
            <a:ext uri="{FF2B5EF4-FFF2-40B4-BE49-F238E27FC236}">
              <a16:creationId xmlns:a16="http://schemas.microsoft.com/office/drawing/2014/main" id="{1914080A-B8AD-4A9A-8912-F20472155BEF}"/>
            </a:ext>
          </a:extLst>
        </xdr:cNvPr>
        <xdr:cNvSpPr txBox="1"/>
      </xdr:nvSpPr>
      <xdr:spPr>
        <a:xfrm>
          <a:off x="8515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29227</xdr:rowOff>
    </xdr:from>
    <xdr:ext cx="469744" cy="259045"/>
    <xdr:sp macro="" textlink="">
      <xdr:nvSpPr>
        <xdr:cNvPr id="144" name="n_3mainValue【図書館】&#10;一人当たり面積">
          <a:extLst>
            <a:ext uri="{FF2B5EF4-FFF2-40B4-BE49-F238E27FC236}">
              <a16:creationId xmlns:a16="http://schemas.microsoft.com/office/drawing/2014/main" id="{AF87FFFF-DA28-4313-AFCF-8C25F509E498}"/>
            </a:ext>
          </a:extLst>
        </xdr:cNvPr>
        <xdr:cNvSpPr txBox="1"/>
      </xdr:nvSpPr>
      <xdr:spPr>
        <a:xfrm>
          <a:off x="7626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29227</xdr:rowOff>
    </xdr:from>
    <xdr:ext cx="469744" cy="259045"/>
    <xdr:sp macro="" textlink="">
      <xdr:nvSpPr>
        <xdr:cNvPr id="145" name="n_4mainValue【図書館】&#10;一人当たり面積">
          <a:extLst>
            <a:ext uri="{FF2B5EF4-FFF2-40B4-BE49-F238E27FC236}">
              <a16:creationId xmlns:a16="http://schemas.microsoft.com/office/drawing/2014/main" id="{454604F9-D2A3-4E33-B11E-FADEF2D1A2F1}"/>
            </a:ext>
          </a:extLst>
        </xdr:cNvPr>
        <xdr:cNvSpPr txBox="1"/>
      </xdr:nvSpPr>
      <xdr:spPr>
        <a:xfrm>
          <a:off x="6737427" y="6201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A80B5E18-E3EB-488E-AE95-7FA500FEB6E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2B2DE69F-F0B5-455B-9441-EDE702D462A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FEA59279-04A5-414E-B7EF-D0C5A9F5822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2F94CA35-990E-48EA-A430-D52153613C3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AA2BB7E3-E1BD-4C18-82A7-040475581A3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786CE23D-16BF-4C05-B5E2-571F1355AEAF}"/>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84B2927E-AC66-46FA-8716-BAE93308B9BE}"/>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63CE7676-858D-4A3B-B36D-A71A826B0E0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DC635884-B72C-4E67-90E7-7456CC9FF85C}"/>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B3001215-4A99-4B67-AB68-05B97B8EEDE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4CC8E2BB-46AC-42D5-96FC-E24DD2B4EEE4}"/>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66B55413-5B9E-4940-B41B-326B3E991C9C}"/>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ED40AC76-C10D-4687-A441-6AA40342D831}"/>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348202AA-7B82-423C-9179-AA27D02C0F13}"/>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AFF91F03-0B77-4CE9-A328-C867CEFBBDFC}"/>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B8A6D0E2-7CC7-4D5F-97DA-BDC12C28B2CB}"/>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3467907F-B8ED-44A8-8E62-71F6DB84D56B}"/>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111493F7-ADD1-4E85-A4C3-CA4796A2643E}"/>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E2E57D5E-2534-40BE-A303-58C114D534E4}"/>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DFF42CBB-DE6D-4584-8221-79E4769B7A0D}"/>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781FBB1B-8F40-4384-9E4E-C7F03280D0F0}"/>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356D6534-BBFD-47AC-8E61-D9405FF9388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386EE961-FAD6-4DFB-8215-03528A734046}"/>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体育館・プール】&#10;有形固定資産減価償却率グラフ枠">
          <a:extLst>
            <a:ext uri="{FF2B5EF4-FFF2-40B4-BE49-F238E27FC236}">
              <a16:creationId xmlns:a16="http://schemas.microsoft.com/office/drawing/2014/main" id="{8793CD7B-4FB7-41F8-B52F-2DBD5E23F757}"/>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167640</xdr:rowOff>
    </xdr:from>
    <xdr:to>
      <xdr:col>24</xdr:col>
      <xdr:colOff>62865</xdr:colOff>
      <xdr:row>64</xdr:row>
      <xdr:rowOff>76200</xdr:rowOff>
    </xdr:to>
    <xdr:cxnSp macro="">
      <xdr:nvCxnSpPr>
        <xdr:cNvPr id="170" name="直線コネクタ 169">
          <a:extLst>
            <a:ext uri="{FF2B5EF4-FFF2-40B4-BE49-F238E27FC236}">
              <a16:creationId xmlns:a16="http://schemas.microsoft.com/office/drawing/2014/main" id="{D4D244CC-AF5F-47C1-BAC2-20FA4ECD413A}"/>
            </a:ext>
          </a:extLst>
        </xdr:cNvPr>
        <xdr:cNvCxnSpPr/>
      </xdr:nvCxnSpPr>
      <xdr:spPr>
        <a:xfrm flipV="1">
          <a:off x="4634865" y="97688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1" name="【体育館・プール】&#10;有形固定資産減価償却率最小値テキスト">
          <a:extLst>
            <a:ext uri="{FF2B5EF4-FFF2-40B4-BE49-F238E27FC236}">
              <a16:creationId xmlns:a16="http://schemas.microsoft.com/office/drawing/2014/main" id="{2E39086A-1128-4D03-87F9-CD31A4A76CAB}"/>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2" name="直線コネクタ 171">
          <a:extLst>
            <a:ext uri="{FF2B5EF4-FFF2-40B4-BE49-F238E27FC236}">
              <a16:creationId xmlns:a16="http://schemas.microsoft.com/office/drawing/2014/main" id="{D9B5F1BC-A531-40EB-95E0-3F97C6945562}"/>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114317</xdr:rowOff>
    </xdr:from>
    <xdr:ext cx="405111" cy="259045"/>
    <xdr:sp macro="" textlink="">
      <xdr:nvSpPr>
        <xdr:cNvPr id="173" name="【体育館・プール】&#10;有形固定資産減価償却率最大値テキスト">
          <a:extLst>
            <a:ext uri="{FF2B5EF4-FFF2-40B4-BE49-F238E27FC236}">
              <a16:creationId xmlns:a16="http://schemas.microsoft.com/office/drawing/2014/main" id="{A2EE8B9E-931C-40B7-B3B3-B9CBD01CEB11}"/>
            </a:ext>
          </a:extLst>
        </xdr:cNvPr>
        <xdr:cNvSpPr txBox="1"/>
      </xdr:nvSpPr>
      <xdr:spPr>
        <a:xfrm>
          <a:off x="4673600" y="9544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167640</xdr:rowOff>
    </xdr:from>
    <xdr:to>
      <xdr:col>24</xdr:col>
      <xdr:colOff>152400</xdr:colOff>
      <xdr:row>56</xdr:row>
      <xdr:rowOff>167640</xdr:rowOff>
    </xdr:to>
    <xdr:cxnSp macro="">
      <xdr:nvCxnSpPr>
        <xdr:cNvPr id="174" name="直線コネクタ 173">
          <a:extLst>
            <a:ext uri="{FF2B5EF4-FFF2-40B4-BE49-F238E27FC236}">
              <a16:creationId xmlns:a16="http://schemas.microsoft.com/office/drawing/2014/main" id="{7B473B55-FCC7-4FF1-B468-09FA63A425DC}"/>
            </a:ext>
          </a:extLst>
        </xdr:cNvPr>
        <xdr:cNvCxnSpPr/>
      </xdr:nvCxnSpPr>
      <xdr:spPr>
        <a:xfrm>
          <a:off x="4546600" y="9768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86377</xdr:rowOff>
    </xdr:from>
    <xdr:ext cx="405111" cy="259045"/>
    <xdr:sp macro="" textlink="">
      <xdr:nvSpPr>
        <xdr:cNvPr id="175" name="【体育館・プール】&#10;有形固定資産減価償却率平均値テキスト">
          <a:extLst>
            <a:ext uri="{FF2B5EF4-FFF2-40B4-BE49-F238E27FC236}">
              <a16:creationId xmlns:a16="http://schemas.microsoft.com/office/drawing/2014/main" id="{1C0439D8-BA1C-431C-BBE2-07012554C842}"/>
            </a:ext>
          </a:extLst>
        </xdr:cNvPr>
        <xdr:cNvSpPr txBox="1"/>
      </xdr:nvSpPr>
      <xdr:spPr>
        <a:xfrm>
          <a:off x="4673600" y="1003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63500</xdr:rowOff>
    </xdr:from>
    <xdr:to>
      <xdr:col>24</xdr:col>
      <xdr:colOff>114300</xdr:colOff>
      <xdr:row>59</xdr:row>
      <xdr:rowOff>165100</xdr:rowOff>
    </xdr:to>
    <xdr:sp macro="" textlink="">
      <xdr:nvSpPr>
        <xdr:cNvPr id="176" name="フローチャート: 判断 175">
          <a:extLst>
            <a:ext uri="{FF2B5EF4-FFF2-40B4-BE49-F238E27FC236}">
              <a16:creationId xmlns:a16="http://schemas.microsoft.com/office/drawing/2014/main" id="{FE299763-0ADE-4973-ABE7-7586BAFE672D}"/>
            </a:ext>
          </a:extLst>
        </xdr:cNvPr>
        <xdr:cNvSpPr/>
      </xdr:nvSpPr>
      <xdr:spPr>
        <a:xfrm>
          <a:off x="4584700" y="1017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57785</xdr:rowOff>
    </xdr:from>
    <xdr:to>
      <xdr:col>20</xdr:col>
      <xdr:colOff>38100</xdr:colOff>
      <xdr:row>59</xdr:row>
      <xdr:rowOff>159385</xdr:rowOff>
    </xdr:to>
    <xdr:sp macro="" textlink="">
      <xdr:nvSpPr>
        <xdr:cNvPr id="177" name="フローチャート: 判断 176">
          <a:extLst>
            <a:ext uri="{FF2B5EF4-FFF2-40B4-BE49-F238E27FC236}">
              <a16:creationId xmlns:a16="http://schemas.microsoft.com/office/drawing/2014/main" id="{B3CA2C39-EC9A-4CFB-A178-F8D02C6CFDAB}"/>
            </a:ext>
          </a:extLst>
        </xdr:cNvPr>
        <xdr:cNvSpPr/>
      </xdr:nvSpPr>
      <xdr:spPr>
        <a:xfrm>
          <a:off x="3746500" y="1017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29210</xdr:rowOff>
    </xdr:from>
    <xdr:to>
      <xdr:col>15</xdr:col>
      <xdr:colOff>101600</xdr:colOff>
      <xdr:row>59</xdr:row>
      <xdr:rowOff>130810</xdr:rowOff>
    </xdr:to>
    <xdr:sp macro="" textlink="">
      <xdr:nvSpPr>
        <xdr:cNvPr id="178" name="フローチャート: 判断 177">
          <a:extLst>
            <a:ext uri="{FF2B5EF4-FFF2-40B4-BE49-F238E27FC236}">
              <a16:creationId xmlns:a16="http://schemas.microsoft.com/office/drawing/2014/main" id="{B16D41F1-37F4-4F20-A897-711CF62D05FC}"/>
            </a:ext>
          </a:extLst>
        </xdr:cNvPr>
        <xdr:cNvSpPr/>
      </xdr:nvSpPr>
      <xdr:spPr>
        <a:xfrm>
          <a:off x="28575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10160</xdr:rowOff>
    </xdr:from>
    <xdr:to>
      <xdr:col>10</xdr:col>
      <xdr:colOff>165100</xdr:colOff>
      <xdr:row>59</xdr:row>
      <xdr:rowOff>111760</xdr:rowOff>
    </xdr:to>
    <xdr:sp macro="" textlink="">
      <xdr:nvSpPr>
        <xdr:cNvPr id="179" name="フローチャート: 判断 178">
          <a:extLst>
            <a:ext uri="{FF2B5EF4-FFF2-40B4-BE49-F238E27FC236}">
              <a16:creationId xmlns:a16="http://schemas.microsoft.com/office/drawing/2014/main" id="{04585C76-8BD0-4575-A949-F120C2E2074A}"/>
            </a:ext>
          </a:extLst>
        </xdr:cNvPr>
        <xdr:cNvSpPr/>
      </xdr:nvSpPr>
      <xdr:spPr>
        <a:xfrm>
          <a:off x="19685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156845</xdr:rowOff>
    </xdr:from>
    <xdr:to>
      <xdr:col>6</xdr:col>
      <xdr:colOff>38100</xdr:colOff>
      <xdr:row>59</xdr:row>
      <xdr:rowOff>86995</xdr:rowOff>
    </xdr:to>
    <xdr:sp macro="" textlink="">
      <xdr:nvSpPr>
        <xdr:cNvPr id="180" name="フローチャート: 判断 179">
          <a:extLst>
            <a:ext uri="{FF2B5EF4-FFF2-40B4-BE49-F238E27FC236}">
              <a16:creationId xmlns:a16="http://schemas.microsoft.com/office/drawing/2014/main" id="{B7450A67-A636-4B8C-B707-EC21809EF9E9}"/>
            </a:ext>
          </a:extLst>
        </xdr:cNvPr>
        <xdr:cNvSpPr/>
      </xdr:nvSpPr>
      <xdr:spPr>
        <a:xfrm>
          <a:off x="1079500" y="10100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786B32A6-5F90-4554-92DC-9CB770D6B785}"/>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60F90D3E-7486-40FA-9617-4607529BC1F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EDD6A20-732F-4ABC-AFF1-BAA34278A4B4}"/>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BEE599B8-4168-4243-8C41-A1952FF767E1}"/>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E0EF39E-60F2-452C-BB26-464B221D0B6F}"/>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124460</xdr:rowOff>
    </xdr:from>
    <xdr:to>
      <xdr:col>24</xdr:col>
      <xdr:colOff>114300</xdr:colOff>
      <xdr:row>60</xdr:row>
      <xdr:rowOff>54610</xdr:rowOff>
    </xdr:to>
    <xdr:sp macro="" textlink="">
      <xdr:nvSpPr>
        <xdr:cNvPr id="186" name="楕円 185">
          <a:extLst>
            <a:ext uri="{FF2B5EF4-FFF2-40B4-BE49-F238E27FC236}">
              <a16:creationId xmlns:a16="http://schemas.microsoft.com/office/drawing/2014/main" id="{2213821C-BA3B-486C-8A5D-5C780E79901B}"/>
            </a:ext>
          </a:extLst>
        </xdr:cNvPr>
        <xdr:cNvSpPr/>
      </xdr:nvSpPr>
      <xdr:spPr>
        <a:xfrm>
          <a:off x="4584700" y="10240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102887</xdr:rowOff>
    </xdr:from>
    <xdr:ext cx="405111" cy="259045"/>
    <xdr:sp macro="" textlink="">
      <xdr:nvSpPr>
        <xdr:cNvPr id="187" name="【体育館・プール】&#10;有形固定資産減価償却率該当値テキスト">
          <a:extLst>
            <a:ext uri="{FF2B5EF4-FFF2-40B4-BE49-F238E27FC236}">
              <a16:creationId xmlns:a16="http://schemas.microsoft.com/office/drawing/2014/main" id="{7308D373-5698-4C79-B300-3C6C04A46422}"/>
            </a:ext>
          </a:extLst>
        </xdr:cNvPr>
        <xdr:cNvSpPr txBox="1"/>
      </xdr:nvSpPr>
      <xdr:spPr>
        <a:xfrm>
          <a:off x="4673600"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74930</xdr:rowOff>
    </xdr:from>
    <xdr:to>
      <xdr:col>20</xdr:col>
      <xdr:colOff>38100</xdr:colOff>
      <xdr:row>60</xdr:row>
      <xdr:rowOff>5080</xdr:rowOff>
    </xdr:to>
    <xdr:sp macro="" textlink="">
      <xdr:nvSpPr>
        <xdr:cNvPr id="188" name="楕円 187">
          <a:extLst>
            <a:ext uri="{FF2B5EF4-FFF2-40B4-BE49-F238E27FC236}">
              <a16:creationId xmlns:a16="http://schemas.microsoft.com/office/drawing/2014/main" id="{1DDCB8AE-03B1-49C4-B5E7-B8C919126B03}"/>
            </a:ext>
          </a:extLst>
        </xdr:cNvPr>
        <xdr:cNvSpPr/>
      </xdr:nvSpPr>
      <xdr:spPr>
        <a:xfrm>
          <a:off x="3746500" y="1019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125730</xdr:rowOff>
    </xdr:from>
    <xdr:to>
      <xdr:col>24</xdr:col>
      <xdr:colOff>63500</xdr:colOff>
      <xdr:row>60</xdr:row>
      <xdr:rowOff>3810</xdr:rowOff>
    </xdr:to>
    <xdr:cxnSp macro="">
      <xdr:nvCxnSpPr>
        <xdr:cNvPr id="189" name="直線コネクタ 188">
          <a:extLst>
            <a:ext uri="{FF2B5EF4-FFF2-40B4-BE49-F238E27FC236}">
              <a16:creationId xmlns:a16="http://schemas.microsoft.com/office/drawing/2014/main" id="{EAEBDA30-09B5-4CCE-82DE-03ECACB6209E}"/>
            </a:ext>
          </a:extLst>
        </xdr:cNvPr>
        <xdr:cNvCxnSpPr/>
      </xdr:nvCxnSpPr>
      <xdr:spPr>
        <a:xfrm>
          <a:off x="3797300" y="1024128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33020</xdr:rowOff>
    </xdr:from>
    <xdr:to>
      <xdr:col>15</xdr:col>
      <xdr:colOff>101600</xdr:colOff>
      <xdr:row>59</xdr:row>
      <xdr:rowOff>134620</xdr:rowOff>
    </xdr:to>
    <xdr:sp macro="" textlink="">
      <xdr:nvSpPr>
        <xdr:cNvPr id="190" name="楕円 189">
          <a:extLst>
            <a:ext uri="{FF2B5EF4-FFF2-40B4-BE49-F238E27FC236}">
              <a16:creationId xmlns:a16="http://schemas.microsoft.com/office/drawing/2014/main" id="{0B4AE9CB-360A-47D8-8765-5773C15F69F9}"/>
            </a:ext>
          </a:extLst>
        </xdr:cNvPr>
        <xdr:cNvSpPr/>
      </xdr:nvSpPr>
      <xdr:spPr>
        <a:xfrm>
          <a:off x="2857500" y="10148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83820</xdr:rowOff>
    </xdr:from>
    <xdr:to>
      <xdr:col>19</xdr:col>
      <xdr:colOff>177800</xdr:colOff>
      <xdr:row>59</xdr:row>
      <xdr:rowOff>125730</xdr:rowOff>
    </xdr:to>
    <xdr:cxnSp macro="">
      <xdr:nvCxnSpPr>
        <xdr:cNvPr id="191" name="直線コネクタ 190">
          <a:extLst>
            <a:ext uri="{FF2B5EF4-FFF2-40B4-BE49-F238E27FC236}">
              <a16:creationId xmlns:a16="http://schemas.microsoft.com/office/drawing/2014/main" id="{CA17FA07-41C4-412D-A0CD-D15BEA9AE709}"/>
            </a:ext>
          </a:extLst>
        </xdr:cNvPr>
        <xdr:cNvCxnSpPr/>
      </xdr:nvCxnSpPr>
      <xdr:spPr>
        <a:xfrm>
          <a:off x="2908300" y="101993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154940</xdr:rowOff>
    </xdr:from>
    <xdr:to>
      <xdr:col>10</xdr:col>
      <xdr:colOff>165100</xdr:colOff>
      <xdr:row>59</xdr:row>
      <xdr:rowOff>85090</xdr:rowOff>
    </xdr:to>
    <xdr:sp macro="" textlink="">
      <xdr:nvSpPr>
        <xdr:cNvPr id="192" name="楕円 191">
          <a:extLst>
            <a:ext uri="{FF2B5EF4-FFF2-40B4-BE49-F238E27FC236}">
              <a16:creationId xmlns:a16="http://schemas.microsoft.com/office/drawing/2014/main" id="{BD75BF60-D9CD-4DC9-B48C-72C345156C22}"/>
            </a:ext>
          </a:extLst>
        </xdr:cNvPr>
        <xdr:cNvSpPr/>
      </xdr:nvSpPr>
      <xdr:spPr>
        <a:xfrm>
          <a:off x="1968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34290</xdr:rowOff>
    </xdr:from>
    <xdr:to>
      <xdr:col>15</xdr:col>
      <xdr:colOff>50800</xdr:colOff>
      <xdr:row>59</xdr:row>
      <xdr:rowOff>83820</xdr:rowOff>
    </xdr:to>
    <xdr:cxnSp macro="">
      <xdr:nvCxnSpPr>
        <xdr:cNvPr id="193" name="直線コネクタ 192">
          <a:extLst>
            <a:ext uri="{FF2B5EF4-FFF2-40B4-BE49-F238E27FC236}">
              <a16:creationId xmlns:a16="http://schemas.microsoft.com/office/drawing/2014/main" id="{48314CF3-8AF3-4A92-B8DC-8437DEA644DC}"/>
            </a:ext>
          </a:extLst>
        </xdr:cNvPr>
        <xdr:cNvCxnSpPr/>
      </xdr:nvCxnSpPr>
      <xdr:spPr>
        <a:xfrm>
          <a:off x="2019300" y="1014984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114935</xdr:rowOff>
    </xdr:from>
    <xdr:to>
      <xdr:col>6</xdr:col>
      <xdr:colOff>38100</xdr:colOff>
      <xdr:row>59</xdr:row>
      <xdr:rowOff>45085</xdr:rowOff>
    </xdr:to>
    <xdr:sp macro="" textlink="">
      <xdr:nvSpPr>
        <xdr:cNvPr id="194" name="楕円 193">
          <a:extLst>
            <a:ext uri="{FF2B5EF4-FFF2-40B4-BE49-F238E27FC236}">
              <a16:creationId xmlns:a16="http://schemas.microsoft.com/office/drawing/2014/main" id="{9FE3784F-8790-4779-B4BE-AC2B749E6D78}"/>
            </a:ext>
          </a:extLst>
        </xdr:cNvPr>
        <xdr:cNvSpPr/>
      </xdr:nvSpPr>
      <xdr:spPr>
        <a:xfrm>
          <a:off x="1079500" y="1005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165735</xdr:rowOff>
    </xdr:from>
    <xdr:to>
      <xdr:col>10</xdr:col>
      <xdr:colOff>114300</xdr:colOff>
      <xdr:row>59</xdr:row>
      <xdr:rowOff>34290</xdr:rowOff>
    </xdr:to>
    <xdr:cxnSp macro="">
      <xdr:nvCxnSpPr>
        <xdr:cNvPr id="195" name="直線コネクタ 194">
          <a:extLst>
            <a:ext uri="{FF2B5EF4-FFF2-40B4-BE49-F238E27FC236}">
              <a16:creationId xmlns:a16="http://schemas.microsoft.com/office/drawing/2014/main" id="{0AE81A44-2D03-4AF8-A9C8-217C34FEAEAD}"/>
            </a:ext>
          </a:extLst>
        </xdr:cNvPr>
        <xdr:cNvCxnSpPr/>
      </xdr:nvCxnSpPr>
      <xdr:spPr>
        <a:xfrm>
          <a:off x="1130300" y="1010983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4462</xdr:rowOff>
    </xdr:from>
    <xdr:ext cx="405111" cy="259045"/>
    <xdr:sp macro="" textlink="">
      <xdr:nvSpPr>
        <xdr:cNvPr id="196" name="n_1aveValue【体育館・プール】&#10;有形固定資産減価償却率">
          <a:extLst>
            <a:ext uri="{FF2B5EF4-FFF2-40B4-BE49-F238E27FC236}">
              <a16:creationId xmlns:a16="http://schemas.microsoft.com/office/drawing/2014/main" id="{6B7D619D-F683-4DB7-BC11-7B7C33FE6664}"/>
            </a:ext>
          </a:extLst>
        </xdr:cNvPr>
        <xdr:cNvSpPr txBox="1"/>
      </xdr:nvSpPr>
      <xdr:spPr>
        <a:xfrm>
          <a:off x="35820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147337</xdr:rowOff>
    </xdr:from>
    <xdr:ext cx="405111" cy="259045"/>
    <xdr:sp macro="" textlink="">
      <xdr:nvSpPr>
        <xdr:cNvPr id="197" name="n_2aveValue【体育館・プール】&#10;有形固定資産減価償却率">
          <a:extLst>
            <a:ext uri="{FF2B5EF4-FFF2-40B4-BE49-F238E27FC236}">
              <a16:creationId xmlns:a16="http://schemas.microsoft.com/office/drawing/2014/main" id="{34867753-8C66-4D33-9FB1-ED3F5F7B0CED}"/>
            </a:ext>
          </a:extLst>
        </xdr:cNvPr>
        <xdr:cNvSpPr txBox="1"/>
      </xdr:nvSpPr>
      <xdr:spPr>
        <a:xfrm>
          <a:off x="2705744" y="9919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102887</xdr:rowOff>
    </xdr:from>
    <xdr:ext cx="405111" cy="259045"/>
    <xdr:sp macro="" textlink="">
      <xdr:nvSpPr>
        <xdr:cNvPr id="198" name="n_3aveValue【体育館・プール】&#10;有形固定資産減価償却率">
          <a:extLst>
            <a:ext uri="{FF2B5EF4-FFF2-40B4-BE49-F238E27FC236}">
              <a16:creationId xmlns:a16="http://schemas.microsoft.com/office/drawing/2014/main" id="{DAF4F2DC-84E2-4799-9104-7499B0E0BBFE}"/>
            </a:ext>
          </a:extLst>
        </xdr:cNvPr>
        <xdr:cNvSpPr txBox="1"/>
      </xdr:nvSpPr>
      <xdr:spPr>
        <a:xfrm>
          <a:off x="1816744" y="10218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78122</xdr:rowOff>
    </xdr:from>
    <xdr:ext cx="405111" cy="259045"/>
    <xdr:sp macro="" textlink="">
      <xdr:nvSpPr>
        <xdr:cNvPr id="199" name="n_4aveValue【体育館・プール】&#10;有形固定資産減価償却率">
          <a:extLst>
            <a:ext uri="{FF2B5EF4-FFF2-40B4-BE49-F238E27FC236}">
              <a16:creationId xmlns:a16="http://schemas.microsoft.com/office/drawing/2014/main" id="{04AD3BF5-6B0F-4CB1-8C81-2D48CA37E02E}"/>
            </a:ext>
          </a:extLst>
        </xdr:cNvPr>
        <xdr:cNvSpPr txBox="1"/>
      </xdr:nvSpPr>
      <xdr:spPr>
        <a:xfrm>
          <a:off x="927744" y="10193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167657</xdr:rowOff>
    </xdr:from>
    <xdr:ext cx="405111" cy="259045"/>
    <xdr:sp macro="" textlink="">
      <xdr:nvSpPr>
        <xdr:cNvPr id="200" name="n_1mainValue【体育館・プール】&#10;有形固定資産減価償却率">
          <a:extLst>
            <a:ext uri="{FF2B5EF4-FFF2-40B4-BE49-F238E27FC236}">
              <a16:creationId xmlns:a16="http://schemas.microsoft.com/office/drawing/2014/main" id="{B11AD3B0-0EAD-4F20-A744-A8C788282961}"/>
            </a:ext>
          </a:extLst>
        </xdr:cNvPr>
        <xdr:cNvSpPr txBox="1"/>
      </xdr:nvSpPr>
      <xdr:spPr>
        <a:xfrm>
          <a:off x="3582044" y="10283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125747</xdr:rowOff>
    </xdr:from>
    <xdr:ext cx="405111" cy="259045"/>
    <xdr:sp macro="" textlink="">
      <xdr:nvSpPr>
        <xdr:cNvPr id="201" name="n_2mainValue【体育館・プール】&#10;有形固定資産減価償却率">
          <a:extLst>
            <a:ext uri="{FF2B5EF4-FFF2-40B4-BE49-F238E27FC236}">
              <a16:creationId xmlns:a16="http://schemas.microsoft.com/office/drawing/2014/main" id="{523B7AA5-68CE-46B9-B856-9A0839D0533D}"/>
            </a:ext>
          </a:extLst>
        </xdr:cNvPr>
        <xdr:cNvSpPr txBox="1"/>
      </xdr:nvSpPr>
      <xdr:spPr>
        <a:xfrm>
          <a:off x="2705744" y="10241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101617</xdr:rowOff>
    </xdr:from>
    <xdr:ext cx="405111" cy="259045"/>
    <xdr:sp macro="" textlink="">
      <xdr:nvSpPr>
        <xdr:cNvPr id="202" name="n_3mainValue【体育館・プール】&#10;有形固定資産減価償却率">
          <a:extLst>
            <a:ext uri="{FF2B5EF4-FFF2-40B4-BE49-F238E27FC236}">
              <a16:creationId xmlns:a16="http://schemas.microsoft.com/office/drawing/2014/main" id="{76E5B793-791E-457D-A47D-4198F7D5EC55}"/>
            </a:ext>
          </a:extLst>
        </xdr:cNvPr>
        <xdr:cNvSpPr txBox="1"/>
      </xdr:nvSpPr>
      <xdr:spPr>
        <a:xfrm>
          <a:off x="18167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61612</xdr:rowOff>
    </xdr:from>
    <xdr:ext cx="405111" cy="259045"/>
    <xdr:sp macro="" textlink="">
      <xdr:nvSpPr>
        <xdr:cNvPr id="203" name="n_4mainValue【体育館・プール】&#10;有形固定資産減価償却率">
          <a:extLst>
            <a:ext uri="{FF2B5EF4-FFF2-40B4-BE49-F238E27FC236}">
              <a16:creationId xmlns:a16="http://schemas.microsoft.com/office/drawing/2014/main" id="{E63C1629-B40B-48A6-B619-4FEEFA235B3A}"/>
            </a:ext>
          </a:extLst>
        </xdr:cNvPr>
        <xdr:cNvSpPr txBox="1"/>
      </xdr:nvSpPr>
      <xdr:spPr>
        <a:xfrm>
          <a:off x="927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D46CFC70-A211-46A5-B2B6-8C4DA3C056B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34CD04D8-FF2B-4786-B1A5-F1D5C47758A9}"/>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2E09F132-CDE3-4AC5-9BE4-209965EFFE13}"/>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CE1145C7-8917-40E9-84BD-C4DF9972270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93FF5952-7827-4244-80C8-B98D9DE6E13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C1384A78-B427-48FA-9AE7-6CCBA71CD319}"/>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838F719F-C054-4221-9A12-BD2B2D1BE46A}"/>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E08DD197-CD27-4C5E-BE4C-2AF637171BA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AD5D472D-617B-4581-ACFA-DE1F9043464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6C8E8E64-BA93-4D16-B304-AD05737E1C7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4" name="直線コネクタ 213">
          <a:extLst>
            <a:ext uri="{FF2B5EF4-FFF2-40B4-BE49-F238E27FC236}">
              <a16:creationId xmlns:a16="http://schemas.microsoft.com/office/drawing/2014/main" id="{69901654-7C2C-4005-80A8-7FC306DFF6B8}"/>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5" name="テキスト ボックス 214">
          <a:extLst>
            <a:ext uri="{FF2B5EF4-FFF2-40B4-BE49-F238E27FC236}">
              <a16:creationId xmlns:a16="http://schemas.microsoft.com/office/drawing/2014/main" id="{05465CA1-3E03-4AA8-938C-5979498250DF}"/>
            </a:ext>
          </a:extLst>
        </xdr:cNvPr>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6" name="直線コネクタ 215">
          <a:extLst>
            <a:ext uri="{FF2B5EF4-FFF2-40B4-BE49-F238E27FC236}">
              <a16:creationId xmlns:a16="http://schemas.microsoft.com/office/drawing/2014/main" id="{354A94AB-FB1F-4585-864D-C4C0F7C60048}"/>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7" name="テキスト ボックス 216">
          <a:extLst>
            <a:ext uri="{FF2B5EF4-FFF2-40B4-BE49-F238E27FC236}">
              <a16:creationId xmlns:a16="http://schemas.microsoft.com/office/drawing/2014/main" id="{4DC6F88B-4FA5-436C-BA8F-5C11E4A42909}"/>
            </a:ext>
          </a:extLst>
        </xdr:cNvPr>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8" name="直線コネクタ 217">
          <a:extLst>
            <a:ext uri="{FF2B5EF4-FFF2-40B4-BE49-F238E27FC236}">
              <a16:creationId xmlns:a16="http://schemas.microsoft.com/office/drawing/2014/main" id="{26D80969-FDFE-4A3E-A35C-67AC7EF2F9ED}"/>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19" name="テキスト ボックス 218">
          <a:extLst>
            <a:ext uri="{FF2B5EF4-FFF2-40B4-BE49-F238E27FC236}">
              <a16:creationId xmlns:a16="http://schemas.microsoft.com/office/drawing/2014/main" id="{E6E94B50-B6E3-46D9-9AA4-10DE1BF8FFE5}"/>
            </a:ext>
          </a:extLst>
        </xdr:cNvPr>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0" name="直線コネクタ 219">
          <a:extLst>
            <a:ext uri="{FF2B5EF4-FFF2-40B4-BE49-F238E27FC236}">
              <a16:creationId xmlns:a16="http://schemas.microsoft.com/office/drawing/2014/main" id="{073153B7-4BE1-4894-92D1-393725A0799B}"/>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1" name="テキスト ボックス 220">
          <a:extLst>
            <a:ext uri="{FF2B5EF4-FFF2-40B4-BE49-F238E27FC236}">
              <a16:creationId xmlns:a16="http://schemas.microsoft.com/office/drawing/2014/main" id="{E2730A7D-DFA9-4348-81BA-6DDCBB442B23}"/>
            </a:ext>
          </a:extLst>
        </xdr:cNvPr>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2" name="直線コネクタ 221">
          <a:extLst>
            <a:ext uri="{FF2B5EF4-FFF2-40B4-BE49-F238E27FC236}">
              <a16:creationId xmlns:a16="http://schemas.microsoft.com/office/drawing/2014/main" id="{3F6DB38B-CE93-40F9-96D3-A21F5D1C587C}"/>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3" name="テキスト ボックス 222">
          <a:extLst>
            <a:ext uri="{FF2B5EF4-FFF2-40B4-BE49-F238E27FC236}">
              <a16:creationId xmlns:a16="http://schemas.microsoft.com/office/drawing/2014/main" id="{3658A8C6-9BEF-45BF-8594-9552C191A371}"/>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4" name="【体育館・プール】&#10;一人当たり面積グラフ枠">
          <a:extLst>
            <a:ext uri="{FF2B5EF4-FFF2-40B4-BE49-F238E27FC236}">
              <a16:creationId xmlns:a16="http://schemas.microsoft.com/office/drawing/2014/main" id="{DAB19C7A-819A-4D37-A39A-EAFF2D21E0F6}"/>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150876</xdr:rowOff>
    </xdr:from>
    <xdr:to>
      <xdr:col>54</xdr:col>
      <xdr:colOff>189865</xdr:colOff>
      <xdr:row>63</xdr:row>
      <xdr:rowOff>157734</xdr:rowOff>
    </xdr:to>
    <xdr:cxnSp macro="">
      <xdr:nvCxnSpPr>
        <xdr:cNvPr id="225" name="直線コネクタ 224">
          <a:extLst>
            <a:ext uri="{FF2B5EF4-FFF2-40B4-BE49-F238E27FC236}">
              <a16:creationId xmlns:a16="http://schemas.microsoft.com/office/drawing/2014/main" id="{C3C87A0B-F2EE-4D06-9FBA-5939E20606C5}"/>
            </a:ext>
          </a:extLst>
        </xdr:cNvPr>
        <xdr:cNvCxnSpPr/>
      </xdr:nvCxnSpPr>
      <xdr:spPr>
        <a:xfrm flipV="1">
          <a:off x="10476865" y="9580626"/>
          <a:ext cx="0" cy="13784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161561</xdr:rowOff>
    </xdr:from>
    <xdr:ext cx="469744" cy="259045"/>
    <xdr:sp macro="" textlink="">
      <xdr:nvSpPr>
        <xdr:cNvPr id="226" name="【体育館・プール】&#10;一人当たり面積最小値テキスト">
          <a:extLst>
            <a:ext uri="{FF2B5EF4-FFF2-40B4-BE49-F238E27FC236}">
              <a16:creationId xmlns:a16="http://schemas.microsoft.com/office/drawing/2014/main" id="{C78FBADD-3F16-463C-BA9F-6D32AA817844}"/>
            </a:ext>
          </a:extLst>
        </xdr:cNvPr>
        <xdr:cNvSpPr txBox="1"/>
      </xdr:nvSpPr>
      <xdr:spPr>
        <a:xfrm>
          <a:off x="10515600" y="10962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157734</xdr:rowOff>
    </xdr:from>
    <xdr:to>
      <xdr:col>55</xdr:col>
      <xdr:colOff>88900</xdr:colOff>
      <xdr:row>63</xdr:row>
      <xdr:rowOff>157734</xdr:rowOff>
    </xdr:to>
    <xdr:cxnSp macro="">
      <xdr:nvCxnSpPr>
        <xdr:cNvPr id="227" name="直線コネクタ 226">
          <a:extLst>
            <a:ext uri="{FF2B5EF4-FFF2-40B4-BE49-F238E27FC236}">
              <a16:creationId xmlns:a16="http://schemas.microsoft.com/office/drawing/2014/main" id="{6F3D2A13-B5E6-43E3-ACC6-23509DF19DC7}"/>
            </a:ext>
          </a:extLst>
        </xdr:cNvPr>
        <xdr:cNvCxnSpPr/>
      </xdr:nvCxnSpPr>
      <xdr:spPr>
        <a:xfrm>
          <a:off x="10388600" y="10959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97553</xdr:rowOff>
    </xdr:from>
    <xdr:ext cx="469744" cy="259045"/>
    <xdr:sp macro="" textlink="">
      <xdr:nvSpPr>
        <xdr:cNvPr id="228" name="【体育館・プール】&#10;一人当たり面積最大値テキスト">
          <a:extLst>
            <a:ext uri="{FF2B5EF4-FFF2-40B4-BE49-F238E27FC236}">
              <a16:creationId xmlns:a16="http://schemas.microsoft.com/office/drawing/2014/main" id="{E997050D-212C-41DD-BF97-9AF0CAC12945}"/>
            </a:ext>
          </a:extLst>
        </xdr:cNvPr>
        <xdr:cNvSpPr txBox="1"/>
      </xdr:nvSpPr>
      <xdr:spPr>
        <a:xfrm>
          <a:off x="10515600" y="9355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150876</xdr:rowOff>
    </xdr:from>
    <xdr:to>
      <xdr:col>55</xdr:col>
      <xdr:colOff>88900</xdr:colOff>
      <xdr:row>55</xdr:row>
      <xdr:rowOff>150876</xdr:rowOff>
    </xdr:to>
    <xdr:cxnSp macro="">
      <xdr:nvCxnSpPr>
        <xdr:cNvPr id="229" name="直線コネクタ 228">
          <a:extLst>
            <a:ext uri="{FF2B5EF4-FFF2-40B4-BE49-F238E27FC236}">
              <a16:creationId xmlns:a16="http://schemas.microsoft.com/office/drawing/2014/main" id="{86658F5B-B790-4817-BE69-8B9D648E64E7}"/>
            </a:ext>
          </a:extLst>
        </xdr:cNvPr>
        <xdr:cNvCxnSpPr/>
      </xdr:nvCxnSpPr>
      <xdr:spPr>
        <a:xfrm>
          <a:off x="10388600" y="95806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42943</xdr:rowOff>
    </xdr:from>
    <xdr:ext cx="469744" cy="259045"/>
    <xdr:sp macro="" textlink="">
      <xdr:nvSpPr>
        <xdr:cNvPr id="230" name="【体育館・プール】&#10;一人当たり面積平均値テキスト">
          <a:extLst>
            <a:ext uri="{FF2B5EF4-FFF2-40B4-BE49-F238E27FC236}">
              <a16:creationId xmlns:a16="http://schemas.microsoft.com/office/drawing/2014/main" id="{ED478D00-ECC4-42E4-BD36-40592DC0583B}"/>
            </a:ext>
          </a:extLst>
        </xdr:cNvPr>
        <xdr:cNvSpPr txBox="1"/>
      </xdr:nvSpPr>
      <xdr:spPr>
        <a:xfrm>
          <a:off x="10515600" y="105013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20066</xdr:rowOff>
    </xdr:from>
    <xdr:to>
      <xdr:col>55</xdr:col>
      <xdr:colOff>50800</xdr:colOff>
      <xdr:row>62</xdr:row>
      <xdr:rowOff>121666</xdr:rowOff>
    </xdr:to>
    <xdr:sp macro="" textlink="">
      <xdr:nvSpPr>
        <xdr:cNvPr id="231" name="フローチャート: 判断 230">
          <a:extLst>
            <a:ext uri="{FF2B5EF4-FFF2-40B4-BE49-F238E27FC236}">
              <a16:creationId xmlns:a16="http://schemas.microsoft.com/office/drawing/2014/main" id="{E778BAFF-5371-46F3-811C-C64E471E8A8E}"/>
            </a:ext>
          </a:extLst>
        </xdr:cNvPr>
        <xdr:cNvSpPr/>
      </xdr:nvSpPr>
      <xdr:spPr>
        <a:xfrm>
          <a:off x="10426700" y="10649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24638</xdr:rowOff>
    </xdr:from>
    <xdr:to>
      <xdr:col>50</xdr:col>
      <xdr:colOff>165100</xdr:colOff>
      <xdr:row>62</xdr:row>
      <xdr:rowOff>126238</xdr:rowOff>
    </xdr:to>
    <xdr:sp macro="" textlink="">
      <xdr:nvSpPr>
        <xdr:cNvPr id="232" name="フローチャート: 判断 231">
          <a:extLst>
            <a:ext uri="{FF2B5EF4-FFF2-40B4-BE49-F238E27FC236}">
              <a16:creationId xmlns:a16="http://schemas.microsoft.com/office/drawing/2014/main" id="{00B184CC-8472-46C8-BE93-C9A9BFF99F42}"/>
            </a:ext>
          </a:extLst>
        </xdr:cNvPr>
        <xdr:cNvSpPr/>
      </xdr:nvSpPr>
      <xdr:spPr>
        <a:xfrm>
          <a:off x="9588500" y="10654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26924</xdr:rowOff>
    </xdr:from>
    <xdr:to>
      <xdr:col>46</xdr:col>
      <xdr:colOff>38100</xdr:colOff>
      <xdr:row>62</xdr:row>
      <xdr:rowOff>128524</xdr:rowOff>
    </xdr:to>
    <xdr:sp macro="" textlink="">
      <xdr:nvSpPr>
        <xdr:cNvPr id="233" name="フローチャート: 判断 232">
          <a:extLst>
            <a:ext uri="{FF2B5EF4-FFF2-40B4-BE49-F238E27FC236}">
              <a16:creationId xmlns:a16="http://schemas.microsoft.com/office/drawing/2014/main" id="{37730B8B-237E-4771-AA95-010B07FAA1A9}"/>
            </a:ext>
          </a:extLst>
        </xdr:cNvPr>
        <xdr:cNvSpPr/>
      </xdr:nvSpPr>
      <xdr:spPr>
        <a:xfrm>
          <a:off x="8699500" y="1065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29210</xdr:rowOff>
    </xdr:from>
    <xdr:to>
      <xdr:col>41</xdr:col>
      <xdr:colOff>101600</xdr:colOff>
      <xdr:row>62</xdr:row>
      <xdr:rowOff>130810</xdr:rowOff>
    </xdr:to>
    <xdr:sp macro="" textlink="">
      <xdr:nvSpPr>
        <xdr:cNvPr id="234" name="フローチャート: 判断 233">
          <a:extLst>
            <a:ext uri="{FF2B5EF4-FFF2-40B4-BE49-F238E27FC236}">
              <a16:creationId xmlns:a16="http://schemas.microsoft.com/office/drawing/2014/main" id="{08A95AE4-A3F5-4138-82F4-7AEC7F2D0A7E}"/>
            </a:ext>
          </a:extLst>
        </xdr:cNvPr>
        <xdr:cNvSpPr/>
      </xdr:nvSpPr>
      <xdr:spPr>
        <a:xfrm>
          <a:off x="7810500" y="1065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33782</xdr:rowOff>
    </xdr:from>
    <xdr:to>
      <xdr:col>36</xdr:col>
      <xdr:colOff>165100</xdr:colOff>
      <xdr:row>62</xdr:row>
      <xdr:rowOff>135382</xdr:rowOff>
    </xdr:to>
    <xdr:sp macro="" textlink="">
      <xdr:nvSpPr>
        <xdr:cNvPr id="235" name="フローチャート: 判断 234">
          <a:extLst>
            <a:ext uri="{FF2B5EF4-FFF2-40B4-BE49-F238E27FC236}">
              <a16:creationId xmlns:a16="http://schemas.microsoft.com/office/drawing/2014/main" id="{33E9FF6E-F939-4B48-90AA-38C8A6989823}"/>
            </a:ext>
          </a:extLst>
        </xdr:cNvPr>
        <xdr:cNvSpPr/>
      </xdr:nvSpPr>
      <xdr:spPr>
        <a:xfrm>
          <a:off x="6921500" y="10663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B924C84B-E5AA-48AF-BFF5-1C5300CD7412}"/>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F755C336-2AFE-4411-B0D3-9039A25EC84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B6932214-0D42-41C1-8112-08CFE1F604AC}"/>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5379BB38-0578-43F3-9CB8-11986AACA479}"/>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632014C3-D521-4FAD-9263-BA06E2215BD5}"/>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45212</xdr:rowOff>
    </xdr:from>
    <xdr:to>
      <xdr:col>55</xdr:col>
      <xdr:colOff>50800</xdr:colOff>
      <xdr:row>62</xdr:row>
      <xdr:rowOff>146812</xdr:rowOff>
    </xdr:to>
    <xdr:sp macro="" textlink="">
      <xdr:nvSpPr>
        <xdr:cNvPr id="241" name="楕円 240">
          <a:extLst>
            <a:ext uri="{FF2B5EF4-FFF2-40B4-BE49-F238E27FC236}">
              <a16:creationId xmlns:a16="http://schemas.microsoft.com/office/drawing/2014/main" id="{5D7E558B-4D15-486C-AF47-65F2FBD48AAD}"/>
            </a:ext>
          </a:extLst>
        </xdr:cNvPr>
        <xdr:cNvSpPr/>
      </xdr:nvSpPr>
      <xdr:spPr>
        <a:xfrm>
          <a:off x="10426700" y="1067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23639</xdr:rowOff>
    </xdr:from>
    <xdr:ext cx="469744" cy="259045"/>
    <xdr:sp macro="" textlink="">
      <xdr:nvSpPr>
        <xdr:cNvPr id="242" name="【体育館・プール】&#10;一人当たり面積該当値テキスト">
          <a:extLst>
            <a:ext uri="{FF2B5EF4-FFF2-40B4-BE49-F238E27FC236}">
              <a16:creationId xmlns:a16="http://schemas.microsoft.com/office/drawing/2014/main" id="{DB9EE811-2B13-4C28-B097-12972932A766}"/>
            </a:ext>
          </a:extLst>
        </xdr:cNvPr>
        <xdr:cNvSpPr txBox="1"/>
      </xdr:nvSpPr>
      <xdr:spPr>
        <a:xfrm>
          <a:off x="10515600" y="1065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45212</xdr:rowOff>
    </xdr:from>
    <xdr:to>
      <xdr:col>50</xdr:col>
      <xdr:colOff>165100</xdr:colOff>
      <xdr:row>62</xdr:row>
      <xdr:rowOff>146812</xdr:rowOff>
    </xdr:to>
    <xdr:sp macro="" textlink="">
      <xdr:nvSpPr>
        <xdr:cNvPr id="243" name="楕円 242">
          <a:extLst>
            <a:ext uri="{FF2B5EF4-FFF2-40B4-BE49-F238E27FC236}">
              <a16:creationId xmlns:a16="http://schemas.microsoft.com/office/drawing/2014/main" id="{90120266-ADBE-4716-BE99-6C15456FC59F}"/>
            </a:ext>
          </a:extLst>
        </xdr:cNvPr>
        <xdr:cNvSpPr/>
      </xdr:nvSpPr>
      <xdr:spPr>
        <a:xfrm>
          <a:off x="9588500" y="1067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96012</xdr:rowOff>
    </xdr:from>
    <xdr:to>
      <xdr:col>55</xdr:col>
      <xdr:colOff>0</xdr:colOff>
      <xdr:row>62</xdr:row>
      <xdr:rowOff>96012</xdr:rowOff>
    </xdr:to>
    <xdr:cxnSp macro="">
      <xdr:nvCxnSpPr>
        <xdr:cNvPr id="244" name="直線コネクタ 243">
          <a:extLst>
            <a:ext uri="{FF2B5EF4-FFF2-40B4-BE49-F238E27FC236}">
              <a16:creationId xmlns:a16="http://schemas.microsoft.com/office/drawing/2014/main" id="{52EFDB6A-6E18-42E0-A3D0-9C0FBD1E6443}"/>
            </a:ext>
          </a:extLst>
        </xdr:cNvPr>
        <xdr:cNvCxnSpPr/>
      </xdr:nvCxnSpPr>
      <xdr:spPr>
        <a:xfrm>
          <a:off x="9639300" y="1072591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45212</xdr:rowOff>
    </xdr:from>
    <xdr:to>
      <xdr:col>46</xdr:col>
      <xdr:colOff>38100</xdr:colOff>
      <xdr:row>62</xdr:row>
      <xdr:rowOff>146812</xdr:rowOff>
    </xdr:to>
    <xdr:sp macro="" textlink="">
      <xdr:nvSpPr>
        <xdr:cNvPr id="245" name="楕円 244">
          <a:extLst>
            <a:ext uri="{FF2B5EF4-FFF2-40B4-BE49-F238E27FC236}">
              <a16:creationId xmlns:a16="http://schemas.microsoft.com/office/drawing/2014/main" id="{A8732719-8B94-470C-9934-C07942AC80C1}"/>
            </a:ext>
          </a:extLst>
        </xdr:cNvPr>
        <xdr:cNvSpPr/>
      </xdr:nvSpPr>
      <xdr:spPr>
        <a:xfrm>
          <a:off x="8699500" y="1067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96012</xdr:rowOff>
    </xdr:from>
    <xdr:to>
      <xdr:col>50</xdr:col>
      <xdr:colOff>114300</xdr:colOff>
      <xdr:row>62</xdr:row>
      <xdr:rowOff>96012</xdr:rowOff>
    </xdr:to>
    <xdr:cxnSp macro="">
      <xdr:nvCxnSpPr>
        <xdr:cNvPr id="246" name="直線コネクタ 245">
          <a:extLst>
            <a:ext uri="{FF2B5EF4-FFF2-40B4-BE49-F238E27FC236}">
              <a16:creationId xmlns:a16="http://schemas.microsoft.com/office/drawing/2014/main" id="{E55F61AC-E005-4BFC-85D8-608AEB51B2B8}"/>
            </a:ext>
          </a:extLst>
        </xdr:cNvPr>
        <xdr:cNvCxnSpPr/>
      </xdr:nvCxnSpPr>
      <xdr:spPr>
        <a:xfrm>
          <a:off x="8750300" y="107259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45212</xdr:rowOff>
    </xdr:from>
    <xdr:to>
      <xdr:col>41</xdr:col>
      <xdr:colOff>101600</xdr:colOff>
      <xdr:row>62</xdr:row>
      <xdr:rowOff>146812</xdr:rowOff>
    </xdr:to>
    <xdr:sp macro="" textlink="">
      <xdr:nvSpPr>
        <xdr:cNvPr id="247" name="楕円 246">
          <a:extLst>
            <a:ext uri="{FF2B5EF4-FFF2-40B4-BE49-F238E27FC236}">
              <a16:creationId xmlns:a16="http://schemas.microsoft.com/office/drawing/2014/main" id="{75481B58-04C0-479D-BE28-BA543680DD08}"/>
            </a:ext>
          </a:extLst>
        </xdr:cNvPr>
        <xdr:cNvSpPr/>
      </xdr:nvSpPr>
      <xdr:spPr>
        <a:xfrm>
          <a:off x="7810500" y="1067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96012</xdr:rowOff>
    </xdr:from>
    <xdr:to>
      <xdr:col>45</xdr:col>
      <xdr:colOff>177800</xdr:colOff>
      <xdr:row>62</xdr:row>
      <xdr:rowOff>96012</xdr:rowOff>
    </xdr:to>
    <xdr:cxnSp macro="">
      <xdr:nvCxnSpPr>
        <xdr:cNvPr id="248" name="直線コネクタ 247">
          <a:extLst>
            <a:ext uri="{FF2B5EF4-FFF2-40B4-BE49-F238E27FC236}">
              <a16:creationId xmlns:a16="http://schemas.microsoft.com/office/drawing/2014/main" id="{BDA7741E-1139-4E70-94F2-0BA7D0626398}"/>
            </a:ext>
          </a:extLst>
        </xdr:cNvPr>
        <xdr:cNvCxnSpPr/>
      </xdr:nvCxnSpPr>
      <xdr:spPr>
        <a:xfrm>
          <a:off x="7861300" y="107259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45212</xdr:rowOff>
    </xdr:from>
    <xdr:to>
      <xdr:col>36</xdr:col>
      <xdr:colOff>165100</xdr:colOff>
      <xdr:row>62</xdr:row>
      <xdr:rowOff>146812</xdr:rowOff>
    </xdr:to>
    <xdr:sp macro="" textlink="">
      <xdr:nvSpPr>
        <xdr:cNvPr id="249" name="楕円 248">
          <a:extLst>
            <a:ext uri="{FF2B5EF4-FFF2-40B4-BE49-F238E27FC236}">
              <a16:creationId xmlns:a16="http://schemas.microsoft.com/office/drawing/2014/main" id="{CFE6F46C-0742-42E5-A14E-6A69217F5865}"/>
            </a:ext>
          </a:extLst>
        </xdr:cNvPr>
        <xdr:cNvSpPr/>
      </xdr:nvSpPr>
      <xdr:spPr>
        <a:xfrm>
          <a:off x="6921500" y="10675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96012</xdr:rowOff>
    </xdr:from>
    <xdr:to>
      <xdr:col>41</xdr:col>
      <xdr:colOff>50800</xdr:colOff>
      <xdr:row>62</xdr:row>
      <xdr:rowOff>96012</xdr:rowOff>
    </xdr:to>
    <xdr:cxnSp macro="">
      <xdr:nvCxnSpPr>
        <xdr:cNvPr id="250" name="直線コネクタ 249">
          <a:extLst>
            <a:ext uri="{FF2B5EF4-FFF2-40B4-BE49-F238E27FC236}">
              <a16:creationId xmlns:a16="http://schemas.microsoft.com/office/drawing/2014/main" id="{F33802FC-79FE-47EF-BAC6-EE80CFDA9A7A}"/>
            </a:ext>
          </a:extLst>
        </xdr:cNvPr>
        <xdr:cNvCxnSpPr/>
      </xdr:nvCxnSpPr>
      <xdr:spPr>
        <a:xfrm>
          <a:off x="6972300" y="107259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142765</xdr:rowOff>
    </xdr:from>
    <xdr:ext cx="469744" cy="259045"/>
    <xdr:sp macro="" textlink="">
      <xdr:nvSpPr>
        <xdr:cNvPr id="251" name="n_1aveValue【体育館・プール】&#10;一人当たり面積">
          <a:extLst>
            <a:ext uri="{FF2B5EF4-FFF2-40B4-BE49-F238E27FC236}">
              <a16:creationId xmlns:a16="http://schemas.microsoft.com/office/drawing/2014/main" id="{9AA6D1BE-8465-406E-BDE4-BFE0492519D5}"/>
            </a:ext>
          </a:extLst>
        </xdr:cNvPr>
        <xdr:cNvSpPr txBox="1"/>
      </xdr:nvSpPr>
      <xdr:spPr>
        <a:xfrm>
          <a:off x="9391727" y="10429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145051</xdr:rowOff>
    </xdr:from>
    <xdr:ext cx="469744" cy="259045"/>
    <xdr:sp macro="" textlink="">
      <xdr:nvSpPr>
        <xdr:cNvPr id="252" name="n_2aveValue【体育館・プール】&#10;一人当たり面積">
          <a:extLst>
            <a:ext uri="{FF2B5EF4-FFF2-40B4-BE49-F238E27FC236}">
              <a16:creationId xmlns:a16="http://schemas.microsoft.com/office/drawing/2014/main" id="{D3ED55FA-068C-481F-B2C0-577587FB155B}"/>
            </a:ext>
          </a:extLst>
        </xdr:cNvPr>
        <xdr:cNvSpPr txBox="1"/>
      </xdr:nvSpPr>
      <xdr:spPr>
        <a:xfrm>
          <a:off x="8515427" y="1043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147337</xdr:rowOff>
    </xdr:from>
    <xdr:ext cx="469744" cy="259045"/>
    <xdr:sp macro="" textlink="">
      <xdr:nvSpPr>
        <xdr:cNvPr id="253" name="n_3aveValue【体育館・プール】&#10;一人当たり面積">
          <a:extLst>
            <a:ext uri="{FF2B5EF4-FFF2-40B4-BE49-F238E27FC236}">
              <a16:creationId xmlns:a16="http://schemas.microsoft.com/office/drawing/2014/main" id="{8857A972-4931-4555-86AA-3F1568927499}"/>
            </a:ext>
          </a:extLst>
        </xdr:cNvPr>
        <xdr:cNvSpPr txBox="1"/>
      </xdr:nvSpPr>
      <xdr:spPr>
        <a:xfrm>
          <a:off x="7626427" y="10434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151909</xdr:rowOff>
    </xdr:from>
    <xdr:ext cx="469744" cy="259045"/>
    <xdr:sp macro="" textlink="">
      <xdr:nvSpPr>
        <xdr:cNvPr id="254" name="n_4aveValue【体育館・プール】&#10;一人当たり面積">
          <a:extLst>
            <a:ext uri="{FF2B5EF4-FFF2-40B4-BE49-F238E27FC236}">
              <a16:creationId xmlns:a16="http://schemas.microsoft.com/office/drawing/2014/main" id="{DD9AFCB5-84B0-41E7-9A86-25E54709CA0E}"/>
            </a:ext>
          </a:extLst>
        </xdr:cNvPr>
        <xdr:cNvSpPr txBox="1"/>
      </xdr:nvSpPr>
      <xdr:spPr>
        <a:xfrm>
          <a:off x="6737427" y="104389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137939</xdr:rowOff>
    </xdr:from>
    <xdr:ext cx="469744" cy="259045"/>
    <xdr:sp macro="" textlink="">
      <xdr:nvSpPr>
        <xdr:cNvPr id="255" name="n_1mainValue【体育館・プール】&#10;一人当たり面積">
          <a:extLst>
            <a:ext uri="{FF2B5EF4-FFF2-40B4-BE49-F238E27FC236}">
              <a16:creationId xmlns:a16="http://schemas.microsoft.com/office/drawing/2014/main" id="{02BB5A45-A3CD-4650-82FC-691B02175D1E}"/>
            </a:ext>
          </a:extLst>
        </xdr:cNvPr>
        <xdr:cNvSpPr txBox="1"/>
      </xdr:nvSpPr>
      <xdr:spPr>
        <a:xfrm>
          <a:off x="9391727" y="1076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137939</xdr:rowOff>
    </xdr:from>
    <xdr:ext cx="469744" cy="259045"/>
    <xdr:sp macro="" textlink="">
      <xdr:nvSpPr>
        <xdr:cNvPr id="256" name="n_2mainValue【体育館・プール】&#10;一人当たり面積">
          <a:extLst>
            <a:ext uri="{FF2B5EF4-FFF2-40B4-BE49-F238E27FC236}">
              <a16:creationId xmlns:a16="http://schemas.microsoft.com/office/drawing/2014/main" id="{D199D54B-CEA0-40D1-9E08-A899EA5DEB07}"/>
            </a:ext>
          </a:extLst>
        </xdr:cNvPr>
        <xdr:cNvSpPr txBox="1"/>
      </xdr:nvSpPr>
      <xdr:spPr>
        <a:xfrm>
          <a:off x="8515427" y="1076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137939</xdr:rowOff>
    </xdr:from>
    <xdr:ext cx="469744" cy="259045"/>
    <xdr:sp macro="" textlink="">
      <xdr:nvSpPr>
        <xdr:cNvPr id="257" name="n_3mainValue【体育館・プール】&#10;一人当たり面積">
          <a:extLst>
            <a:ext uri="{FF2B5EF4-FFF2-40B4-BE49-F238E27FC236}">
              <a16:creationId xmlns:a16="http://schemas.microsoft.com/office/drawing/2014/main" id="{87001C08-A6BC-4341-A23E-150A317F0DE6}"/>
            </a:ext>
          </a:extLst>
        </xdr:cNvPr>
        <xdr:cNvSpPr txBox="1"/>
      </xdr:nvSpPr>
      <xdr:spPr>
        <a:xfrm>
          <a:off x="7626427" y="1076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137939</xdr:rowOff>
    </xdr:from>
    <xdr:ext cx="469744" cy="259045"/>
    <xdr:sp macro="" textlink="">
      <xdr:nvSpPr>
        <xdr:cNvPr id="258" name="n_4mainValue【体育館・プール】&#10;一人当たり面積">
          <a:extLst>
            <a:ext uri="{FF2B5EF4-FFF2-40B4-BE49-F238E27FC236}">
              <a16:creationId xmlns:a16="http://schemas.microsoft.com/office/drawing/2014/main" id="{8C64E0E6-9406-4345-807C-AF9661BD8A02}"/>
            </a:ext>
          </a:extLst>
        </xdr:cNvPr>
        <xdr:cNvSpPr txBox="1"/>
      </xdr:nvSpPr>
      <xdr:spPr>
        <a:xfrm>
          <a:off x="6737427" y="107678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9" name="正方形/長方形 258">
          <a:extLst>
            <a:ext uri="{FF2B5EF4-FFF2-40B4-BE49-F238E27FC236}">
              <a16:creationId xmlns:a16="http://schemas.microsoft.com/office/drawing/2014/main" id="{C4793586-11BD-42AB-AB75-92B346643C33}"/>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0" name="正方形/長方形 259">
          <a:extLst>
            <a:ext uri="{FF2B5EF4-FFF2-40B4-BE49-F238E27FC236}">
              <a16:creationId xmlns:a16="http://schemas.microsoft.com/office/drawing/2014/main" id="{87BDA670-A73E-4AFC-B604-03D71DCF4FB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1" name="正方形/長方形 260">
          <a:extLst>
            <a:ext uri="{FF2B5EF4-FFF2-40B4-BE49-F238E27FC236}">
              <a16:creationId xmlns:a16="http://schemas.microsoft.com/office/drawing/2014/main" id="{F9BADE6E-0D85-4706-B4BB-5D0F754A0154}"/>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2" name="正方形/長方形 261">
          <a:extLst>
            <a:ext uri="{FF2B5EF4-FFF2-40B4-BE49-F238E27FC236}">
              <a16:creationId xmlns:a16="http://schemas.microsoft.com/office/drawing/2014/main" id="{5846C3BA-B74D-4F66-9353-077A471BC0BF}"/>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3" name="正方形/長方形 262">
          <a:extLst>
            <a:ext uri="{FF2B5EF4-FFF2-40B4-BE49-F238E27FC236}">
              <a16:creationId xmlns:a16="http://schemas.microsoft.com/office/drawing/2014/main" id="{B6F2B946-B1F7-41BB-A2C4-CD2EFE3AA28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4" name="正方形/長方形 263">
          <a:extLst>
            <a:ext uri="{FF2B5EF4-FFF2-40B4-BE49-F238E27FC236}">
              <a16:creationId xmlns:a16="http://schemas.microsoft.com/office/drawing/2014/main" id="{EA75D0B0-41F9-40D1-BA1C-2EDDD11371EF}"/>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5" name="正方形/長方形 264">
          <a:extLst>
            <a:ext uri="{FF2B5EF4-FFF2-40B4-BE49-F238E27FC236}">
              <a16:creationId xmlns:a16="http://schemas.microsoft.com/office/drawing/2014/main" id="{759F4AC8-93F0-4734-87BB-51B66A9169D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6" name="正方形/長方形 265">
          <a:extLst>
            <a:ext uri="{FF2B5EF4-FFF2-40B4-BE49-F238E27FC236}">
              <a16:creationId xmlns:a16="http://schemas.microsoft.com/office/drawing/2014/main" id="{8D7F131E-2F38-40E1-8407-4AE6BC14A94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7" name="テキスト ボックス 266">
          <a:extLst>
            <a:ext uri="{FF2B5EF4-FFF2-40B4-BE49-F238E27FC236}">
              <a16:creationId xmlns:a16="http://schemas.microsoft.com/office/drawing/2014/main" id="{25051694-6F46-49D7-B6B3-A765FD887B27}"/>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8" name="直線コネクタ 267">
          <a:extLst>
            <a:ext uri="{FF2B5EF4-FFF2-40B4-BE49-F238E27FC236}">
              <a16:creationId xmlns:a16="http://schemas.microsoft.com/office/drawing/2014/main" id="{1415CE62-0933-4B6F-ADA2-1EBA7326129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9" name="テキスト ボックス 268">
          <a:extLst>
            <a:ext uri="{FF2B5EF4-FFF2-40B4-BE49-F238E27FC236}">
              <a16:creationId xmlns:a16="http://schemas.microsoft.com/office/drawing/2014/main" id="{D38BA5B4-CB91-452D-80DE-0BD2A30EBD44}"/>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0" name="直線コネクタ 269">
          <a:extLst>
            <a:ext uri="{FF2B5EF4-FFF2-40B4-BE49-F238E27FC236}">
              <a16:creationId xmlns:a16="http://schemas.microsoft.com/office/drawing/2014/main" id="{D27FB1A9-6E89-4304-A04D-CAFBD2A027AE}"/>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1" name="テキスト ボックス 270">
          <a:extLst>
            <a:ext uri="{FF2B5EF4-FFF2-40B4-BE49-F238E27FC236}">
              <a16:creationId xmlns:a16="http://schemas.microsoft.com/office/drawing/2014/main" id="{46A9A43E-9CC1-4600-9FF2-2B1D03D3D6EE}"/>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2" name="直線コネクタ 271">
          <a:extLst>
            <a:ext uri="{FF2B5EF4-FFF2-40B4-BE49-F238E27FC236}">
              <a16:creationId xmlns:a16="http://schemas.microsoft.com/office/drawing/2014/main" id="{60BCEADB-ACB4-4EE8-B6B6-547309F36591}"/>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3" name="テキスト ボックス 272">
          <a:extLst>
            <a:ext uri="{FF2B5EF4-FFF2-40B4-BE49-F238E27FC236}">
              <a16:creationId xmlns:a16="http://schemas.microsoft.com/office/drawing/2014/main" id="{D066E9B0-C5B3-4C72-BD42-EBA73456D3CA}"/>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4" name="直線コネクタ 273">
          <a:extLst>
            <a:ext uri="{FF2B5EF4-FFF2-40B4-BE49-F238E27FC236}">
              <a16:creationId xmlns:a16="http://schemas.microsoft.com/office/drawing/2014/main" id="{26CDC5A6-F218-4DF1-9FE2-35B5CD4BD9A1}"/>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5" name="テキスト ボックス 274">
          <a:extLst>
            <a:ext uri="{FF2B5EF4-FFF2-40B4-BE49-F238E27FC236}">
              <a16:creationId xmlns:a16="http://schemas.microsoft.com/office/drawing/2014/main" id="{5B40A78F-621A-44DA-AC33-A1F57111AF63}"/>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6" name="直線コネクタ 275">
          <a:extLst>
            <a:ext uri="{FF2B5EF4-FFF2-40B4-BE49-F238E27FC236}">
              <a16:creationId xmlns:a16="http://schemas.microsoft.com/office/drawing/2014/main" id="{E36C9097-F9DA-4A36-9C54-985D49450AD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7" name="テキスト ボックス 276">
          <a:extLst>
            <a:ext uri="{FF2B5EF4-FFF2-40B4-BE49-F238E27FC236}">
              <a16:creationId xmlns:a16="http://schemas.microsoft.com/office/drawing/2014/main" id="{2E05EC3F-0E44-4DEB-87CC-8D97230EF67B}"/>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8" name="直線コネクタ 277">
          <a:extLst>
            <a:ext uri="{FF2B5EF4-FFF2-40B4-BE49-F238E27FC236}">
              <a16:creationId xmlns:a16="http://schemas.microsoft.com/office/drawing/2014/main" id="{1ECF7BE9-6BD4-4D14-88D0-B04D76B4FEEF}"/>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9" name="テキスト ボックス 278">
          <a:extLst>
            <a:ext uri="{FF2B5EF4-FFF2-40B4-BE49-F238E27FC236}">
              <a16:creationId xmlns:a16="http://schemas.microsoft.com/office/drawing/2014/main" id="{3D876D4B-7AFA-47EC-AE26-9483CCC9344D}"/>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0" name="【福祉施設】&#10;有形固定資産減価償却率グラフ枠">
          <a:extLst>
            <a:ext uri="{FF2B5EF4-FFF2-40B4-BE49-F238E27FC236}">
              <a16:creationId xmlns:a16="http://schemas.microsoft.com/office/drawing/2014/main" id="{49DC744E-084D-40CF-87E6-15660F0C64B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22098</xdr:rowOff>
    </xdr:from>
    <xdr:to>
      <xdr:col>24</xdr:col>
      <xdr:colOff>62865</xdr:colOff>
      <xdr:row>85</xdr:row>
      <xdr:rowOff>95250</xdr:rowOff>
    </xdr:to>
    <xdr:cxnSp macro="">
      <xdr:nvCxnSpPr>
        <xdr:cNvPr id="281" name="直線コネクタ 280">
          <a:extLst>
            <a:ext uri="{FF2B5EF4-FFF2-40B4-BE49-F238E27FC236}">
              <a16:creationId xmlns:a16="http://schemas.microsoft.com/office/drawing/2014/main" id="{1BA07059-9109-4769-8B28-F8C2EF221EE0}"/>
            </a:ext>
          </a:extLst>
        </xdr:cNvPr>
        <xdr:cNvCxnSpPr/>
      </xdr:nvCxnSpPr>
      <xdr:spPr>
        <a:xfrm flipV="1">
          <a:off x="4634865" y="13395198"/>
          <a:ext cx="0" cy="12733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99077</xdr:rowOff>
    </xdr:from>
    <xdr:ext cx="405111" cy="259045"/>
    <xdr:sp macro="" textlink="">
      <xdr:nvSpPr>
        <xdr:cNvPr id="282" name="【福祉施設】&#10;有形固定資産減価償却率最小値テキスト">
          <a:extLst>
            <a:ext uri="{FF2B5EF4-FFF2-40B4-BE49-F238E27FC236}">
              <a16:creationId xmlns:a16="http://schemas.microsoft.com/office/drawing/2014/main" id="{FE42EE2F-8C21-4F80-B94A-BFAC8D966EA0}"/>
            </a:ext>
          </a:extLst>
        </xdr:cNvPr>
        <xdr:cNvSpPr txBox="1"/>
      </xdr:nvSpPr>
      <xdr:spPr>
        <a:xfrm>
          <a:off x="4673600" y="1467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95250</xdr:rowOff>
    </xdr:from>
    <xdr:to>
      <xdr:col>24</xdr:col>
      <xdr:colOff>152400</xdr:colOff>
      <xdr:row>85</xdr:row>
      <xdr:rowOff>95250</xdr:rowOff>
    </xdr:to>
    <xdr:cxnSp macro="">
      <xdr:nvCxnSpPr>
        <xdr:cNvPr id="283" name="直線コネクタ 282">
          <a:extLst>
            <a:ext uri="{FF2B5EF4-FFF2-40B4-BE49-F238E27FC236}">
              <a16:creationId xmlns:a16="http://schemas.microsoft.com/office/drawing/2014/main" id="{D098E1E1-95E6-486F-AF1B-22C5E6A6E5A7}"/>
            </a:ext>
          </a:extLst>
        </xdr:cNvPr>
        <xdr:cNvCxnSpPr/>
      </xdr:nvCxnSpPr>
      <xdr:spPr>
        <a:xfrm>
          <a:off x="4546600" y="1466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140225</xdr:rowOff>
    </xdr:from>
    <xdr:ext cx="405111" cy="259045"/>
    <xdr:sp macro="" textlink="">
      <xdr:nvSpPr>
        <xdr:cNvPr id="284" name="【福祉施設】&#10;有形固定資産減価償却率最大値テキスト">
          <a:extLst>
            <a:ext uri="{FF2B5EF4-FFF2-40B4-BE49-F238E27FC236}">
              <a16:creationId xmlns:a16="http://schemas.microsoft.com/office/drawing/2014/main" id="{6B72F956-AAF5-4988-8807-1CBD4E55877C}"/>
            </a:ext>
          </a:extLst>
        </xdr:cNvPr>
        <xdr:cNvSpPr txBox="1"/>
      </xdr:nvSpPr>
      <xdr:spPr>
        <a:xfrm>
          <a:off x="4673600" y="13170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22098</xdr:rowOff>
    </xdr:from>
    <xdr:to>
      <xdr:col>24</xdr:col>
      <xdr:colOff>152400</xdr:colOff>
      <xdr:row>78</xdr:row>
      <xdr:rowOff>22098</xdr:rowOff>
    </xdr:to>
    <xdr:cxnSp macro="">
      <xdr:nvCxnSpPr>
        <xdr:cNvPr id="285" name="直線コネクタ 284">
          <a:extLst>
            <a:ext uri="{FF2B5EF4-FFF2-40B4-BE49-F238E27FC236}">
              <a16:creationId xmlns:a16="http://schemas.microsoft.com/office/drawing/2014/main" id="{F23DEFF7-CB62-466D-9477-D4DF886C142A}"/>
            </a:ext>
          </a:extLst>
        </xdr:cNvPr>
        <xdr:cNvCxnSpPr/>
      </xdr:nvCxnSpPr>
      <xdr:spPr>
        <a:xfrm>
          <a:off x="4546600" y="133951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86885</xdr:rowOff>
    </xdr:from>
    <xdr:ext cx="405111" cy="259045"/>
    <xdr:sp macro="" textlink="">
      <xdr:nvSpPr>
        <xdr:cNvPr id="286" name="【福祉施設】&#10;有形固定資産減価償却率平均値テキスト">
          <a:extLst>
            <a:ext uri="{FF2B5EF4-FFF2-40B4-BE49-F238E27FC236}">
              <a16:creationId xmlns:a16="http://schemas.microsoft.com/office/drawing/2014/main" id="{C4EA197E-7A31-4E5D-A2A8-7F2FA04FDD99}"/>
            </a:ext>
          </a:extLst>
        </xdr:cNvPr>
        <xdr:cNvSpPr txBox="1"/>
      </xdr:nvSpPr>
      <xdr:spPr>
        <a:xfrm>
          <a:off x="4673600" y="1380288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108458</xdr:rowOff>
    </xdr:from>
    <xdr:to>
      <xdr:col>24</xdr:col>
      <xdr:colOff>114300</xdr:colOff>
      <xdr:row>81</xdr:row>
      <xdr:rowOff>38608</xdr:rowOff>
    </xdr:to>
    <xdr:sp macro="" textlink="">
      <xdr:nvSpPr>
        <xdr:cNvPr id="287" name="フローチャート: 判断 286">
          <a:extLst>
            <a:ext uri="{FF2B5EF4-FFF2-40B4-BE49-F238E27FC236}">
              <a16:creationId xmlns:a16="http://schemas.microsoft.com/office/drawing/2014/main" id="{33C37BA7-634C-45FA-87B2-222C2F9A7260}"/>
            </a:ext>
          </a:extLst>
        </xdr:cNvPr>
        <xdr:cNvSpPr/>
      </xdr:nvSpPr>
      <xdr:spPr>
        <a:xfrm>
          <a:off x="45847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74168</xdr:rowOff>
    </xdr:from>
    <xdr:to>
      <xdr:col>20</xdr:col>
      <xdr:colOff>38100</xdr:colOff>
      <xdr:row>81</xdr:row>
      <xdr:rowOff>4318</xdr:rowOff>
    </xdr:to>
    <xdr:sp macro="" textlink="">
      <xdr:nvSpPr>
        <xdr:cNvPr id="288" name="フローチャート: 判断 287">
          <a:extLst>
            <a:ext uri="{FF2B5EF4-FFF2-40B4-BE49-F238E27FC236}">
              <a16:creationId xmlns:a16="http://schemas.microsoft.com/office/drawing/2014/main" id="{8E9B1F83-D489-4C0B-AF5F-673CE5504AF4}"/>
            </a:ext>
          </a:extLst>
        </xdr:cNvPr>
        <xdr:cNvSpPr/>
      </xdr:nvSpPr>
      <xdr:spPr>
        <a:xfrm>
          <a:off x="3746500" y="13790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39878</xdr:rowOff>
    </xdr:from>
    <xdr:to>
      <xdr:col>15</xdr:col>
      <xdr:colOff>101600</xdr:colOff>
      <xdr:row>80</xdr:row>
      <xdr:rowOff>141478</xdr:rowOff>
    </xdr:to>
    <xdr:sp macro="" textlink="">
      <xdr:nvSpPr>
        <xdr:cNvPr id="289" name="フローチャート: 判断 288">
          <a:extLst>
            <a:ext uri="{FF2B5EF4-FFF2-40B4-BE49-F238E27FC236}">
              <a16:creationId xmlns:a16="http://schemas.microsoft.com/office/drawing/2014/main" id="{09A6859F-9525-4BA0-8841-174A9185A356}"/>
            </a:ext>
          </a:extLst>
        </xdr:cNvPr>
        <xdr:cNvSpPr/>
      </xdr:nvSpPr>
      <xdr:spPr>
        <a:xfrm>
          <a:off x="2857500" y="13755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12446</xdr:rowOff>
    </xdr:from>
    <xdr:to>
      <xdr:col>10</xdr:col>
      <xdr:colOff>165100</xdr:colOff>
      <xdr:row>80</xdr:row>
      <xdr:rowOff>114046</xdr:rowOff>
    </xdr:to>
    <xdr:sp macro="" textlink="">
      <xdr:nvSpPr>
        <xdr:cNvPr id="290" name="フローチャート: 判断 289">
          <a:extLst>
            <a:ext uri="{FF2B5EF4-FFF2-40B4-BE49-F238E27FC236}">
              <a16:creationId xmlns:a16="http://schemas.microsoft.com/office/drawing/2014/main" id="{6CAE6CF6-B692-45DC-8659-746D9DFBB8E4}"/>
            </a:ext>
          </a:extLst>
        </xdr:cNvPr>
        <xdr:cNvSpPr/>
      </xdr:nvSpPr>
      <xdr:spPr>
        <a:xfrm>
          <a:off x="1968500" y="1372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147320</xdr:rowOff>
    </xdr:from>
    <xdr:to>
      <xdr:col>6</xdr:col>
      <xdr:colOff>38100</xdr:colOff>
      <xdr:row>80</xdr:row>
      <xdr:rowOff>77470</xdr:rowOff>
    </xdr:to>
    <xdr:sp macro="" textlink="">
      <xdr:nvSpPr>
        <xdr:cNvPr id="291" name="フローチャート: 判断 290">
          <a:extLst>
            <a:ext uri="{FF2B5EF4-FFF2-40B4-BE49-F238E27FC236}">
              <a16:creationId xmlns:a16="http://schemas.microsoft.com/office/drawing/2014/main" id="{2555964A-D25A-4F17-8E04-DC7BA5044190}"/>
            </a:ext>
          </a:extLst>
        </xdr:cNvPr>
        <xdr:cNvSpPr/>
      </xdr:nvSpPr>
      <xdr:spPr>
        <a:xfrm>
          <a:off x="1079500" y="13691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C7DC7DAE-2376-435C-8D4A-D19223514704}"/>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CCF807D0-BDB4-432D-B31D-2714F412969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0799DFE2-7675-4755-B78E-72DC2D1996E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8757F7B0-5658-4B52-9907-A3918B3F204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4F54D40B-6622-4277-8A6A-3D3EEBD7E735}"/>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7" name="楕円 296">
          <a:extLst>
            <a:ext uri="{FF2B5EF4-FFF2-40B4-BE49-F238E27FC236}">
              <a16:creationId xmlns:a16="http://schemas.microsoft.com/office/drawing/2014/main" id="{22B89F1C-6D01-450D-AB44-17CE228FDAF1}"/>
            </a:ext>
          </a:extLst>
        </xdr:cNvPr>
        <xdr:cNvSpPr/>
      </xdr:nvSpPr>
      <xdr:spPr>
        <a:xfrm>
          <a:off x="4584700" y="13822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129049</xdr:rowOff>
    </xdr:from>
    <xdr:ext cx="405111" cy="259045"/>
    <xdr:sp macro="" textlink="">
      <xdr:nvSpPr>
        <xdr:cNvPr id="298" name="【福祉施設】&#10;有形固定資産減価償却率該当値テキスト">
          <a:extLst>
            <a:ext uri="{FF2B5EF4-FFF2-40B4-BE49-F238E27FC236}">
              <a16:creationId xmlns:a16="http://schemas.microsoft.com/office/drawing/2014/main" id="{5983EDAA-0779-4730-8A7F-F1BFC9B4CF99}"/>
            </a:ext>
          </a:extLst>
        </xdr:cNvPr>
        <xdr:cNvSpPr txBox="1"/>
      </xdr:nvSpPr>
      <xdr:spPr>
        <a:xfrm>
          <a:off x="4673600" y="13673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62737</xdr:rowOff>
    </xdr:from>
    <xdr:to>
      <xdr:col>20</xdr:col>
      <xdr:colOff>38100</xdr:colOff>
      <xdr:row>80</xdr:row>
      <xdr:rowOff>164337</xdr:rowOff>
    </xdr:to>
    <xdr:sp macro="" textlink="">
      <xdr:nvSpPr>
        <xdr:cNvPr id="299" name="楕円 298">
          <a:extLst>
            <a:ext uri="{FF2B5EF4-FFF2-40B4-BE49-F238E27FC236}">
              <a16:creationId xmlns:a16="http://schemas.microsoft.com/office/drawing/2014/main" id="{4C879477-B7B9-4EBF-9FF6-97494AFE52D8}"/>
            </a:ext>
          </a:extLst>
        </xdr:cNvPr>
        <xdr:cNvSpPr/>
      </xdr:nvSpPr>
      <xdr:spPr>
        <a:xfrm>
          <a:off x="3746500" y="13778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113537</xdr:rowOff>
    </xdr:from>
    <xdr:to>
      <xdr:col>24</xdr:col>
      <xdr:colOff>63500</xdr:colOff>
      <xdr:row>80</xdr:row>
      <xdr:rowOff>156972</xdr:rowOff>
    </xdr:to>
    <xdr:cxnSp macro="">
      <xdr:nvCxnSpPr>
        <xdr:cNvPr id="300" name="直線コネクタ 299">
          <a:extLst>
            <a:ext uri="{FF2B5EF4-FFF2-40B4-BE49-F238E27FC236}">
              <a16:creationId xmlns:a16="http://schemas.microsoft.com/office/drawing/2014/main" id="{D50BADCE-42F0-4836-A31E-89685C756491}"/>
            </a:ext>
          </a:extLst>
        </xdr:cNvPr>
        <xdr:cNvCxnSpPr/>
      </xdr:nvCxnSpPr>
      <xdr:spPr>
        <a:xfrm>
          <a:off x="3797300" y="13829537"/>
          <a:ext cx="8382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21589</xdr:rowOff>
    </xdr:from>
    <xdr:to>
      <xdr:col>15</xdr:col>
      <xdr:colOff>101600</xdr:colOff>
      <xdr:row>80</xdr:row>
      <xdr:rowOff>123189</xdr:rowOff>
    </xdr:to>
    <xdr:sp macro="" textlink="">
      <xdr:nvSpPr>
        <xdr:cNvPr id="301" name="楕円 300">
          <a:extLst>
            <a:ext uri="{FF2B5EF4-FFF2-40B4-BE49-F238E27FC236}">
              <a16:creationId xmlns:a16="http://schemas.microsoft.com/office/drawing/2014/main" id="{3E73C90D-50CF-404A-8D7D-95E3B593E66B}"/>
            </a:ext>
          </a:extLst>
        </xdr:cNvPr>
        <xdr:cNvSpPr/>
      </xdr:nvSpPr>
      <xdr:spPr>
        <a:xfrm>
          <a:off x="2857500" y="1373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72389</xdr:rowOff>
    </xdr:from>
    <xdr:to>
      <xdr:col>19</xdr:col>
      <xdr:colOff>177800</xdr:colOff>
      <xdr:row>80</xdr:row>
      <xdr:rowOff>113537</xdr:rowOff>
    </xdr:to>
    <xdr:cxnSp macro="">
      <xdr:nvCxnSpPr>
        <xdr:cNvPr id="302" name="直線コネクタ 301">
          <a:extLst>
            <a:ext uri="{FF2B5EF4-FFF2-40B4-BE49-F238E27FC236}">
              <a16:creationId xmlns:a16="http://schemas.microsoft.com/office/drawing/2014/main" id="{E7340B78-5574-40AB-8F5F-D34572765536}"/>
            </a:ext>
          </a:extLst>
        </xdr:cNvPr>
        <xdr:cNvCxnSpPr/>
      </xdr:nvCxnSpPr>
      <xdr:spPr>
        <a:xfrm>
          <a:off x="2908300" y="13788389"/>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79</xdr:row>
      <xdr:rowOff>167894</xdr:rowOff>
    </xdr:from>
    <xdr:to>
      <xdr:col>10</xdr:col>
      <xdr:colOff>165100</xdr:colOff>
      <xdr:row>80</xdr:row>
      <xdr:rowOff>98044</xdr:rowOff>
    </xdr:to>
    <xdr:sp macro="" textlink="">
      <xdr:nvSpPr>
        <xdr:cNvPr id="303" name="楕円 302">
          <a:extLst>
            <a:ext uri="{FF2B5EF4-FFF2-40B4-BE49-F238E27FC236}">
              <a16:creationId xmlns:a16="http://schemas.microsoft.com/office/drawing/2014/main" id="{0251A470-7A2A-4683-A1B5-3BE2E74F8467}"/>
            </a:ext>
          </a:extLst>
        </xdr:cNvPr>
        <xdr:cNvSpPr/>
      </xdr:nvSpPr>
      <xdr:spPr>
        <a:xfrm>
          <a:off x="1968500" y="1371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47244</xdr:rowOff>
    </xdr:from>
    <xdr:to>
      <xdr:col>15</xdr:col>
      <xdr:colOff>50800</xdr:colOff>
      <xdr:row>80</xdr:row>
      <xdr:rowOff>72389</xdr:rowOff>
    </xdr:to>
    <xdr:cxnSp macro="">
      <xdr:nvCxnSpPr>
        <xdr:cNvPr id="304" name="直線コネクタ 303">
          <a:extLst>
            <a:ext uri="{FF2B5EF4-FFF2-40B4-BE49-F238E27FC236}">
              <a16:creationId xmlns:a16="http://schemas.microsoft.com/office/drawing/2014/main" id="{F2389EFD-653C-47F2-BBDE-D5B5A20F419B}"/>
            </a:ext>
          </a:extLst>
        </xdr:cNvPr>
        <xdr:cNvCxnSpPr/>
      </xdr:nvCxnSpPr>
      <xdr:spPr>
        <a:xfrm>
          <a:off x="2019300" y="13763244"/>
          <a:ext cx="889000" cy="25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131318</xdr:rowOff>
    </xdr:from>
    <xdr:to>
      <xdr:col>6</xdr:col>
      <xdr:colOff>38100</xdr:colOff>
      <xdr:row>80</xdr:row>
      <xdr:rowOff>61468</xdr:rowOff>
    </xdr:to>
    <xdr:sp macro="" textlink="">
      <xdr:nvSpPr>
        <xdr:cNvPr id="305" name="楕円 304">
          <a:extLst>
            <a:ext uri="{FF2B5EF4-FFF2-40B4-BE49-F238E27FC236}">
              <a16:creationId xmlns:a16="http://schemas.microsoft.com/office/drawing/2014/main" id="{5D291D8B-D1BD-47E3-96B1-CD0C06B90CFB}"/>
            </a:ext>
          </a:extLst>
        </xdr:cNvPr>
        <xdr:cNvSpPr/>
      </xdr:nvSpPr>
      <xdr:spPr>
        <a:xfrm>
          <a:off x="1079500" y="1367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10668</xdr:rowOff>
    </xdr:from>
    <xdr:to>
      <xdr:col>10</xdr:col>
      <xdr:colOff>114300</xdr:colOff>
      <xdr:row>80</xdr:row>
      <xdr:rowOff>47244</xdr:rowOff>
    </xdr:to>
    <xdr:cxnSp macro="">
      <xdr:nvCxnSpPr>
        <xdr:cNvPr id="306" name="直線コネクタ 305">
          <a:extLst>
            <a:ext uri="{FF2B5EF4-FFF2-40B4-BE49-F238E27FC236}">
              <a16:creationId xmlns:a16="http://schemas.microsoft.com/office/drawing/2014/main" id="{726EA4A6-980A-4E62-92AA-3AC738E94C27}"/>
            </a:ext>
          </a:extLst>
        </xdr:cNvPr>
        <xdr:cNvCxnSpPr/>
      </xdr:nvCxnSpPr>
      <xdr:spPr>
        <a:xfrm>
          <a:off x="1130300" y="13726668"/>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80</xdr:row>
      <xdr:rowOff>166895</xdr:rowOff>
    </xdr:from>
    <xdr:ext cx="405111" cy="259045"/>
    <xdr:sp macro="" textlink="">
      <xdr:nvSpPr>
        <xdr:cNvPr id="307" name="n_1aveValue【福祉施設】&#10;有形固定資産減価償却率">
          <a:extLst>
            <a:ext uri="{FF2B5EF4-FFF2-40B4-BE49-F238E27FC236}">
              <a16:creationId xmlns:a16="http://schemas.microsoft.com/office/drawing/2014/main" id="{F4E3077A-6BE8-4CD0-A395-0F8EE6A544A8}"/>
            </a:ext>
          </a:extLst>
        </xdr:cNvPr>
        <xdr:cNvSpPr txBox="1"/>
      </xdr:nvSpPr>
      <xdr:spPr>
        <a:xfrm>
          <a:off x="3582044" y="13882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132605</xdr:rowOff>
    </xdr:from>
    <xdr:ext cx="405111" cy="259045"/>
    <xdr:sp macro="" textlink="">
      <xdr:nvSpPr>
        <xdr:cNvPr id="308" name="n_2aveValue【福祉施設】&#10;有形固定資産減価償却率">
          <a:extLst>
            <a:ext uri="{FF2B5EF4-FFF2-40B4-BE49-F238E27FC236}">
              <a16:creationId xmlns:a16="http://schemas.microsoft.com/office/drawing/2014/main" id="{D7203F87-10E4-4DDF-A898-809CEA3DC915}"/>
            </a:ext>
          </a:extLst>
        </xdr:cNvPr>
        <xdr:cNvSpPr txBox="1"/>
      </xdr:nvSpPr>
      <xdr:spPr>
        <a:xfrm>
          <a:off x="2705744" y="138486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105173</xdr:rowOff>
    </xdr:from>
    <xdr:ext cx="405111" cy="259045"/>
    <xdr:sp macro="" textlink="">
      <xdr:nvSpPr>
        <xdr:cNvPr id="309" name="n_3aveValue【福祉施設】&#10;有形固定資産減価償却率">
          <a:extLst>
            <a:ext uri="{FF2B5EF4-FFF2-40B4-BE49-F238E27FC236}">
              <a16:creationId xmlns:a16="http://schemas.microsoft.com/office/drawing/2014/main" id="{0B69402A-3C03-4A23-B85D-1D2BCE5BE8BE}"/>
            </a:ext>
          </a:extLst>
        </xdr:cNvPr>
        <xdr:cNvSpPr txBox="1"/>
      </xdr:nvSpPr>
      <xdr:spPr>
        <a:xfrm>
          <a:off x="1816744" y="138211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68597</xdr:rowOff>
    </xdr:from>
    <xdr:ext cx="405111" cy="259045"/>
    <xdr:sp macro="" textlink="">
      <xdr:nvSpPr>
        <xdr:cNvPr id="310" name="n_4aveValue【福祉施設】&#10;有形固定資産減価償却率">
          <a:extLst>
            <a:ext uri="{FF2B5EF4-FFF2-40B4-BE49-F238E27FC236}">
              <a16:creationId xmlns:a16="http://schemas.microsoft.com/office/drawing/2014/main" id="{D951553B-416B-4DCE-87A2-09C583F5DF5D}"/>
            </a:ext>
          </a:extLst>
        </xdr:cNvPr>
        <xdr:cNvSpPr txBox="1"/>
      </xdr:nvSpPr>
      <xdr:spPr>
        <a:xfrm>
          <a:off x="927744" y="13784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9414</xdr:rowOff>
    </xdr:from>
    <xdr:ext cx="405111" cy="259045"/>
    <xdr:sp macro="" textlink="">
      <xdr:nvSpPr>
        <xdr:cNvPr id="311" name="n_1mainValue【福祉施設】&#10;有形固定資産減価償却率">
          <a:extLst>
            <a:ext uri="{FF2B5EF4-FFF2-40B4-BE49-F238E27FC236}">
              <a16:creationId xmlns:a16="http://schemas.microsoft.com/office/drawing/2014/main" id="{0E8A7785-93EC-47BC-B429-76362AD05AF3}"/>
            </a:ext>
          </a:extLst>
        </xdr:cNvPr>
        <xdr:cNvSpPr txBox="1"/>
      </xdr:nvSpPr>
      <xdr:spPr>
        <a:xfrm>
          <a:off x="3582044" y="13553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139716</xdr:rowOff>
    </xdr:from>
    <xdr:ext cx="405111" cy="259045"/>
    <xdr:sp macro="" textlink="">
      <xdr:nvSpPr>
        <xdr:cNvPr id="312" name="n_2mainValue【福祉施設】&#10;有形固定資産減価償却率">
          <a:extLst>
            <a:ext uri="{FF2B5EF4-FFF2-40B4-BE49-F238E27FC236}">
              <a16:creationId xmlns:a16="http://schemas.microsoft.com/office/drawing/2014/main" id="{B61C35B8-E0B5-4A70-A153-D74A6942B820}"/>
            </a:ext>
          </a:extLst>
        </xdr:cNvPr>
        <xdr:cNvSpPr txBox="1"/>
      </xdr:nvSpPr>
      <xdr:spPr>
        <a:xfrm>
          <a:off x="2705744" y="1351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114571</xdr:rowOff>
    </xdr:from>
    <xdr:ext cx="405111" cy="259045"/>
    <xdr:sp macro="" textlink="">
      <xdr:nvSpPr>
        <xdr:cNvPr id="313" name="n_3mainValue【福祉施設】&#10;有形固定資産減価償却率">
          <a:extLst>
            <a:ext uri="{FF2B5EF4-FFF2-40B4-BE49-F238E27FC236}">
              <a16:creationId xmlns:a16="http://schemas.microsoft.com/office/drawing/2014/main" id="{AB953686-B6F2-47DB-AF0B-51F44C193BFD}"/>
            </a:ext>
          </a:extLst>
        </xdr:cNvPr>
        <xdr:cNvSpPr txBox="1"/>
      </xdr:nvSpPr>
      <xdr:spPr>
        <a:xfrm>
          <a:off x="1816744" y="13487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77995</xdr:rowOff>
    </xdr:from>
    <xdr:ext cx="405111" cy="259045"/>
    <xdr:sp macro="" textlink="">
      <xdr:nvSpPr>
        <xdr:cNvPr id="314" name="n_4mainValue【福祉施設】&#10;有形固定資産減価償却率">
          <a:extLst>
            <a:ext uri="{FF2B5EF4-FFF2-40B4-BE49-F238E27FC236}">
              <a16:creationId xmlns:a16="http://schemas.microsoft.com/office/drawing/2014/main" id="{10B255AB-353E-4BA8-858D-1F890A96C3D7}"/>
            </a:ext>
          </a:extLst>
        </xdr:cNvPr>
        <xdr:cNvSpPr txBox="1"/>
      </xdr:nvSpPr>
      <xdr:spPr>
        <a:xfrm>
          <a:off x="927744" y="1345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5" name="正方形/長方形 314">
          <a:extLst>
            <a:ext uri="{FF2B5EF4-FFF2-40B4-BE49-F238E27FC236}">
              <a16:creationId xmlns:a16="http://schemas.microsoft.com/office/drawing/2014/main" id="{31AE0AD0-A1E1-4D8F-B0E8-81EDFF06DBC7}"/>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6" name="正方形/長方形 315">
          <a:extLst>
            <a:ext uri="{FF2B5EF4-FFF2-40B4-BE49-F238E27FC236}">
              <a16:creationId xmlns:a16="http://schemas.microsoft.com/office/drawing/2014/main" id="{B0FA32E0-6A54-4671-B7EB-9A5BF534A4EC}"/>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7" name="正方形/長方形 316">
          <a:extLst>
            <a:ext uri="{FF2B5EF4-FFF2-40B4-BE49-F238E27FC236}">
              <a16:creationId xmlns:a16="http://schemas.microsoft.com/office/drawing/2014/main" id="{099BC974-7A05-4A09-8A46-751D85E8A757}"/>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8" name="正方形/長方形 317">
          <a:extLst>
            <a:ext uri="{FF2B5EF4-FFF2-40B4-BE49-F238E27FC236}">
              <a16:creationId xmlns:a16="http://schemas.microsoft.com/office/drawing/2014/main" id="{6F58B326-FD6C-4692-8587-60F2B6779CAE}"/>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9" name="正方形/長方形 318">
          <a:extLst>
            <a:ext uri="{FF2B5EF4-FFF2-40B4-BE49-F238E27FC236}">
              <a16:creationId xmlns:a16="http://schemas.microsoft.com/office/drawing/2014/main" id="{10018A6A-AC12-4A5B-970F-923131C0FBA4}"/>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0" name="正方形/長方形 319">
          <a:extLst>
            <a:ext uri="{FF2B5EF4-FFF2-40B4-BE49-F238E27FC236}">
              <a16:creationId xmlns:a16="http://schemas.microsoft.com/office/drawing/2014/main" id="{F0E54A71-DC79-45EA-A81F-2040C9A5816C}"/>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1" name="正方形/長方形 320">
          <a:extLst>
            <a:ext uri="{FF2B5EF4-FFF2-40B4-BE49-F238E27FC236}">
              <a16:creationId xmlns:a16="http://schemas.microsoft.com/office/drawing/2014/main" id="{BB4F4ADE-0F58-49CC-9F39-3AFF381C6A7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2" name="正方形/長方形 321">
          <a:extLst>
            <a:ext uri="{FF2B5EF4-FFF2-40B4-BE49-F238E27FC236}">
              <a16:creationId xmlns:a16="http://schemas.microsoft.com/office/drawing/2014/main" id="{8930A415-DF01-4D32-AB0E-7DE208B28567}"/>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3" name="テキスト ボックス 322">
          <a:extLst>
            <a:ext uri="{FF2B5EF4-FFF2-40B4-BE49-F238E27FC236}">
              <a16:creationId xmlns:a16="http://schemas.microsoft.com/office/drawing/2014/main" id="{BF28574B-3621-4156-AD91-E9CD78C2C18D}"/>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4" name="直線コネクタ 323">
          <a:extLst>
            <a:ext uri="{FF2B5EF4-FFF2-40B4-BE49-F238E27FC236}">
              <a16:creationId xmlns:a16="http://schemas.microsoft.com/office/drawing/2014/main" id="{3069A5B9-B92D-4A29-9750-315D0D859F4F}"/>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5" name="直線コネクタ 324">
          <a:extLst>
            <a:ext uri="{FF2B5EF4-FFF2-40B4-BE49-F238E27FC236}">
              <a16:creationId xmlns:a16="http://schemas.microsoft.com/office/drawing/2014/main" id="{750591B6-153D-43C3-843F-F34DC595848E}"/>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6" name="テキスト ボックス 325">
          <a:extLst>
            <a:ext uri="{FF2B5EF4-FFF2-40B4-BE49-F238E27FC236}">
              <a16:creationId xmlns:a16="http://schemas.microsoft.com/office/drawing/2014/main" id="{4A722F39-709E-4B5D-BE9A-BDFC917E3BE6}"/>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7" name="直線コネクタ 326">
          <a:extLst>
            <a:ext uri="{FF2B5EF4-FFF2-40B4-BE49-F238E27FC236}">
              <a16:creationId xmlns:a16="http://schemas.microsoft.com/office/drawing/2014/main" id="{3CADDE04-011C-45F1-99C1-172E5DE81E3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8" name="テキスト ボックス 327">
          <a:extLst>
            <a:ext uri="{FF2B5EF4-FFF2-40B4-BE49-F238E27FC236}">
              <a16:creationId xmlns:a16="http://schemas.microsoft.com/office/drawing/2014/main" id="{AF9947F9-AFBB-4567-A1C3-0B9DDAF2C778}"/>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9" name="直線コネクタ 328">
          <a:extLst>
            <a:ext uri="{FF2B5EF4-FFF2-40B4-BE49-F238E27FC236}">
              <a16:creationId xmlns:a16="http://schemas.microsoft.com/office/drawing/2014/main" id="{18DF31E7-0079-4C37-8F05-2E26A52500AA}"/>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0" name="テキスト ボックス 329">
          <a:extLst>
            <a:ext uri="{FF2B5EF4-FFF2-40B4-BE49-F238E27FC236}">
              <a16:creationId xmlns:a16="http://schemas.microsoft.com/office/drawing/2014/main" id="{37765C53-2F12-43BB-B5F4-11910E03276C}"/>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1" name="直線コネクタ 330">
          <a:extLst>
            <a:ext uri="{FF2B5EF4-FFF2-40B4-BE49-F238E27FC236}">
              <a16:creationId xmlns:a16="http://schemas.microsoft.com/office/drawing/2014/main" id="{84E8EE4C-07CF-4B9E-BD5F-AF180EFA7A1E}"/>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2" name="テキスト ボックス 331">
          <a:extLst>
            <a:ext uri="{FF2B5EF4-FFF2-40B4-BE49-F238E27FC236}">
              <a16:creationId xmlns:a16="http://schemas.microsoft.com/office/drawing/2014/main" id="{84C00EE0-CA67-47AE-80D9-2888D4A5D0BA}"/>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3" name="直線コネクタ 332">
          <a:extLst>
            <a:ext uri="{FF2B5EF4-FFF2-40B4-BE49-F238E27FC236}">
              <a16:creationId xmlns:a16="http://schemas.microsoft.com/office/drawing/2014/main" id="{C0818970-F4CC-4973-A73F-D20C04B2975B}"/>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4" name="テキスト ボックス 333">
          <a:extLst>
            <a:ext uri="{FF2B5EF4-FFF2-40B4-BE49-F238E27FC236}">
              <a16:creationId xmlns:a16="http://schemas.microsoft.com/office/drawing/2014/main" id="{9BAB0D12-539C-4E12-B6DF-B798B7C910B7}"/>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5" name="直線コネクタ 334">
          <a:extLst>
            <a:ext uri="{FF2B5EF4-FFF2-40B4-BE49-F238E27FC236}">
              <a16:creationId xmlns:a16="http://schemas.microsoft.com/office/drawing/2014/main" id="{86B51C23-0BC1-4318-AC30-700DB22AB143}"/>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6" name="テキスト ボックス 335">
          <a:extLst>
            <a:ext uri="{FF2B5EF4-FFF2-40B4-BE49-F238E27FC236}">
              <a16:creationId xmlns:a16="http://schemas.microsoft.com/office/drawing/2014/main" id="{F6A3EC1E-E774-4E6D-811A-CF3782A630EF}"/>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7" name="直線コネクタ 336">
          <a:extLst>
            <a:ext uri="{FF2B5EF4-FFF2-40B4-BE49-F238E27FC236}">
              <a16:creationId xmlns:a16="http://schemas.microsoft.com/office/drawing/2014/main" id="{B6E11CDA-04F8-4043-8536-17080B0EBB7A}"/>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8" name="テキスト ボックス 337">
          <a:extLst>
            <a:ext uri="{FF2B5EF4-FFF2-40B4-BE49-F238E27FC236}">
              <a16:creationId xmlns:a16="http://schemas.microsoft.com/office/drawing/2014/main" id="{BE8090B3-4164-4C4B-B223-F84E2B557811}"/>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9" name="【福祉施設】&#10;一人当たり面積グラフ枠">
          <a:extLst>
            <a:ext uri="{FF2B5EF4-FFF2-40B4-BE49-F238E27FC236}">
              <a16:creationId xmlns:a16="http://schemas.microsoft.com/office/drawing/2014/main" id="{4B857BD0-25DF-4607-94F5-BAF6FCEFD9D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111579</xdr:rowOff>
    </xdr:from>
    <xdr:to>
      <xdr:col>54</xdr:col>
      <xdr:colOff>189865</xdr:colOff>
      <xdr:row>86</xdr:row>
      <xdr:rowOff>81643</xdr:rowOff>
    </xdr:to>
    <xdr:cxnSp macro="">
      <xdr:nvCxnSpPr>
        <xdr:cNvPr id="340" name="直線コネクタ 339">
          <a:extLst>
            <a:ext uri="{FF2B5EF4-FFF2-40B4-BE49-F238E27FC236}">
              <a16:creationId xmlns:a16="http://schemas.microsoft.com/office/drawing/2014/main" id="{22D758AE-047C-4B12-BF9A-935ACC281340}"/>
            </a:ext>
          </a:extLst>
        </xdr:cNvPr>
        <xdr:cNvCxnSpPr/>
      </xdr:nvCxnSpPr>
      <xdr:spPr>
        <a:xfrm flipV="1">
          <a:off x="10476865" y="13313229"/>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85470</xdr:rowOff>
    </xdr:from>
    <xdr:ext cx="469744" cy="259045"/>
    <xdr:sp macro="" textlink="">
      <xdr:nvSpPr>
        <xdr:cNvPr id="341" name="【福祉施設】&#10;一人当たり面積最小値テキスト">
          <a:extLst>
            <a:ext uri="{FF2B5EF4-FFF2-40B4-BE49-F238E27FC236}">
              <a16:creationId xmlns:a16="http://schemas.microsoft.com/office/drawing/2014/main" id="{31029046-9069-4764-AF0C-9AF702E00D85}"/>
            </a:ext>
          </a:extLst>
        </xdr:cNvPr>
        <xdr:cNvSpPr txBox="1"/>
      </xdr:nvSpPr>
      <xdr:spPr>
        <a:xfrm>
          <a:off x="10515600" y="14830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81643</xdr:rowOff>
    </xdr:from>
    <xdr:to>
      <xdr:col>55</xdr:col>
      <xdr:colOff>88900</xdr:colOff>
      <xdr:row>86</xdr:row>
      <xdr:rowOff>81643</xdr:rowOff>
    </xdr:to>
    <xdr:cxnSp macro="">
      <xdr:nvCxnSpPr>
        <xdr:cNvPr id="342" name="直線コネクタ 341">
          <a:extLst>
            <a:ext uri="{FF2B5EF4-FFF2-40B4-BE49-F238E27FC236}">
              <a16:creationId xmlns:a16="http://schemas.microsoft.com/office/drawing/2014/main" id="{0BBF2540-01B1-4FFE-8E59-3867AD3ED785}"/>
            </a:ext>
          </a:extLst>
        </xdr:cNvPr>
        <xdr:cNvCxnSpPr/>
      </xdr:nvCxnSpPr>
      <xdr:spPr>
        <a:xfrm>
          <a:off x="10388600" y="14826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58256</xdr:rowOff>
    </xdr:from>
    <xdr:ext cx="469744" cy="259045"/>
    <xdr:sp macro="" textlink="">
      <xdr:nvSpPr>
        <xdr:cNvPr id="343" name="【福祉施設】&#10;一人当たり面積最大値テキスト">
          <a:extLst>
            <a:ext uri="{FF2B5EF4-FFF2-40B4-BE49-F238E27FC236}">
              <a16:creationId xmlns:a16="http://schemas.microsoft.com/office/drawing/2014/main" id="{F99DBDB6-31CE-4BFC-B43C-45D6B5C5B1B2}"/>
            </a:ext>
          </a:extLst>
        </xdr:cNvPr>
        <xdr:cNvSpPr txBox="1"/>
      </xdr:nvSpPr>
      <xdr:spPr>
        <a:xfrm>
          <a:off x="10515600" y="13088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111579</xdr:rowOff>
    </xdr:from>
    <xdr:to>
      <xdr:col>55</xdr:col>
      <xdr:colOff>88900</xdr:colOff>
      <xdr:row>77</xdr:row>
      <xdr:rowOff>111579</xdr:rowOff>
    </xdr:to>
    <xdr:cxnSp macro="">
      <xdr:nvCxnSpPr>
        <xdr:cNvPr id="344" name="直線コネクタ 343">
          <a:extLst>
            <a:ext uri="{FF2B5EF4-FFF2-40B4-BE49-F238E27FC236}">
              <a16:creationId xmlns:a16="http://schemas.microsoft.com/office/drawing/2014/main" id="{75A07A60-191D-4112-9C98-FDBE5E54604D}"/>
            </a:ext>
          </a:extLst>
        </xdr:cNvPr>
        <xdr:cNvCxnSpPr/>
      </xdr:nvCxnSpPr>
      <xdr:spPr>
        <a:xfrm>
          <a:off x="10388600" y="1331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89098</xdr:rowOff>
    </xdr:from>
    <xdr:ext cx="469744" cy="259045"/>
    <xdr:sp macro="" textlink="">
      <xdr:nvSpPr>
        <xdr:cNvPr id="345" name="【福祉施設】&#10;一人当たり面積平均値テキスト">
          <a:extLst>
            <a:ext uri="{FF2B5EF4-FFF2-40B4-BE49-F238E27FC236}">
              <a16:creationId xmlns:a16="http://schemas.microsoft.com/office/drawing/2014/main" id="{0A44227A-C0D5-402E-8502-2EDD8722EEB1}"/>
            </a:ext>
          </a:extLst>
        </xdr:cNvPr>
        <xdr:cNvSpPr txBox="1"/>
      </xdr:nvSpPr>
      <xdr:spPr>
        <a:xfrm>
          <a:off x="10515600" y="141479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66221</xdr:rowOff>
    </xdr:from>
    <xdr:to>
      <xdr:col>55</xdr:col>
      <xdr:colOff>50800</xdr:colOff>
      <xdr:row>83</xdr:row>
      <xdr:rowOff>167821</xdr:rowOff>
    </xdr:to>
    <xdr:sp macro="" textlink="">
      <xdr:nvSpPr>
        <xdr:cNvPr id="346" name="フローチャート: 判断 345">
          <a:extLst>
            <a:ext uri="{FF2B5EF4-FFF2-40B4-BE49-F238E27FC236}">
              <a16:creationId xmlns:a16="http://schemas.microsoft.com/office/drawing/2014/main" id="{30CA2405-E95A-4C91-ACB6-1B049E31F598}"/>
            </a:ext>
          </a:extLst>
        </xdr:cNvPr>
        <xdr:cNvSpPr/>
      </xdr:nvSpPr>
      <xdr:spPr>
        <a:xfrm>
          <a:off x="104267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66221</xdr:rowOff>
    </xdr:from>
    <xdr:to>
      <xdr:col>50</xdr:col>
      <xdr:colOff>165100</xdr:colOff>
      <xdr:row>83</xdr:row>
      <xdr:rowOff>167821</xdr:rowOff>
    </xdr:to>
    <xdr:sp macro="" textlink="">
      <xdr:nvSpPr>
        <xdr:cNvPr id="347" name="フローチャート: 判断 346">
          <a:extLst>
            <a:ext uri="{FF2B5EF4-FFF2-40B4-BE49-F238E27FC236}">
              <a16:creationId xmlns:a16="http://schemas.microsoft.com/office/drawing/2014/main" id="{4756F8AD-580C-4B1A-BDCF-49BC02A2CE57}"/>
            </a:ext>
          </a:extLst>
        </xdr:cNvPr>
        <xdr:cNvSpPr/>
      </xdr:nvSpPr>
      <xdr:spPr>
        <a:xfrm>
          <a:off x="9588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66221</xdr:rowOff>
    </xdr:from>
    <xdr:to>
      <xdr:col>46</xdr:col>
      <xdr:colOff>38100</xdr:colOff>
      <xdr:row>83</xdr:row>
      <xdr:rowOff>167821</xdr:rowOff>
    </xdr:to>
    <xdr:sp macro="" textlink="">
      <xdr:nvSpPr>
        <xdr:cNvPr id="348" name="フローチャート: 判断 347">
          <a:extLst>
            <a:ext uri="{FF2B5EF4-FFF2-40B4-BE49-F238E27FC236}">
              <a16:creationId xmlns:a16="http://schemas.microsoft.com/office/drawing/2014/main" id="{FCC2C0A0-6779-42F3-BFE9-07F10FD35C76}"/>
            </a:ext>
          </a:extLst>
        </xdr:cNvPr>
        <xdr:cNvSpPr/>
      </xdr:nvSpPr>
      <xdr:spPr>
        <a:xfrm>
          <a:off x="8699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66221</xdr:rowOff>
    </xdr:from>
    <xdr:to>
      <xdr:col>41</xdr:col>
      <xdr:colOff>101600</xdr:colOff>
      <xdr:row>83</xdr:row>
      <xdr:rowOff>167821</xdr:rowOff>
    </xdr:to>
    <xdr:sp macro="" textlink="">
      <xdr:nvSpPr>
        <xdr:cNvPr id="349" name="フローチャート: 判断 348">
          <a:extLst>
            <a:ext uri="{FF2B5EF4-FFF2-40B4-BE49-F238E27FC236}">
              <a16:creationId xmlns:a16="http://schemas.microsoft.com/office/drawing/2014/main" id="{01733333-90B8-41BB-9CE1-2D3E659FC112}"/>
            </a:ext>
          </a:extLst>
        </xdr:cNvPr>
        <xdr:cNvSpPr/>
      </xdr:nvSpPr>
      <xdr:spPr>
        <a:xfrm>
          <a:off x="7810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77107</xdr:rowOff>
    </xdr:from>
    <xdr:to>
      <xdr:col>36</xdr:col>
      <xdr:colOff>165100</xdr:colOff>
      <xdr:row>84</xdr:row>
      <xdr:rowOff>7257</xdr:rowOff>
    </xdr:to>
    <xdr:sp macro="" textlink="">
      <xdr:nvSpPr>
        <xdr:cNvPr id="350" name="フローチャート: 判断 349">
          <a:extLst>
            <a:ext uri="{FF2B5EF4-FFF2-40B4-BE49-F238E27FC236}">
              <a16:creationId xmlns:a16="http://schemas.microsoft.com/office/drawing/2014/main" id="{7812F4F7-8636-46B9-BD90-E965BA3958A5}"/>
            </a:ext>
          </a:extLst>
        </xdr:cNvPr>
        <xdr:cNvSpPr/>
      </xdr:nvSpPr>
      <xdr:spPr>
        <a:xfrm>
          <a:off x="6921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223F3238-997B-49C8-910A-1B09CD410A6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0FD5E988-DF94-4C9C-AE58-B3C70F3DB83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809CFB3A-D1C6-488A-B815-B5BC5FD27FC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78345AB8-3CEB-4C36-BF6C-AB005A1A7BFE}"/>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049867B-3BFE-4807-9BF0-7A75F8395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98879</xdr:rowOff>
    </xdr:from>
    <xdr:to>
      <xdr:col>55</xdr:col>
      <xdr:colOff>50800</xdr:colOff>
      <xdr:row>84</xdr:row>
      <xdr:rowOff>29029</xdr:rowOff>
    </xdr:to>
    <xdr:sp macro="" textlink="">
      <xdr:nvSpPr>
        <xdr:cNvPr id="356" name="楕円 355">
          <a:extLst>
            <a:ext uri="{FF2B5EF4-FFF2-40B4-BE49-F238E27FC236}">
              <a16:creationId xmlns:a16="http://schemas.microsoft.com/office/drawing/2014/main" id="{D5E89BBB-4107-4D8C-9ED7-628A44058576}"/>
            </a:ext>
          </a:extLst>
        </xdr:cNvPr>
        <xdr:cNvSpPr/>
      </xdr:nvSpPr>
      <xdr:spPr>
        <a:xfrm>
          <a:off x="10426700" y="1432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77306</xdr:rowOff>
    </xdr:from>
    <xdr:ext cx="469744" cy="259045"/>
    <xdr:sp macro="" textlink="">
      <xdr:nvSpPr>
        <xdr:cNvPr id="357" name="【福祉施設】&#10;一人当たり面積該当値テキスト">
          <a:extLst>
            <a:ext uri="{FF2B5EF4-FFF2-40B4-BE49-F238E27FC236}">
              <a16:creationId xmlns:a16="http://schemas.microsoft.com/office/drawing/2014/main" id="{F897E2EB-EF39-469E-90B3-99CCFB72FD6A}"/>
            </a:ext>
          </a:extLst>
        </xdr:cNvPr>
        <xdr:cNvSpPr txBox="1"/>
      </xdr:nvSpPr>
      <xdr:spPr>
        <a:xfrm>
          <a:off x="10515600" y="14307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98879</xdr:rowOff>
    </xdr:from>
    <xdr:to>
      <xdr:col>50</xdr:col>
      <xdr:colOff>165100</xdr:colOff>
      <xdr:row>84</xdr:row>
      <xdr:rowOff>29029</xdr:rowOff>
    </xdr:to>
    <xdr:sp macro="" textlink="">
      <xdr:nvSpPr>
        <xdr:cNvPr id="358" name="楕円 357">
          <a:extLst>
            <a:ext uri="{FF2B5EF4-FFF2-40B4-BE49-F238E27FC236}">
              <a16:creationId xmlns:a16="http://schemas.microsoft.com/office/drawing/2014/main" id="{F71B5197-005B-43B3-98F9-AF748E75D68B}"/>
            </a:ext>
          </a:extLst>
        </xdr:cNvPr>
        <xdr:cNvSpPr/>
      </xdr:nvSpPr>
      <xdr:spPr>
        <a:xfrm>
          <a:off x="9588500" y="14329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149679</xdr:rowOff>
    </xdr:from>
    <xdr:to>
      <xdr:col>55</xdr:col>
      <xdr:colOff>0</xdr:colOff>
      <xdr:row>83</xdr:row>
      <xdr:rowOff>149679</xdr:rowOff>
    </xdr:to>
    <xdr:cxnSp macro="">
      <xdr:nvCxnSpPr>
        <xdr:cNvPr id="359" name="直線コネクタ 358">
          <a:extLst>
            <a:ext uri="{FF2B5EF4-FFF2-40B4-BE49-F238E27FC236}">
              <a16:creationId xmlns:a16="http://schemas.microsoft.com/office/drawing/2014/main" id="{74A1E204-78B5-4C2C-8AD9-1BFE80D6FF3B}"/>
            </a:ext>
          </a:extLst>
        </xdr:cNvPr>
        <xdr:cNvCxnSpPr/>
      </xdr:nvCxnSpPr>
      <xdr:spPr>
        <a:xfrm>
          <a:off x="9639300" y="1438002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83</xdr:row>
      <xdr:rowOff>153307</xdr:rowOff>
    </xdr:from>
    <xdr:to>
      <xdr:col>46</xdr:col>
      <xdr:colOff>38100</xdr:colOff>
      <xdr:row>84</xdr:row>
      <xdr:rowOff>83457</xdr:rowOff>
    </xdr:to>
    <xdr:sp macro="" textlink="">
      <xdr:nvSpPr>
        <xdr:cNvPr id="360" name="楕円 359">
          <a:extLst>
            <a:ext uri="{FF2B5EF4-FFF2-40B4-BE49-F238E27FC236}">
              <a16:creationId xmlns:a16="http://schemas.microsoft.com/office/drawing/2014/main" id="{C719D8CF-4050-4432-9AE8-6F532B78F05C}"/>
            </a:ext>
          </a:extLst>
        </xdr:cNvPr>
        <xdr:cNvSpPr/>
      </xdr:nvSpPr>
      <xdr:spPr>
        <a:xfrm>
          <a:off x="8699500" y="1438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149679</xdr:rowOff>
    </xdr:from>
    <xdr:to>
      <xdr:col>50</xdr:col>
      <xdr:colOff>114300</xdr:colOff>
      <xdr:row>84</xdr:row>
      <xdr:rowOff>32657</xdr:rowOff>
    </xdr:to>
    <xdr:cxnSp macro="">
      <xdr:nvCxnSpPr>
        <xdr:cNvPr id="361" name="直線コネクタ 360">
          <a:extLst>
            <a:ext uri="{FF2B5EF4-FFF2-40B4-BE49-F238E27FC236}">
              <a16:creationId xmlns:a16="http://schemas.microsoft.com/office/drawing/2014/main" id="{C27EC220-6DE1-4D64-9AA5-1FF06FA69FC5}"/>
            </a:ext>
          </a:extLst>
        </xdr:cNvPr>
        <xdr:cNvCxnSpPr/>
      </xdr:nvCxnSpPr>
      <xdr:spPr>
        <a:xfrm flipV="1">
          <a:off x="8750300" y="14380029"/>
          <a:ext cx="889000" cy="54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153307</xdr:rowOff>
    </xdr:from>
    <xdr:to>
      <xdr:col>41</xdr:col>
      <xdr:colOff>101600</xdr:colOff>
      <xdr:row>84</xdr:row>
      <xdr:rowOff>83457</xdr:rowOff>
    </xdr:to>
    <xdr:sp macro="" textlink="">
      <xdr:nvSpPr>
        <xdr:cNvPr id="362" name="楕円 361">
          <a:extLst>
            <a:ext uri="{FF2B5EF4-FFF2-40B4-BE49-F238E27FC236}">
              <a16:creationId xmlns:a16="http://schemas.microsoft.com/office/drawing/2014/main" id="{EA022D1A-F92C-468E-B54C-FF32B587FE7A}"/>
            </a:ext>
          </a:extLst>
        </xdr:cNvPr>
        <xdr:cNvSpPr/>
      </xdr:nvSpPr>
      <xdr:spPr>
        <a:xfrm>
          <a:off x="7810500" y="14383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32657</xdr:rowOff>
    </xdr:from>
    <xdr:to>
      <xdr:col>45</xdr:col>
      <xdr:colOff>177800</xdr:colOff>
      <xdr:row>84</xdr:row>
      <xdr:rowOff>32657</xdr:rowOff>
    </xdr:to>
    <xdr:cxnSp macro="">
      <xdr:nvCxnSpPr>
        <xdr:cNvPr id="363" name="直線コネクタ 362">
          <a:extLst>
            <a:ext uri="{FF2B5EF4-FFF2-40B4-BE49-F238E27FC236}">
              <a16:creationId xmlns:a16="http://schemas.microsoft.com/office/drawing/2014/main" id="{0F4594E8-1E38-4449-A628-2990D8188A9D}"/>
            </a:ext>
          </a:extLst>
        </xdr:cNvPr>
        <xdr:cNvCxnSpPr/>
      </xdr:nvCxnSpPr>
      <xdr:spPr>
        <a:xfrm>
          <a:off x="7861300" y="144344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142421</xdr:rowOff>
    </xdr:from>
    <xdr:to>
      <xdr:col>36</xdr:col>
      <xdr:colOff>165100</xdr:colOff>
      <xdr:row>84</xdr:row>
      <xdr:rowOff>72571</xdr:rowOff>
    </xdr:to>
    <xdr:sp macro="" textlink="">
      <xdr:nvSpPr>
        <xdr:cNvPr id="364" name="楕円 363">
          <a:extLst>
            <a:ext uri="{FF2B5EF4-FFF2-40B4-BE49-F238E27FC236}">
              <a16:creationId xmlns:a16="http://schemas.microsoft.com/office/drawing/2014/main" id="{D6F53E8A-73EC-4F1E-ADB0-C099BA33FD01}"/>
            </a:ext>
          </a:extLst>
        </xdr:cNvPr>
        <xdr:cNvSpPr/>
      </xdr:nvSpPr>
      <xdr:spPr>
        <a:xfrm>
          <a:off x="6921500" y="14372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21771</xdr:rowOff>
    </xdr:from>
    <xdr:to>
      <xdr:col>41</xdr:col>
      <xdr:colOff>50800</xdr:colOff>
      <xdr:row>84</xdr:row>
      <xdr:rowOff>32657</xdr:rowOff>
    </xdr:to>
    <xdr:cxnSp macro="">
      <xdr:nvCxnSpPr>
        <xdr:cNvPr id="365" name="直線コネクタ 364">
          <a:extLst>
            <a:ext uri="{FF2B5EF4-FFF2-40B4-BE49-F238E27FC236}">
              <a16:creationId xmlns:a16="http://schemas.microsoft.com/office/drawing/2014/main" id="{1EC072A4-BF47-41EE-A0B8-9AA15A04B5D1}"/>
            </a:ext>
          </a:extLst>
        </xdr:cNvPr>
        <xdr:cNvCxnSpPr/>
      </xdr:nvCxnSpPr>
      <xdr:spPr>
        <a:xfrm>
          <a:off x="6972300" y="14423571"/>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12898</xdr:rowOff>
    </xdr:from>
    <xdr:ext cx="469744" cy="259045"/>
    <xdr:sp macro="" textlink="">
      <xdr:nvSpPr>
        <xdr:cNvPr id="366" name="n_1aveValue【福祉施設】&#10;一人当たり面積">
          <a:extLst>
            <a:ext uri="{FF2B5EF4-FFF2-40B4-BE49-F238E27FC236}">
              <a16:creationId xmlns:a16="http://schemas.microsoft.com/office/drawing/2014/main" id="{E27E1844-B75D-453E-B658-253B8AEB9EF1}"/>
            </a:ext>
          </a:extLst>
        </xdr:cNvPr>
        <xdr:cNvSpPr txBox="1"/>
      </xdr:nvSpPr>
      <xdr:spPr>
        <a:xfrm>
          <a:off x="93917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12898</xdr:rowOff>
    </xdr:from>
    <xdr:ext cx="469744" cy="259045"/>
    <xdr:sp macro="" textlink="">
      <xdr:nvSpPr>
        <xdr:cNvPr id="367" name="n_2aveValue【福祉施設】&#10;一人当たり面積">
          <a:extLst>
            <a:ext uri="{FF2B5EF4-FFF2-40B4-BE49-F238E27FC236}">
              <a16:creationId xmlns:a16="http://schemas.microsoft.com/office/drawing/2014/main" id="{E9C6D30C-46DC-47A5-8E03-D86D22BB38AA}"/>
            </a:ext>
          </a:extLst>
        </xdr:cNvPr>
        <xdr:cNvSpPr txBox="1"/>
      </xdr:nvSpPr>
      <xdr:spPr>
        <a:xfrm>
          <a:off x="8515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12898</xdr:rowOff>
    </xdr:from>
    <xdr:ext cx="469744" cy="259045"/>
    <xdr:sp macro="" textlink="">
      <xdr:nvSpPr>
        <xdr:cNvPr id="368" name="n_3aveValue【福祉施設】&#10;一人当たり面積">
          <a:extLst>
            <a:ext uri="{FF2B5EF4-FFF2-40B4-BE49-F238E27FC236}">
              <a16:creationId xmlns:a16="http://schemas.microsoft.com/office/drawing/2014/main" id="{62AFEE53-6326-4FB6-B005-BFA9BC8422AD}"/>
            </a:ext>
          </a:extLst>
        </xdr:cNvPr>
        <xdr:cNvSpPr txBox="1"/>
      </xdr:nvSpPr>
      <xdr:spPr>
        <a:xfrm>
          <a:off x="7626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23784</xdr:rowOff>
    </xdr:from>
    <xdr:ext cx="469744" cy="259045"/>
    <xdr:sp macro="" textlink="">
      <xdr:nvSpPr>
        <xdr:cNvPr id="369" name="n_4aveValue【福祉施設】&#10;一人当たり面積">
          <a:extLst>
            <a:ext uri="{FF2B5EF4-FFF2-40B4-BE49-F238E27FC236}">
              <a16:creationId xmlns:a16="http://schemas.microsoft.com/office/drawing/2014/main" id="{6676BFAA-F2DF-45D5-B758-043EC53A265A}"/>
            </a:ext>
          </a:extLst>
        </xdr:cNvPr>
        <xdr:cNvSpPr txBox="1"/>
      </xdr:nvSpPr>
      <xdr:spPr>
        <a:xfrm>
          <a:off x="6737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20156</xdr:rowOff>
    </xdr:from>
    <xdr:ext cx="469744" cy="259045"/>
    <xdr:sp macro="" textlink="">
      <xdr:nvSpPr>
        <xdr:cNvPr id="370" name="n_1mainValue【福祉施設】&#10;一人当たり面積">
          <a:extLst>
            <a:ext uri="{FF2B5EF4-FFF2-40B4-BE49-F238E27FC236}">
              <a16:creationId xmlns:a16="http://schemas.microsoft.com/office/drawing/2014/main" id="{061D844E-1266-43D8-9004-89831127825F}"/>
            </a:ext>
          </a:extLst>
        </xdr:cNvPr>
        <xdr:cNvSpPr txBox="1"/>
      </xdr:nvSpPr>
      <xdr:spPr>
        <a:xfrm>
          <a:off x="9391727" y="144219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74584</xdr:rowOff>
    </xdr:from>
    <xdr:ext cx="469744" cy="259045"/>
    <xdr:sp macro="" textlink="">
      <xdr:nvSpPr>
        <xdr:cNvPr id="371" name="n_2mainValue【福祉施設】&#10;一人当たり面積">
          <a:extLst>
            <a:ext uri="{FF2B5EF4-FFF2-40B4-BE49-F238E27FC236}">
              <a16:creationId xmlns:a16="http://schemas.microsoft.com/office/drawing/2014/main" id="{C17F2DFF-DF8A-4730-AFBB-1B8B51AF9D20}"/>
            </a:ext>
          </a:extLst>
        </xdr:cNvPr>
        <xdr:cNvSpPr txBox="1"/>
      </xdr:nvSpPr>
      <xdr:spPr>
        <a:xfrm>
          <a:off x="8515427" y="1447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74584</xdr:rowOff>
    </xdr:from>
    <xdr:ext cx="469744" cy="259045"/>
    <xdr:sp macro="" textlink="">
      <xdr:nvSpPr>
        <xdr:cNvPr id="372" name="n_3mainValue【福祉施設】&#10;一人当たり面積">
          <a:extLst>
            <a:ext uri="{FF2B5EF4-FFF2-40B4-BE49-F238E27FC236}">
              <a16:creationId xmlns:a16="http://schemas.microsoft.com/office/drawing/2014/main" id="{16DDEA44-C79F-4D1B-81FA-582309C4B85E}"/>
            </a:ext>
          </a:extLst>
        </xdr:cNvPr>
        <xdr:cNvSpPr txBox="1"/>
      </xdr:nvSpPr>
      <xdr:spPr>
        <a:xfrm>
          <a:off x="7626427" y="14476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63698</xdr:rowOff>
    </xdr:from>
    <xdr:ext cx="469744" cy="259045"/>
    <xdr:sp macro="" textlink="">
      <xdr:nvSpPr>
        <xdr:cNvPr id="373" name="n_4mainValue【福祉施設】&#10;一人当たり面積">
          <a:extLst>
            <a:ext uri="{FF2B5EF4-FFF2-40B4-BE49-F238E27FC236}">
              <a16:creationId xmlns:a16="http://schemas.microsoft.com/office/drawing/2014/main" id="{0FE4C156-2BCF-471A-ACEA-A9D00C1E66AD}"/>
            </a:ext>
          </a:extLst>
        </xdr:cNvPr>
        <xdr:cNvSpPr txBox="1"/>
      </xdr:nvSpPr>
      <xdr:spPr>
        <a:xfrm>
          <a:off x="6737427" y="14465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4" name="正方形/長方形 373">
          <a:extLst>
            <a:ext uri="{FF2B5EF4-FFF2-40B4-BE49-F238E27FC236}">
              <a16:creationId xmlns:a16="http://schemas.microsoft.com/office/drawing/2014/main" id="{0C0385E1-C0C5-4B20-BB8E-9E14E1CFAD2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5" name="正方形/長方形 374">
          <a:extLst>
            <a:ext uri="{FF2B5EF4-FFF2-40B4-BE49-F238E27FC236}">
              <a16:creationId xmlns:a16="http://schemas.microsoft.com/office/drawing/2014/main" id="{480756C9-71FF-4B2F-BAD1-4FC971845E8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6" name="正方形/長方形 375">
          <a:extLst>
            <a:ext uri="{FF2B5EF4-FFF2-40B4-BE49-F238E27FC236}">
              <a16:creationId xmlns:a16="http://schemas.microsoft.com/office/drawing/2014/main" id="{AD8A6744-AE6E-4835-BF71-5E4197BE99EA}"/>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7" name="正方形/長方形 376">
          <a:extLst>
            <a:ext uri="{FF2B5EF4-FFF2-40B4-BE49-F238E27FC236}">
              <a16:creationId xmlns:a16="http://schemas.microsoft.com/office/drawing/2014/main" id="{DC0E1AC9-2A4A-4AE7-9865-7B466DFE41F4}"/>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8" name="正方形/長方形 377">
          <a:extLst>
            <a:ext uri="{FF2B5EF4-FFF2-40B4-BE49-F238E27FC236}">
              <a16:creationId xmlns:a16="http://schemas.microsoft.com/office/drawing/2014/main" id="{5C7B5CA2-03A1-4892-95CA-F152A9C0E9F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9" name="正方形/長方形 378">
          <a:extLst>
            <a:ext uri="{FF2B5EF4-FFF2-40B4-BE49-F238E27FC236}">
              <a16:creationId xmlns:a16="http://schemas.microsoft.com/office/drawing/2014/main" id="{14A10758-1BA2-483E-94B2-0894B3A07158}"/>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0" name="正方形/長方形 379">
          <a:extLst>
            <a:ext uri="{FF2B5EF4-FFF2-40B4-BE49-F238E27FC236}">
              <a16:creationId xmlns:a16="http://schemas.microsoft.com/office/drawing/2014/main" id="{5C9EDD00-573D-4BD7-8289-A5C9ED74C71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1" name="正方形/長方形 380">
          <a:extLst>
            <a:ext uri="{FF2B5EF4-FFF2-40B4-BE49-F238E27FC236}">
              <a16:creationId xmlns:a16="http://schemas.microsoft.com/office/drawing/2014/main" id="{163288FF-29BB-4F63-A7A4-2E703509C51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2" name="テキスト ボックス 381">
          <a:extLst>
            <a:ext uri="{FF2B5EF4-FFF2-40B4-BE49-F238E27FC236}">
              <a16:creationId xmlns:a16="http://schemas.microsoft.com/office/drawing/2014/main" id="{6080586C-782C-4121-813F-4C3DD2A65B05}"/>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3" name="直線コネクタ 382">
          <a:extLst>
            <a:ext uri="{FF2B5EF4-FFF2-40B4-BE49-F238E27FC236}">
              <a16:creationId xmlns:a16="http://schemas.microsoft.com/office/drawing/2014/main" id="{399171C0-4FD5-476A-BF85-FA6A18AFACDF}"/>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4" name="テキスト ボックス 383">
          <a:extLst>
            <a:ext uri="{FF2B5EF4-FFF2-40B4-BE49-F238E27FC236}">
              <a16:creationId xmlns:a16="http://schemas.microsoft.com/office/drawing/2014/main" id="{A010C542-E92B-406A-A764-A221661B1E01}"/>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5" name="直線コネクタ 384">
          <a:extLst>
            <a:ext uri="{FF2B5EF4-FFF2-40B4-BE49-F238E27FC236}">
              <a16:creationId xmlns:a16="http://schemas.microsoft.com/office/drawing/2014/main" id="{75608FA5-772B-4198-A309-194918881B22}"/>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86" name="テキスト ボックス 385">
          <a:extLst>
            <a:ext uri="{FF2B5EF4-FFF2-40B4-BE49-F238E27FC236}">
              <a16:creationId xmlns:a16="http://schemas.microsoft.com/office/drawing/2014/main" id="{319B0B6E-778D-4F80-B864-DED8445B4D1F}"/>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7" name="直線コネクタ 386">
          <a:extLst>
            <a:ext uri="{FF2B5EF4-FFF2-40B4-BE49-F238E27FC236}">
              <a16:creationId xmlns:a16="http://schemas.microsoft.com/office/drawing/2014/main" id="{03BCAE17-26D1-46F8-AB04-F0AE61941548}"/>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88" name="テキスト ボックス 387">
          <a:extLst>
            <a:ext uri="{FF2B5EF4-FFF2-40B4-BE49-F238E27FC236}">
              <a16:creationId xmlns:a16="http://schemas.microsoft.com/office/drawing/2014/main" id="{750518EE-AD91-462F-978A-D0C1E8E313B4}"/>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89" name="直線コネクタ 388">
          <a:extLst>
            <a:ext uri="{FF2B5EF4-FFF2-40B4-BE49-F238E27FC236}">
              <a16:creationId xmlns:a16="http://schemas.microsoft.com/office/drawing/2014/main" id="{49665785-8B80-49DD-B055-B41059C37669}"/>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0" name="テキスト ボックス 389">
          <a:extLst>
            <a:ext uri="{FF2B5EF4-FFF2-40B4-BE49-F238E27FC236}">
              <a16:creationId xmlns:a16="http://schemas.microsoft.com/office/drawing/2014/main" id="{3F875E02-3E23-4966-8E07-53C1E9C204A4}"/>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1" name="直線コネクタ 390">
          <a:extLst>
            <a:ext uri="{FF2B5EF4-FFF2-40B4-BE49-F238E27FC236}">
              <a16:creationId xmlns:a16="http://schemas.microsoft.com/office/drawing/2014/main" id="{5ED9E323-583F-4AC8-BC3F-FDC36EA39875}"/>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2" name="テキスト ボックス 391">
          <a:extLst>
            <a:ext uri="{FF2B5EF4-FFF2-40B4-BE49-F238E27FC236}">
              <a16:creationId xmlns:a16="http://schemas.microsoft.com/office/drawing/2014/main" id="{F01E3249-31F2-4EC4-81FE-335B1111F962}"/>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3" name="直線コネクタ 392">
          <a:extLst>
            <a:ext uri="{FF2B5EF4-FFF2-40B4-BE49-F238E27FC236}">
              <a16:creationId xmlns:a16="http://schemas.microsoft.com/office/drawing/2014/main" id="{C4130717-0527-4C78-BDC8-3FDE1F60D355}"/>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4" name="テキスト ボックス 393">
          <a:extLst>
            <a:ext uri="{FF2B5EF4-FFF2-40B4-BE49-F238E27FC236}">
              <a16:creationId xmlns:a16="http://schemas.microsoft.com/office/drawing/2014/main" id="{3264C660-73CF-464F-BDF2-4FB44ED49479}"/>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5" name="直線コネクタ 394">
          <a:extLst>
            <a:ext uri="{FF2B5EF4-FFF2-40B4-BE49-F238E27FC236}">
              <a16:creationId xmlns:a16="http://schemas.microsoft.com/office/drawing/2014/main" id="{B5D0FCEA-2B1B-4162-991E-8B50E796F2CC}"/>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396" name="テキスト ボックス 395">
          <a:extLst>
            <a:ext uri="{FF2B5EF4-FFF2-40B4-BE49-F238E27FC236}">
              <a16:creationId xmlns:a16="http://schemas.microsoft.com/office/drawing/2014/main" id="{D08A53BC-1D04-42C9-B111-28E8622AF93D}"/>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7" name="【市民会館】&#10;有形固定資産減価償却率グラフ枠">
          <a:extLst>
            <a:ext uri="{FF2B5EF4-FFF2-40B4-BE49-F238E27FC236}">
              <a16:creationId xmlns:a16="http://schemas.microsoft.com/office/drawing/2014/main" id="{65B611E1-B052-4B16-96D2-BCBCA6B30F7D}"/>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13336</xdr:rowOff>
    </xdr:from>
    <xdr:to>
      <xdr:col>24</xdr:col>
      <xdr:colOff>62865</xdr:colOff>
      <xdr:row>108</xdr:row>
      <xdr:rowOff>152400</xdr:rowOff>
    </xdr:to>
    <xdr:cxnSp macro="">
      <xdr:nvCxnSpPr>
        <xdr:cNvPr id="398" name="直線コネクタ 397">
          <a:extLst>
            <a:ext uri="{FF2B5EF4-FFF2-40B4-BE49-F238E27FC236}">
              <a16:creationId xmlns:a16="http://schemas.microsoft.com/office/drawing/2014/main" id="{3DE3F1C2-F749-4F80-9FD5-280FEDCE91D8}"/>
            </a:ext>
          </a:extLst>
        </xdr:cNvPr>
        <xdr:cNvCxnSpPr/>
      </xdr:nvCxnSpPr>
      <xdr:spPr>
        <a:xfrm flipV="1">
          <a:off x="4634865" y="17158336"/>
          <a:ext cx="0" cy="15106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399" name="【市民会館】&#10;有形固定資産減価償却率最小値テキスト">
          <a:extLst>
            <a:ext uri="{FF2B5EF4-FFF2-40B4-BE49-F238E27FC236}">
              <a16:creationId xmlns:a16="http://schemas.microsoft.com/office/drawing/2014/main" id="{EC367A1E-E1DE-4E61-BF30-E65F7F8351F5}"/>
            </a:ext>
          </a:extLst>
        </xdr:cNvPr>
        <xdr:cNvSpPr txBox="1"/>
      </xdr:nvSpPr>
      <xdr:spPr>
        <a:xfrm>
          <a:off x="4673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0" name="直線コネクタ 399">
          <a:extLst>
            <a:ext uri="{FF2B5EF4-FFF2-40B4-BE49-F238E27FC236}">
              <a16:creationId xmlns:a16="http://schemas.microsoft.com/office/drawing/2014/main" id="{11BBC606-F626-4A65-875C-6D3A58AA06DF}"/>
            </a:ext>
          </a:extLst>
        </xdr:cNvPr>
        <xdr:cNvCxnSpPr/>
      </xdr:nvCxnSpPr>
      <xdr:spPr>
        <a:xfrm>
          <a:off x="4546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131463</xdr:rowOff>
    </xdr:from>
    <xdr:ext cx="405111" cy="259045"/>
    <xdr:sp macro="" textlink="">
      <xdr:nvSpPr>
        <xdr:cNvPr id="401" name="【市民会館】&#10;有形固定資産減価償却率最大値テキスト">
          <a:extLst>
            <a:ext uri="{FF2B5EF4-FFF2-40B4-BE49-F238E27FC236}">
              <a16:creationId xmlns:a16="http://schemas.microsoft.com/office/drawing/2014/main" id="{989511F2-A637-4563-B2E3-CBB15EAAF33B}"/>
            </a:ext>
          </a:extLst>
        </xdr:cNvPr>
        <xdr:cNvSpPr txBox="1"/>
      </xdr:nvSpPr>
      <xdr:spPr>
        <a:xfrm>
          <a:off x="4673600" y="169335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13336</xdr:rowOff>
    </xdr:from>
    <xdr:to>
      <xdr:col>24</xdr:col>
      <xdr:colOff>152400</xdr:colOff>
      <xdr:row>100</xdr:row>
      <xdr:rowOff>13336</xdr:rowOff>
    </xdr:to>
    <xdr:cxnSp macro="">
      <xdr:nvCxnSpPr>
        <xdr:cNvPr id="402" name="直線コネクタ 401">
          <a:extLst>
            <a:ext uri="{FF2B5EF4-FFF2-40B4-BE49-F238E27FC236}">
              <a16:creationId xmlns:a16="http://schemas.microsoft.com/office/drawing/2014/main" id="{52D3B074-74D1-4B9E-832E-C4434ECC9105}"/>
            </a:ext>
          </a:extLst>
        </xdr:cNvPr>
        <xdr:cNvCxnSpPr/>
      </xdr:nvCxnSpPr>
      <xdr:spPr>
        <a:xfrm>
          <a:off x="4546600" y="171583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92091</xdr:rowOff>
    </xdr:from>
    <xdr:ext cx="405111" cy="259045"/>
    <xdr:sp macro="" textlink="">
      <xdr:nvSpPr>
        <xdr:cNvPr id="403" name="【市民会館】&#10;有形固定資産減価償却率平均値テキスト">
          <a:extLst>
            <a:ext uri="{FF2B5EF4-FFF2-40B4-BE49-F238E27FC236}">
              <a16:creationId xmlns:a16="http://schemas.microsoft.com/office/drawing/2014/main" id="{25B50E8E-BB08-4481-B263-D1F59BB9ED7C}"/>
            </a:ext>
          </a:extLst>
        </xdr:cNvPr>
        <xdr:cNvSpPr txBox="1"/>
      </xdr:nvSpPr>
      <xdr:spPr>
        <a:xfrm>
          <a:off x="4673600" y="17579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69214</xdr:rowOff>
    </xdr:from>
    <xdr:to>
      <xdr:col>24</xdr:col>
      <xdr:colOff>114300</xdr:colOff>
      <xdr:row>103</xdr:row>
      <xdr:rowOff>170814</xdr:rowOff>
    </xdr:to>
    <xdr:sp macro="" textlink="">
      <xdr:nvSpPr>
        <xdr:cNvPr id="404" name="フローチャート: 判断 403">
          <a:extLst>
            <a:ext uri="{FF2B5EF4-FFF2-40B4-BE49-F238E27FC236}">
              <a16:creationId xmlns:a16="http://schemas.microsoft.com/office/drawing/2014/main" id="{AD594CCD-A6FE-434F-AD79-3DD40DAC1186}"/>
            </a:ext>
          </a:extLst>
        </xdr:cNvPr>
        <xdr:cNvSpPr/>
      </xdr:nvSpPr>
      <xdr:spPr>
        <a:xfrm>
          <a:off x="45847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53975</xdr:rowOff>
    </xdr:from>
    <xdr:to>
      <xdr:col>20</xdr:col>
      <xdr:colOff>38100</xdr:colOff>
      <xdr:row>103</xdr:row>
      <xdr:rowOff>155575</xdr:rowOff>
    </xdr:to>
    <xdr:sp macro="" textlink="">
      <xdr:nvSpPr>
        <xdr:cNvPr id="405" name="フローチャート: 判断 404">
          <a:extLst>
            <a:ext uri="{FF2B5EF4-FFF2-40B4-BE49-F238E27FC236}">
              <a16:creationId xmlns:a16="http://schemas.microsoft.com/office/drawing/2014/main" id="{16ECB5B7-661A-4AB9-9BBD-FCDD3CFE3A59}"/>
            </a:ext>
          </a:extLst>
        </xdr:cNvPr>
        <xdr:cNvSpPr/>
      </xdr:nvSpPr>
      <xdr:spPr>
        <a:xfrm>
          <a:off x="37465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17780</xdr:rowOff>
    </xdr:from>
    <xdr:to>
      <xdr:col>15</xdr:col>
      <xdr:colOff>101600</xdr:colOff>
      <xdr:row>103</xdr:row>
      <xdr:rowOff>119380</xdr:rowOff>
    </xdr:to>
    <xdr:sp macro="" textlink="">
      <xdr:nvSpPr>
        <xdr:cNvPr id="406" name="フローチャート: 判断 405">
          <a:extLst>
            <a:ext uri="{FF2B5EF4-FFF2-40B4-BE49-F238E27FC236}">
              <a16:creationId xmlns:a16="http://schemas.microsoft.com/office/drawing/2014/main" id="{6B1319A0-47C0-43D5-8244-FBD557B42E47}"/>
            </a:ext>
          </a:extLst>
        </xdr:cNvPr>
        <xdr:cNvSpPr/>
      </xdr:nvSpPr>
      <xdr:spPr>
        <a:xfrm>
          <a:off x="2857500" y="1767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27305</xdr:rowOff>
    </xdr:from>
    <xdr:to>
      <xdr:col>10</xdr:col>
      <xdr:colOff>165100</xdr:colOff>
      <xdr:row>103</xdr:row>
      <xdr:rowOff>128905</xdr:rowOff>
    </xdr:to>
    <xdr:sp macro="" textlink="">
      <xdr:nvSpPr>
        <xdr:cNvPr id="407" name="フローチャート: 判断 406">
          <a:extLst>
            <a:ext uri="{FF2B5EF4-FFF2-40B4-BE49-F238E27FC236}">
              <a16:creationId xmlns:a16="http://schemas.microsoft.com/office/drawing/2014/main" id="{DDF817A2-B6E2-43EB-B023-5C569DF69B20}"/>
            </a:ext>
          </a:extLst>
        </xdr:cNvPr>
        <xdr:cNvSpPr/>
      </xdr:nvSpPr>
      <xdr:spPr>
        <a:xfrm>
          <a:off x="1968500" y="1768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25400</xdr:rowOff>
    </xdr:from>
    <xdr:to>
      <xdr:col>6</xdr:col>
      <xdr:colOff>38100</xdr:colOff>
      <xdr:row>103</xdr:row>
      <xdr:rowOff>127000</xdr:rowOff>
    </xdr:to>
    <xdr:sp macro="" textlink="">
      <xdr:nvSpPr>
        <xdr:cNvPr id="408" name="フローチャート: 判断 407">
          <a:extLst>
            <a:ext uri="{FF2B5EF4-FFF2-40B4-BE49-F238E27FC236}">
              <a16:creationId xmlns:a16="http://schemas.microsoft.com/office/drawing/2014/main" id="{7B293CAF-51B3-4E56-B3CE-CFC3A09383CB}"/>
            </a:ext>
          </a:extLst>
        </xdr:cNvPr>
        <xdr:cNvSpPr/>
      </xdr:nvSpPr>
      <xdr:spPr>
        <a:xfrm>
          <a:off x="1079500" y="1768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9" name="テキスト ボックス 408">
          <a:extLst>
            <a:ext uri="{FF2B5EF4-FFF2-40B4-BE49-F238E27FC236}">
              <a16:creationId xmlns:a16="http://schemas.microsoft.com/office/drawing/2014/main" id="{BE61E6FC-FA1D-4F0D-8EC5-3A0044AE2DF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0" name="テキスト ボックス 409">
          <a:extLst>
            <a:ext uri="{FF2B5EF4-FFF2-40B4-BE49-F238E27FC236}">
              <a16:creationId xmlns:a16="http://schemas.microsoft.com/office/drawing/2014/main" id="{A48717E0-FE0C-4131-977D-80FC3BE84D1A}"/>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54BA77BA-F3BB-4903-AE8A-2B5951FC0F9A}"/>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9EBE2CB7-EA3C-4617-9ABB-B7E85DBC241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AA41E69-6EE6-40D8-B2FF-9313B7AE542B}"/>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147320</xdr:rowOff>
    </xdr:from>
    <xdr:to>
      <xdr:col>24</xdr:col>
      <xdr:colOff>114300</xdr:colOff>
      <xdr:row>105</xdr:row>
      <xdr:rowOff>77470</xdr:rowOff>
    </xdr:to>
    <xdr:sp macro="" textlink="">
      <xdr:nvSpPr>
        <xdr:cNvPr id="414" name="楕円 413">
          <a:extLst>
            <a:ext uri="{FF2B5EF4-FFF2-40B4-BE49-F238E27FC236}">
              <a16:creationId xmlns:a16="http://schemas.microsoft.com/office/drawing/2014/main" id="{5AFD0DB4-3398-4619-8597-9EAEC2CB3C53}"/>
            </a:ext>
          </a:extLst>
        </xdr:cNvPr>
        <xdr:cNvSpPr/>
      </xdr:nvSpPr>
      <xdr:spPr>
        <a:xfrm>
          <a:off x="4584700" y="1797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125747</xdr:rowOff>
    </xdr:from>
    <xdr:ext cx="405111" cy="259045"/>
    <xdr:sp macro="" textlink="">
      <xdr:nvSpPr>
        <xdr:cNvPr id="415" name="【市民会館】&#10;有形固定資産減価償却率該当値テキスト">
          <a:extLst>
            <a:ext uri="{FF2B5EF4-FFF2-40B4-BE49-F238E27FC236}">
              <a16:creationId xmlns:a16="http://schemas.microsoft.com/office/drawing/2014/main" id="{C75B0807-C2FD-424D-9101-8ACD622D94D3}"/>
            </a:ext>
          </a:extLst>
        </xdr:cNvPr>
        <xdr:cNvSpPr txBox="1"/>
      </xdr:nvSpPr>
      <xdr:spPr>
        <a:xfrm>
          <a:off x="4673600" y="1795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107314</xdr:rowOff>
    </xdr:from>
    <xdr:to>
      <xdr:col>20</xdr:col>
      <xdr:colOff>38100</xdr:colOff>
      <xdr:row>105</xdr:row>
      <xdr:rowOff>37464</xdr:rowOff>
    </xdr:to>
    <xdr:sp macro="" textlink="">
      <xdr:nvSpPr>
        <xdr:cNvPr id="416" name="楕円 415">
          <a:extLst>
            <a:ext uri="{FF2B5EF4-FFF2-40B4-BE49-F238E27FC236}">
              <a16:creationId xmlns:a16="http://schemas.microsoft.com/office/drawing/2014/main" id="{B013571F-48A4-4165-A399-83CDE7840A76}"/>
            </a:ext>
          </a:extLst>
        </xdr:cNvPr>
        <xdr:cNvSpPr/>
      </xdr:nvSpPr>
      <xdr:spPr>
        <a:xfrm>
          <a:off x="3746500" y="17938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158114</xdr:rowOff>
    </xdr:from>
    <xdr:to>
      <xdr:col>24</xdr:col>
      <xdr:colOff>63500</xdr:colOff>
      <xdr:row>105</xdr:row>
      <xdr:rowOff>26670</xdr:rowOff>
    </xdr:to>
    <xdr:cxnSp macro="">
      <xdr:nvCxnSpPr>
        <xdr:cNvPr id="417" name="直線コネクタ 416">
          <a:extLst>
            <a:ext uri="{FF2B5EF4-FFF2-40B4-BE49-F238E27FC236}">
              <a16:creationId xmlns:a16="http://schemas.microsoft.com/office/drawing/2014/main" id="{37B6E1EA-84D2-465D-A1A9-7BB7713DFF40}"/>
            </a:ext>
          </a:extLst>
        </xdr:cNvPr>
        <xdr:cNvCxnSpPr/>
      </xdr:nvCxnSpPr>
      <xdr:spPr>
        <a:xfrm>
          <a:off x="3797300" y="17988914"/>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65405</xdr:rowOff>
    </xdr:from>
    <xdr:to>
      <xdr:col>15</xdr:col>
      <xdr:colOff>101600</xdr:colOff>
      <xdr:row>104</xdr:row>
      <xdr:rowOff>167005</xdr:rowOff>
    </xdr:to>
    <xdr:sp macro="" textlink="">
      <xdr:nvSpPr>
        <xdr:cNvPr id="418" name="楕円 417">
          <a:extLst>
            <a:ext uri="{FF2B5EF4-FFF2-40B4-BE49-F238E27FC236}">
              <a16:creationId xmlns:a16="http://schemas.microsoft.com/office/drawing/2014/main" id="{300752DF-254F-4FB3-AC8C-8B0A522C623A}"/>
            </a:ext>
          </a:extLst>
        </xdr:cNvPr>
        <xdr:cNvSpPr/>
      </xdr:nvSpPr>
      <xdr:spPr>
        <a:xfrm>
          <a:off x="2857500" y="1789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116205</xdr:rowOff>
    </xdr:from>
    <xdr:to>
      <xdr:col>19</xdr:col>
      <xdr:colOff>177800</xdr:colOff>
      <xdr:row>104</xdr:row>
      <xdr:rowOff>158114</xdr:rowOff>
    </xdr:to>
    <xdr:cxnSp macro="">
      <xdr:nvCxnSpPr>
        <xdr:cNvPr id="419" name="直線コネクタ 418">
          <a:extLst>
            <a:ext uri="{FF2B5EF4-FFF2-40B4-BE49-F238E27FC236}">
              <a16:creationId xmlns:a16="http://schemas.microsoft.com/office/drawing/2014/main" id="{2DBD980B-A165-435C-9915-AEE14F71813C}"/>
            </a:ext>
          </a:extLst>
        </xdr:cNvPr>
        <xdr:cNvCxnSpPr/>
      </xdr:nvCxnSpPr>
      <xdr:spPr>
        <a:xfrm>
          <a:off x="2908300" y="17947005"/>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27305</xdr:rowOff>
    </xdr:from>
    <xdr:to>
      <xdr:col>10</xdr:col>
      <xdr:colOff>165100</xdr:colOff>
      <xdr:row>104</xdr:row>
      <xdr:rowOff>128905</xdr:rowOff>
    </xdr:to>
    <xdr:sp macro="" textlink="">
      <xdr:nvSpPr>
        <xdr:cNvPr id="420" name="楕円 419">
          <a:extLst>
            <a:ext uri="{FF2B5EF4-FFF2-40B4-BE49-F238E27FC236}">
              <a16:creationId xmlns:a16="http://schemas.microsoft.com/office/drawing/2014/main" id="{2273147D-E0C3-4EBF-A1A9-2830913DE705}"/>
            </a:ext>
          </a:extLst>
        </xdr:cNvPr>
        <xdr:cNvSpPr/>
      </xdr:nvSpPr>
      <xdr:spPr>
        <a:xfrm>
          <a:off x="1968500" y="1785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78105</xdr:rowOff>
    </xdr:from>
    <xdr:to>
      <xdr:col>15</xdr:col>
      <xdr:colOff>50800</xdr:colOff>
      <xdr:row>104</xdr:row>
      <xdr:rowOff>116205</xdr:rowOff>
    </xdr:to>
    <xdr:cxnSp macro="">
      <xdr:nvCxnSpPr>
        <xdr:cNvPr id="421" name="直線コネクタ 420">
          <a:extLst>
            <a:ext uri="{FF2B5EF4-FFF2-40B4-BE49-F238E27FC236}">
              <a16:creationId xmlns:a16="http://schemas.microsoft.com/office/drawing/2014/main" id="{1D6E005C-0867-40D2-8657-4DB9E03017D2}"/>
            </a:ext>
          </a:extLst>
        </xdr:cNvPr>
        <xdr:cNvCxnSpPr/>
      </xdr:nvCxnSpPr>
      <xdr:spPr>
        <a:xfrm>
          <a:off x="2019300" y="179089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103</xdr:row>
      <xdr:rowOff>156845</xdr:rowOff>
    </xdr:from>
    <xdr:to>
      <xdr:col>6</xdr:col>
      <xdr:colOff>38100</xdr:colOff>
      <xdr:row>104</xdr:row>
      <xdr:rowOff>86995</xdr:rowOff>
    </xdr:to>
    <xdr:sp macro="" textlink="">
      <xdr:nvSpPr>
        <xdr:cNvPr id="422" name="楕円 421">
          <a:extLst>
            <a:ext uri="{FF2B5EF4-FFF2-40B4-BE49-F238E27FC236}">
              <a16:creationId xmlns:a16="http://schemas.microsoft.com/office/drawing/2014/main" id="{9CCD0E1D-43C1-42FA-AE95-3E7F220BA1C8}"/>
            </a:ext>
          </a:extLst>
        </xdr:cNvPr>
        <xdr:cNvSpPr/>
      </xdr:nvSpPr>
      <xdr:spPr>
        <a:xfrm>
          <a:off x="1079500" y="17816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36195</xdr:rowOff>
    </xdr:from>
    <xdr:to>
      <xdr:col>10</xdr:col>
      <xdr:colOff>114300</xdr:colOff>
      <xdr:row>104</xdr:row>
      <xdr:rowOff>78105</xdr:rowOff>
    </xdr:to>
    <xdr:cxnSp macro="">
      <xdr:nvCxnSpPr>
        <xdr:cNvPr id="423" name="直線コネクタ 422">
          <a:extLst>
            <a:ext uri="{FF2B5EF4-FFF2-40B4-BE49-F238E27FC236}">
              <a16:creationId xmlns:a16="http://schemas.microsoft.com/office/drawing/2014/main" id="{26960644-426E-4F60-B621-923F99586EA0}"/>
            </a:ext>
          </a:extLst>
        </xdr:cNvPr>
        <xdr:cNvCxnSpPr/>
      </xdr:nvCxnSpPr>
      <xdr:spPr>
        <a:xfrm>
          <a:off x="1130300" y="1786699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652</xdr:rowOff>
    </xdr:from>
    <xdr:ext cx="405111" cy="259045"/>
    <xdr:sp macro="" textlink="">
      <xdr:nvSpPr>
        <xdr:cNvPr id="424" name="n_1aveValue【市民会館】&#10;有形固定資産減価償却率">
          <a:extLst>
            <a:ext uri="{FF2B5EF4-FFF2-40B4-BE49-F238E27FC236}">
              <a16:creationId xmlns:a16="http://schemas.microsoft.com/office/drawing/2014/main" id="{A2FD1793-8561-4F03-BEF7-4717545BA284}"/>
            </a:ext>
          </a:extLst>
        </xdr:cNvPr>
        <xdr:cNvSpPr txBox="1"/>
      </xdr:nvSpPr>
      <xdr:spPr>
        <a:xfrm>
          <a:off x="3582044" y="1748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101</xdr:row>
      <xdr:rowOff>135907</xdr:rowOff>
    </xdr:from>
    <xdr:ext cx="405111" cy="259045"/>
    <xdr:sp macro="" textlink="">
      <xdr:nvSpPr>
        <xdr:cNvPr id="425" name="n_2aveValue【市民会館】&#10;有形固定資産減価償却率">
          <a:extLst>
            <a:ext uri="{FF2B5EF4-FFF2-40B4-BE49-F238E27FC236}">
              <a16:creationId xmlns:a16="http://schemas.microsoft.com/office/drawing/2014/main" id="{9E80CE12-155E-42FE-898E-68521441EB86}"/>
            </a:ext>
          </a:extLst>
        </xdr:cNvPr>
        <xdr:cNvSpPr txBox="1"/>
      </xdr:nvSpPr>
      <xdr:spPr>
        <a:xfrm>
          <a:off x="2705744" y="17452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145432</xdr:rowOff>
    </xdr:from>
    <xdr:ext cx="405111" cy="259045"/>
    <xdr:sp macro="" textlink="">
      <xdr:nvSpPr>
        <xdr:cNvPr id="426" name="n_3aveValue【市民会館】&#10;有形固定資産減価償却率">
          <a:extLst>
            <a:ext uri="{FF2B5EF4-FFF2-40B4-BE49-F238E27FC236}">
              <a16:creationId xmlns:a16="http://schemas.microsoft.com/office/drawing/2014/main" id="{AE8828E1-331A-4375-881B-947DA280D00D}"/>
            </a:ext>
          </a:extLst>
        </xdr:cNvPr>
        <xdr:cNvSpPr txBox="1"/>
      </xdr:nvSpPr>
      <xdr:spPr>
        <a:xfrm>
          <a:off x="1816744" y="17461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101</xdr:row>
      <xdr:rowOff>143527</xdr:rowOff>
    </xdr:from>
    <xdr:ext cx="405111" cy="259045"/>
    <xdr:sp macro="" textlink="">
      <xdr:nvSpPr>
        <xdr:cNvPr id="427" name="n_4aveValue【市民会館】&#10;有形固定資産減価償却率">
          <a:extLst>
            <a:ext uri="{FF2B5EF4-FFF2-40B4-BE49-F238E27FC236}">
              <a16:creationId xmlns:a16="http://schemas.microsoft.com/office/drawing/2014/main" id="{BC0FAC6A-2338-42B2-8958-0DD8EFBF3585}"/>
            </a:ext>
          </a:extLst>
        </xdr:cNvPr>
        <xdr:cNvSpPr txBox="1"/>
      </xdr:nvSpPr>
      <xdr:spPr>
        <a:xfrm>
          <a:off x="927744" y="1745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105</xdr:row>
      <xdr:rowOff>28591</xdr:rowOff>
    </xdr:from>
    <xdr:ext cx="405111" cy="259045"/>
    <xdr:sp macro="" textlink="">
      <xdr:nvSpPr>
        <xdr:cNvPr id="428" name="n_1mainValue【市民会館】&#10;有形固定資産減価償却率">
          <a:extLst>
            <a:ext uri="{FF2B5EF4-FFF2-40B4-BE49-F238E27FC236}">
              <a16:creationId xmlns:a16="http://schemas.microsoft.com/office/drawing/2014/main" id="{85930822-0E0F-421D-B81E-CFD3DEF85F24}"/>
            </a:ext>
          </a:extLst>
        </xdr:cNvPr>
        <xdr:cNvSpPr txBox="1"/>
      </xdr:nvSpPr>
      <xdr:spPr>
        <a:xfrm>
          <a:off x="3582044" y="18030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158132</xdr:rowOff>
    </xdr:from>
    <xdr:ext cx="405111" cy="259045"/>
    <xdr:sp macro="" textlink="">
      <xdr:nvSpPr>
        <xdr:cNvPr id="429" name="n_2mainValue【市民会館】&#10;有形固定資産減価償却率">
          <a:extLst>
            <a:ext uri="{FF2B5EF4-FFF2-40B4-BE49-F238E27FC236}">
              <a16:creationId xmlns:a16="http://schemas.microsoft.com/office/drawing/2014/main" id="{65B9FA10-685A-4427-B627-9E17623FE362}"/>
            </a:ext>
          </a:extLst>
        </xdr:cNvPr>
        <xdr:cNvSpPr txBox="1"/>
      </xdr:nvSpPr>
      <xdr:spPr>
        <a:xfrm>
          <a:off x="27057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120032</xdr:rowOff>
    </xdr:from>
    <xdr:ext cx="405111" cy="259045"/>
    <xdr:sp macro="" textlink="">
      <xdr:nvSpPr>
        <xdr:cNvPr id="430" name="n_3mainValue【市民会館】&#10;有形固定資産減価償却率">
          <a:extLst>
            <a:ext uri="{FF2B5EF4-FFF2-40B4-BE49-F238E27FC236}">
              <a16:creationId xmlns:a16="http://schemas.microsoft.com/office/drawing/2014/main" id="{784B00B9-C00F-4873-B3A2-7D5002D6FE49}"/>
            </a:ext>
          </a:extLst>
        </xdr:cNvPr>
        <xdr:cNvSpPr txBox="1"/>
      </xdr:nvSpPr>
      <xdr:spPr>
        <a:xfrm>
          <a:off x="1816744" y="1795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78122</xdr:rowOff>
    </xdr:from>
    <xdr:ext cx="405111" cy="259045"/>
    <xdr:sp macro="" textlink="">
      <xdr:nvSpPr>
        <xdr:cNvPr id="431" name="n_4mainValue【市民会館】&#10;有形固定資産減価償却率">
          <a:extLst>
            <a:ext uri="{FF2B5EF4-FFF2-40B4-BE49-F238E27FC236}">
              <a16:creationId xmlns:a16="http://schemas.microsoft.com/office/drawing/2014/main" id="{DBE39F4D-B30E-4D0A-BF96-8DBD0BE6EFEB}"/>
            </a:ext>
          </a:extLst>
        </xdr:cNvPr>
        <xdr:cNvSpPr txBox="1"/>
      </xdr:nvSpPr>
      <xdr:spPr>
        <a:xfrm>
          <a:off x="927744" y="17908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2" name="正方形/長方形 431">
          <a:extLst>
            <a:ext uri="{FF2B5EF4-FFF2-40B4-BE49-F238E27FC236}">
              <a16:creationId xmlns:a16="http://schemas.microsoft.com/office/drawing/2014/main" id="{30741B1E-E743-4ED2-BC7A-CE483C0BDA0C}"/>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3" name="正方形/長方形 432">
          <a:extLst>
            <a:ext uri="{FF2B5EF4-FFF2-40B4-BE49-F238E27FC236}">
              <a16:creationId xmlns:a16="http://schemas.microsoft.com/office/drawing/2014/main" id="{311B5EDF-46DE-4393-A118-3601D60D9AD7}"/>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4" name="正方形/長方形 433">
          <a:extLst>
            <a:ext uri="{FF2B5EF4-FFF2-40B4-BE49-F238E27FC236}">
              <a16:creationId xmlns:a16="http://schemas.microsoft.com/office/drawing/2014/main" id="{8AE441F2-014E-4D47-941B-8D7BB8D9C78C}"/>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5" name="正方形/長方形 434">
          <a:extLst>
            <a:ext uri="{FF2B5EF4-FFF2-40B4-BE49-F238E27FC236}">
              <a16:creationId xmlns:a16="http://schemas.microsoft.com/office/drawing/2014/main" id="{2E6FDC95-E1CA-4101-A73F-67A7FCB9A39A}"/>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6" name="正方形/長方形 435">
          <a:extLst>
            <a:ext uri="{FF2B5EF4-FFF2-40B4-BE49-F238E27FC236}">
              <a16:creationId xmlns:a16="http://schemas.microsoft.com/office/drawing/2014/main" id="{5578F743-E2E7-4C2F-B504-C2894429846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7" name="正方形/長方形 436">
          <a:extLst>
            <a:ext uri="{FF2B5EF4-FFF2-40B4-BE49-F238E27FC236}">
              <a16:creationId xmlns:a16="http://schemas.microsoft.com/office/drawing/2014/main" id="{9A3FDAEE-BD5D-4AF8-9641-D9D030A827C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38" name="正方形/長方形 437">
          <a:extLst>
            <a:ext uri="{FF2B5EF4-FFF2-40B4-BE49-F238E27FC236}">
              <a16:creationId xmlns:a16="http://schemas.microsoft.com/office/drawing/2014/main" id="{04140AFB-2F81-42D4-9A86-EEEFA529D40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39" name="正方形/長方形 438">
          <a:extLst>
            <a:ext uri="{FF2B5EF4-FFF2-40B4-BE49-F238E27FC236}">
              <a16:creationId xmlns:a16="http://schemas.microsoft.com/office/drawing/2014/main" id="{48259C13-DF4C-4686-A5AC-D454DFB32A38}"/>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0" name="テキスト ボックス 439">
          <a:extLst>
            <a:ext uri="{FF2B5EF4-FFF2-40B4-BE49-F238E27FC236}">
              <a16:creationId xmlns:a16="http://schemas.microsoft.com/office/drawing/2014/main" id="{C7FFE279-C4C9-4B98-AFA1-79D073776EC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1" name="直線コネクタ 440">
          <a:extLst>
            <a:ext uri="{FF2B5EF4-FFF2-40B4-BE49-F238E27FC236}">
              <a16:creationId xmlns:a16="http://schemas.microsoft.com/office/drawing/2014/main" id="{0921222F-5885-4C54-BDB6-FBE37DB4570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2" name="直線コネクタ 441">
          <a:extLst>
            <a:ext uri="{FF2B5EF4-FFF2-40B4-BE49-F238E27FC236}">
              <a16:creationId xmlns:a16="http://schemas.microsoft.com/office/drawing/2014/main" id="{AE69553C-6BC8-4E00-B2A0-BE6006C401F0}"/>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162577</xdr:rowOff>
    </xdr:from>
    <xdr:ext cx="467179" cy="259045"/>
    <xdr:sp macro="" textlink="">
      <xdr:nvSpPr>
        <xdr:cNvPr id="443" name="テキスト ボックス 442">
          <a:extLst>
            <a:ext uri="{FF2B5EF4-FFF2-40B4-BE49-F238E27FC236}">
              <a16:creationId xmlns:a16="http://schemas.microsoft.com/office/drawing/2014/main" id="{1B42F507-167B-47DD-A582-4D9644257F00}"/>
            </a:ext>
          </a:extLst>
        </xdr:cNvPr>
        <xdr:cNvSpPr txBox="1"/>
      </xdr:nvSpPr>
      <xdr:spPr>
        <a:xfrm>
          <a:off x="6136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4" name="直線コネクタ 443">
          <a:extLst>
            <a:ext uri="{FF2B5EF4-FFF2-40B4-BE49-F238E27FC236}">
              <a16:creationId xmlns:a16="http://schemas.microsoft.com/office/drawing/2014/main" id="{E55ABD51-9167-43B2-957A-AD0EDB0C657D}"/>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5" name="テキスト ボックス 444">
          <a:extLst>
            <a:ext uri="{FF2B5EF4-FFF2-40B4-BE49-F238E27FC236}">
              <a16:creationId xmlns:a16="http://schemas.microsoft.com/office/drawing/2014/main" id="{152F710E-B1E0-43CC-8E20-B437A57BD9CB}"/>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46" name="直線コネクタ 445">
          <a:extLst>
            <a:ext uri="{FF2B5EF4-FFF2-40B4-BE49-F238E27FC236}">
              <a16:creationId xmlns:a16="http://schemas.microsoft.com/office/drawing/2014/main" id="{3B452401-43E9-406F-AC72-8EF409AF0028}"/>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48277</xdr:rowOff>
    </xdr:from>
    <xdr:ext cx="467179" cy="259045"/>
    <xdr:sp macro="" textlink="">
      <xdr:nvSpPr>
        <xdr:cNvPr id="447" name="テキスト ボックス 446">
          <a:extLst>
            <a:ext uri="{FF2B5EF4-FFF2-40B4-BE49-F238E27FC236}">
              <a16:creationId xmlns:a16="http://schemas.microsoft.com/office/drawing/2014/main" id="{2F15E01F-C8ED-4D5B-BA8E-444E83887109}"/>
            </a:ext>
          </a:extLst>
        </xdr:cNvPr>
        <xdr:cNvSpPr txBox="1"/>
      </xdr:nvSpPr>
      <xdr:spPr>
        <a:xfrm>
          <a:off x="6136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48" name="直線コネクタ 447">
          <a:extLst>
            <a:ext uri="{FF2B5EF4-FFF2-40B4-BE49-F238E27FC236}">
              <a16:creationId xmlns:a16="http://schemas.microsoft.com/office/drawing/2014/main" id="{8A7AC7D4-91F0-49AF-A17E-0B2EC151D821}"/>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49" name="テキスト ボックス 448">
          <a:extLst>
            <a:ext uri="{FF2B5EF4-FFF2-40B4-BE49-F238E27FC236}">
              <a16:creationId xmlns:a16="http://schemas.microsoft.com/office/drawing/2014/main" id="{1BFB2F49-7DDD-499B-9516-9D4ABE59F5B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0" name="【市民会館】&#10;一人当たり面積グラフ枠">
          <a:extLst>
            <a:ext uri="{FF2B5EF4-FFF2-40B4-BE49-F238E27FC236}">
              <a16:creationId xmlns:a16="http://schemas.microsoft.com/office/drawing/2014/main" id="{4A7EB13A-92FA-441B-8F93-B664EE7AE515}"/>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81914</xdr:rowOff>
    </xdr:from>
    <xdr:to>
      <xdr:col>54</xdr:col>
      <xdr:colOff>189865</xdr:colOff>
      <xdr:row>107</xdr:row>
      <xdr:rowOff>104775</xdr:rowOff>
    </xdr:to>
    <xdr:cxnSp macro="">
      <xdr:nvCxnSpPr>
        <xdr:cNvPr id="451" name="直線コネクタ 450">
          <a:extLst>
            <a:ext uri="{FF2B5EF4-FFF2-40B4-BE49-F238E27FC236}">
              <a16:creationId xmlns:a16="http://schemas.microsoft.com/office/drawing/2014/main" id="{DA235D91-D07E-45C3-9089-BE934A66D1C4}"/>
            </a:ext>
          </a:extLst>
        </xdr:cNvPr>
        <xdr:cNvCxnSpPr/>
      </xdr:nvCxnSpPr>
      <xdr:spPr>
        <a:xfrm flipV="1">
          <a:off x="10476865" y="17226914"/>
          <a:ext cx="0" cy="12230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108602</xdr:rowOff>
    </xdr:from>
    <xdr:ext cx="469744" cy="259045"/>
    <xdr:sp macro="" textlink="">
      <xdr:nvSpPr>
        <xdr:cNvPr id="452" name="【市民会館】&#10;一人当たり面積最小値テキスト">
          <a:extLst>
            <a:ext uri="{FF2B5EF4-FFF2-40B4-BE49-F238E27FC236}">
              <a16:creationId xmlns:a16="http://schemas.microsoft.com/office/drawing/2014/main" id="{BBE52170-ADD9-4E61-98A1-1CB19F73D2B3}"/>
            </a:ext>
          </a:extLst>
        </xdr:cNvPr>
        <xdr:cNvSpPr txBox="1"/>
      </xdr:nvSpPr>
      <xdr:spPr>
        <a:xfrm>
          <a:off x="10515600" y="184537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104775</xdr:rowOff>
    </xdr:from>
    <xdr:to>
      <xdr:col>55</xdr:col>
      <xdr:colOff>88900</xdr:colOff>
      <xdr:row>107</xdr:row>
      <xdr:rowOff>104775</xdr:rowOff>
    </xdr:to>
    <xdr:cxnSp macro="">
      <xdr:nvCxnSpPr>
        <xdr:cNvPr id="453" name="直線コネクタ 452">
          <a:extLst>
            <a:ext uri="{FF2B5EF4-FFF2-40B4-BE49-F238E27FC236}">
              <a16:creationId xmlns:a16="http://schemas.microsoft.com/office/drawing/2014/main" id="{4127D8F1-F021-4618-ADA5-B4ADC55D6287}"/>
            </a:ext>
          </a:extLst>
        </xdr:cNvPr>
        <xdr:cNvCxnSpPr/>
      </xdr:nvCxnSpPr>
      <xdr:spPr>
        <a:xfrm>
          <a:off x="10388600" y="184499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28591</xdr:rowOff>
    </xdr:from>
    <xdr:ext cx="469744" cy="259045"/>
    <xdr:sp macro="" textlink="">
      <xdr:nvSpPr>
        <xdr:cNvPr id="454" name="【市民会館】&#10;一人当たり面積最大値テキスト">
          <a:extLst>
            <a:ext uri="{FF2B5EF4-FFF2-40B4-BE49-F238E27FC236}">
              <a16:creationId xmlns:a16="http://schemas.microsoft.com/office/drawing/2014/main" id="{4A898D46-2CFC-41CB-A8E0-98DF860D2A9F}"/>
            </a:ext>
          </a:extLst>
        </xdr:cNvPr>
        <xdr:cNvSpPr txBox="1"/>
      </xdr:nvSpPr>
      <xdr:spPr>
        <a:xfrm>
          <a:off x="10515600" y="17002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81914</xdr:rowOff>
    </xdr:from>
    <xdr:to>
      <xdr:col>55</xdr:col>
      <xdr:colOff>88900</xdr:colOff>
      <xdr:row>100</xdr:row>
      <xdr:rowOff>81914</xdr:rowOff>
    </xdr:to>
    <xdr:cxnSp macro="">
      <xdr:nvCxnSpPr>
        <xdr:cNvPr id="455" name="直線コネクタ 454">
          <a:extLst>
            <a:ext uri="{FF2B5EF4-FFF2-40B4-BE49-F238E27FC236}">
              <a16:creationId xmlns:a16="http://schemas.microsoft.com/office/drawing/2014/main" id="{E0C66E3A-BFAF-4465-B057-D6E84D395986}"/>
            </a:ext>
          </a:extLst>
        </xdr:cNvPr>
        <xdr:cNvCxnSpPr/>
      </xdr:nvCxnSpPr>
      <xdr:spPr>
        <a:xfrm>
          <a:off x="10388600" y="1722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162577</xdr:rowOff>
    </xdr:from>
    <xdr:ext cx="469744" cy="259045"/>
    <xdr:sp macro="" textlink="">
      <xdr:nvSpPr>
        <xdr:cNvPr id="456" name="【市民会館】&#10;一人当たり面積平均値テキスト">
          <a:extLst>
            <a:ext uri="{FF2B5EF4-FFF2-40B4-BE49-F238E27FC236}">
              <a16:creationId xmlns:a16="http://schemas.microsoft.com/office/drawing/2014/main" id="{4FB27687-8B7D-4CF8-9514-53F514E10A82}"/>
            </a:ext>
          </a:extLst>
        </xdr:cNvPr>
        <xdr:cNvSpPr txBox="1"/>
      </xdr:nvSpPr>
      <xdr:spPr>
        <a:xfrm>
          <a:off x="10515600" y="1782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139700</xdr:rowOff>
    </xdr:from>
    <xdr:to>
      <xdr:col>55</xdr:col>
      <xdr:colOff>50800</xdr:colOff>
      <xdr:row>105</xdr:row>
      <xdr:rowOff>69850</xdr:rowOff>
    </xdr:to>
    <xdr:sp macro="" textlink="">
      <xdr:nvSpPr>
        <xdr:cNvPr id="457" name="フローチャート: 判断 456">
          <a:extLst>
            <a:ext uri="{FF2B5EF4-FFF2-40B4-BE49-F238E27FC236}">
              <a16:creationId xmlns:a16="http://schemas.microsoft.com/office/drawing/2014/main" id="{6E90A2C1-A50E-40FE-811E-F3ED3EE4ECDF}"/>
            </a:ext>
          </a:extLst>
        </xdr:cNvPr>
        <xdr:cNvSpPr/>
      </xdr:nvSpPr>
      <xdr:spPr>
        <a:xfrm>
          <a:off x="10426700" y="1797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145414</xdr:rowOff>
    </xdr:from>
    <xdr:to>
      <xdr:col>50</xdr:col>
      <xdr:colOff>165100</xdr:colOff>
      <xdr:row>105</xdr:row>
      <xdr:rowOff>75564</xdr:rowOff>
    </xdr:to>
    <xdr:sp macro="" textlink="">
      <xdr:nvSpPr>
        <xdr:cNvPr id="458" name="フローチャート: 判断 457">
          <a:extLst>
            <a:ext uri="{FF2B5EF4-FFF2-40B4-BE49-F238E27FC236}">
              <a16:creationId xmlns:a16="http://schemas.microsoft.com/office/drawing/2014/main" id="{3D499F81-FDD4-4284-B910-266F6643ACB0}"/>
            </a:ext>
          </a:extLst>
        </xdr:cNvPr>
        <xdr:cNvSpPr/>
      </xdr:nvSpPr>
      <xdr:spPr>
        <a:xfrm>
          <a:off x="9588500" y="1797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104</xdr:row>
      <xdr:rowOff>162561</xdr:rowOff>
    </xdr:from>
    <xdr:to>
      <xdr:col>46</xdr:col>
      <xdr:colOff>38100</xdr:colOff>
      <xdr:row>105</xdr:row>
      <xdr:rowOff>92711</xdr:rowOff>
    </xdr:to>
    <xdr:sp macro="" textlink="">
      <xdr:nvSpPr>
        <xdr:cNvPr id="459" name="フローチャート: 判断 458">
          <a:extLst>
            <a:ext uri="{FF2B5EF4-FFF2-40B4-BE49-F238E27FC236}">
              <a16:creationId xmlns:a16="http://schemas.microsoft.com/office/drawing/2014/main" id="{DAA4FE0E-CB1E-4432-A045-FEFF7164BF03}"/>
            </a:ext>
          </a:extLst>
        </xdr:cNvPr>
        <xdr:cNvSpPr/>
      </xdr:nvSpPr>
      <xdr:spPr>
        <a:xfrm>
          <a:off x="8699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104</xdr:row>
      <xdr:rowOff>162561</xdr:rowOff>
    </xdr:from>
    <xdr:to>
      <xdr:col>41</xdr:col>
      <xdr:colOff>101600</xdr:colOff>
      <xdr:row>105</xdr:row>
      <xdr:rowOff>92711</xdr:rowOff>
    </xdr:to>
    <xdr:sp macro="" textlink="">
      <xdr:nvSpPr>
        <xdr:cNvPr id="460" name="フローチャート: 判断 459">
          <a:extLst>
            <a:ext uri="{FF2B5EF4-FFF2-40B4-BE49-F238E27FC236}">
              <a16:creationId xmlns:a16="http://schemas.microsoft.com/office/drawing/2014/main" id="{072B0D1E-13CE-42B5-94CA-A3BCA03CEBD6}"/>
            </a:ext>
          </a:extLst>
        </xdr:cNvPr>
        <xdr:cNvSpPr/>
      </xdr:nvSpPr>
      <xdr:spPr>
        <a:xfrm>
          <a:off x="7810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13970</xdr:rowOff>
    </xdr:from>
    <xdr:to>
      <xdr:col>36</xdr:col>
      <xdr:colOff>165100</xdr:colOff>
      <xdr:row>105</xdr:row>
      <xdr:rowOff>115570</xdr:rowOff>
    </xdr:to>
    <xdr:sp macro="" textlink="">
      <xdr:nvSpPr>
        <xdr:cNvPr id="461" name="フローチャート: 判断 460">
          <a:extLst>
            <a:ext uri="{FF2B5EF4-FFF2-40B4-BE49-F238E27FC236}">
              <a16:creationId xmlns:a16="http://schemas.microsoft.com/office/drawing/2014/main" id="{CF377D86-5B18-4DAC-97D8-F80E7CD0A83F}"/>
            </a:ext>
          </a:extLst>
        </xdr:cNvPr>
        <xdr:cNvSpPr/>
      </xdr:nvSpPr>
      <xdr:spPr>
        <a:xfrm>
          <a:off x="6921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2" name="テキスト ボックス 461">
          <a:extLst>
            <a:ext uri="{FF2B5EF4-FFF2-40B4-BE49-F238E27FC236}">
              <a16:creationId xmlns:a16="http://schemas.microsoft.com/office/drawing/2014/main" id="{E8D1ADCD-607A-44ED-A25F-BA32AEC9C56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3" name="テキスト ボックス 462">
          <a:extLst>
            <a:ext uri="{FF2B5EF4-FFF2-40B4-BE49-F238E27FC236}">
              <a16:creationId xmlns:a16="http://schemas.microsoft.com/office/drawing/2014/main" id="{7BCFDB2F-D789-4557-9BEB-7B301D3B0CC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4" name="テキスト ボックス 463">
          <a:extLst>
            <a:ext uri="{FF2B5EF4-FFF2-40B4-BE49-F238E27FC236}">
              <a16:creationId xmlns:a16="http://schemas.microsoft.com/office/drawing/2014/main" id="{F0DC2718-9CED-4587-880F-7331F3068EC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5" name="テキスト ボックス 464">
          <a:extLst>
            <a:ext uri="{FF2B5EF4-FFF2-40B4-BE49-F238E27FC236}">
              <a16:creationId xmlns:a16="http://schemas.microsoft.com/office/drawing/2014/main" id="{018D6B90-1229-406B-92F7-DE2AB19B7415}"/>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404D8B63-D4D4-4D6F-9313-186B6467929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168275</xdr:rowOff>
    </xdr:from>
    <xdr:to>
      <xdr:col>55</xdr:col>
      <xdr:colOff>50800</xdr:colOff>
      <xdr:row>105</xdr:row>
      <xdr:rowOff>98425</xdr:rowOff>
    </xdr:to>
    <xdr:sp macro="" textlink="">
      <xdr:nvSpPr>
        <xdr:cNvPr id="467" name="楕円 466">
          <a:extLst>
            <a:ext uri="{FF2B5EF4-FFF2-40B4-BE49-F238E27FC236}">
              <a16:creationId xmlns:a16="http://schemas.microsoft.com/office/drawing/2014/main" id="{DE27691E-69BF-4182-A386-B2066AD5AE58}"/>
            </a:ext>
          </a:extLst>
        </xdr:cNvPr>
        <xdr:cNvSpPr/>
      </xdr:nvSpPr>
      <xdr:spPr>
        <a:xfrm>
          <a:off x="10426700" y="17999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104</xdr:row>
      <xdr:rowOff>146702</xdr:rowOff>
    </xdr:from>
    <xdr:ext cx="469744" cy="259045"/>
    <xdr:sp macro="" textlink="">
      <xdr:nvSpPr>
        <xdr:cNvPr id="468" name="【市民会館】&#10;一人当たり面積該当値テキスト">
          <a:extLst>
            <a:ext uri="{FF2B5EF4-FFF2-40B4-BE49-F238E27FC236}">
              <a16:creationId xmlns:a16="http://schemas.microsoft.com/office/drawing/2014/main" id="{9AE490A4-22F5-4FF5-A75D-46078459581A}"/>
            </a:ext>
          </a:extLst>
        </xdr:cNvPr>
        <xdr:cNvSpPr txBox="1"/>
      </xdr:nvSpPr>
      <xdr:spPr>
        <a:xfrm>
          <a:off x="10515600" y="17977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105</xdr:row>
      <xdr:rowOff>2539</xdr:rowOff>
    </xdr:from>
    <xdr:to>
      <xdr:col>50</xdr:col>
      <xdr:colOff>165100</xdr:colOff>
      <xdr:row>105</xdr:row>
      <xdr:rowOff>104139</xdr:rowOff>
    </xdr:to>
    <xdr:sp macro="" textlink="">
      <xdr:nvSpPr>
        <xdr:cNvPr id="469" name="楕円 468">
          <a:extLst>
            <a:ext uri="{FF2B5EF4-FFF2-40B4-BE49-F238E27FC236}">
              <a16:creationId xmlns:a16="http://schemas.microsoft.com/office/drawing/2014/main" id="{E3548B32-D001-4282-8E9E-9800A2661468}"/>
            </a:ext>
          </a:extLst>
        </xdr:cNvPr>
        <xdr:cNvSpPr/>
      </xdr:nvSpPr>
      <xdr:spPr>
        <a:xfrm>
          <a:off x="9588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105</xdr:row>
      <xdr:rowOff>47625</xdr:rowOff>
    </xdr:from>
    <xdr:to>
      <xdr:col>55</xdr:col>
      <xdr:colOff>0</xdr:colOff>
      <xdr:row>105</xdr:row>
      <xdr:rowOff>53339</xdr:rowOff>
    </xdr:to>
    <xdr:cxnSp macro="">
      <xdr:nvCxnSpPr>
        <xdr:cNvPr id="470" name="直線コネクタ 469">
          <a:extLst>
            <a:ext uri="{FF2B5EF4-FFF2-40B4-BE49-F238E27FC236}">
              <a16:creationId xmlns:a16="http://schemas.microsoft.com/office/drawing/2014/main" id="{B4B139DB-9584-42C0-9B6F-6749FE7689D5}"/>
            </a:ext>
          </a:extLst>
        </xdr:cNvPr>
        <xdr:cNvCxnSpPr/>
      </xdr:nvCxnSpPr>
      <xdr:spPr>
        <a:xfrm flipV="1">
          <a:off x="9639300" y="18049875"/>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105</xdr:row>
      <xdr:rowOff>8255</xdr:rowOff>
    </xdr:from>
    <xdr:to>
      <xdr:col>46</xdr:col>
      <xdr:colOff>38100</xdr:colOff>
      <xdr:row>105</xdr:row>
      <xdr:rowOff>109855</xdr:rowOff>
    </xdr:to>
    <xdr:sp macro="" textlink="">
      <xdr:nvSpPr>
        <xdr:cNvPr id="471" name="楕円 470">
          <a:extLst>
            <a:ext uri="{FF2B5EF4-FFF2-40B4-BE49-F238E27FC236}">
              <a16:creationId xmlns:a16="http://schemas.microsoft.com/office/drawing/2014/main" id="{46588FC0-E14E-4B28-9402-CE3627E62060}"/>
            </a:ext>
          </a:extLst>
        </xdr:cNvPr>
        <xdr:cNvSpPr/>
      </xdr:nvSpPr>
      <xdr:spPr>
        <a:xfrm>
          <a:off x="8699500" y="1801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53339</xdr:rowOff>
    </xdr:from>
    <xdr:to>
      <xdr:col>50</xdr:col>
      <xdr:colOff>114300</xdr:colOff>
      <xdr:row>105</xdr:row>
      <xdr:rowOff>59055</xdr:rowOff>
    </xdr:to>
    <xdr:cxnSp macro="">
      <xdr:nvCxnSpPr>
        <xdr:cNvPr id="472" name="直線コネクタ 471">
          <a:extLst>
            <a:ext uri="{FF2B5EF4-FFF2-40B4-BE49-F238E27FC236}">
              <a16:creationId xmlns:a16="http://schemas.microsoft.com/office/drawing/2014/main" id="{133846EB-B025-4F72-89F1-3633F6DBCB0C}"/>
            </a:ext>
          </a:extLst>
        </xdr:cNvPr>
        <xdr:cNvCxnSpPr/>
      </xdr:nvCxnSpPr>
      <xdr:spPr>
        <a:xfrm flipV="1">
          <a:off x="8750300" y="18055589"/>
          <a:ext cx="889000" cy="5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8255</xdr:rowOff>
    </xdr:from>
    <xdr:to>
      <xdr:col>41</xdr:col>
      <xdr:colOff>101600</xdr:colOff>
      <xdr:row>105</xdr:row>
      <xdr:rowOff>109855</xdr:rowOff>
    </xdr:to>
    <xdr:sp macro="" textlink="">
      <xdr:nvSpPr>
        <xdr:cNvPr id="473" name="楕円 472">
          <a:extLst>
            <a:ext uri="{FF2B5EF4-FFF2-40B4-BE49-F238E27FC236}">
              <a16:creationId xmlns:a16="http://schemas.microsoft.com/office/drawing/2014/main" id="{396F9967-5240-4E0A-9828-30F27E733A0D}"/>
            </a:ext>
          </a:extLst>
        </xdr:cNvPr>
        <xdr:cNvSpPr/>
      </xdr:nvSpPr>
      <xdr:spPr>
        <a:xfrm>
          <a:off x="7810500" y="1801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59055</xdr:rowOff>
    </xdr:from>
    <xdr:to>
      <xdr:col>45</xdr:col>
      <xdr:colOff>177800</xdr:colOff>
      <xdr:row>105</xdr:row>
      <xdr:rowOff>59055</xdr:rowOff>
    </xdr:to>
    <xdr:cxnSp macro="">
      <xdr:nvCxnSpPr>
        <xdr:cNvPr id="474" name="直線コネクタ 473">
          <a:extLst>
            <a:ext uri="{FF2B5EF4-FFF2-40B4-BE49-F238E27FC236}">
              <a16:creationId xmlns:a16="http://schemas.microsoft.com/office/drawing/2014/main" id="{AA8023A0-180B-4E09-B0EE-611F7964A643}"/>
            </a:ext>
          </a:extLst>
        </xdr:cNvPr>
        <xdr:cNvCxnSpPr/>
      </xdr:nvCxnSpPr>
      <xdr:spPr>
        <a:xfrm>
          <a:off x="7861300" y="180613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8255</xdr:rowOff>
    </xdr:from>
    <xdr:to>
      <xdr:col>36</xdr:col>
      <xdr:colOff>165100</xdr:colOff>
      <xdr:row>105</xdr:row>
      <xdr:rowOff>109855</xdr:rowOff>
    </xdr:to>
    <xdr:sp macro="" textlink="">
      <xdr:nvSpPr>
        <xdr:cNvPr id="475" name="楕円 474">
          <a:extLst>
            <a:ext uri="{FF2B5EF4-FFF2-40B4-BE49-F238E27FC236}">
              <a16:creationId xmlns:a16="http://schemas.microsoft.com/office/drawing/2014/main" id="{722C71CB-4BE4-401A-AD34-368F05F47BAD}"/>
            </a:ext>
          </a:extLst>
        </xdr:cNvPr>
        <xdr:cNvSpPr/>
      </xdr:nvSpPr>
      <xdr:spPr>
        <a:xfrm>
          <a:off x="6921500" y="18010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59055</xdr:rowOff>
    </xdr:from>
    <xdr:to>
      <xdr:col>41</xdr:col>
      <xdr:colOff>50800</xdr:colOff>
      <xdr:row>105</xdr:row>
      <xdr:rowOff>59055</xdr:rowOff>
    </xdr:to>
    <xdr:cxnSp macro="">
      <xdr:nvCxnSpPr>
        <xdr:cNvPr id="476" name="直線コネクタ 475">
          <a:extLst>
            <a:ext uri="{FF2B5EF4-FFF2-40B4-BE49-F238E27FC236}">
              <a16:creationId xmlns:a16="http://schemas.microsoft.com/office/drawing/2014/main" id="{B6FD37F2-1288-4CDA-9DAE-6DD4AD5987B3}"/>
            </a:ext>
          </a:extLst>
        </xdr:cNvPr>
        <xdr:cNvCxnSpPr/>
      </xdr:nvCxnSpPr>
      <xdr:spPr>
        <a:xfrm>
          <a:off x="6972300" y="1806130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92091</xdr:rowOff>
    </xdr:from>
    <xdr:ext cx="469744" cy="259045"/>
    <xdr:sp macro="" textlink="">
      <xdr:nvSpPr>
        <xdr:cNvPr id="477" name="n_1aveValue【市民会館】&#10;一人当たり面積">
          <a:extLst>
            <a:ext uri="{FF2B5EF4-FFF2-40B4-BE49-F238E27FC236}">
              <a16:creationId xmlns:a16="http://schemas.microsoft.com/office/drawing/2014/main" id="{8AFB1F7D-1F17-4F0C-B32C-FC6BF9281CF3}"/>
            </a:ext>
          </a:extLst>
        </xdr:cNvPr>
        <xdr:cNvSpPr txBox="1"/>
      </xdr:nvSpPr>
      <xdr:spPr>
        <a:xfrm>
          <a:off x="9391727" y="1775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109238</xdr:rowOff>
    </xdr:from>
    <xdr:ext cx="469744" cy="259045"/>
    <xdr:sp macro="" textlink="">
      <xdr:nvSpPr>
        <xdr:cNvPr id="478" name="n_2aveValue【市民会館】&#10;一人当たり面積">
          <a:extLst>
            <a:ext uri="{FF2B5EF4-FFF2-40B4-BE49-F238E27FC236}">
              <a16:creationId xmlns:a16="http://schemas.microsoft.com/office/drawing/2014/main" id="{71EEB900-E1C9-4C1C-87A3-3743C8A004D0}"/>
            </a:ext>
          </a:extLst>
        </xdr:cNvPr>
        <xdr:cNvSpPr txBox="1"/>
      </xdr:nvSpPr>
      <xdr:spPr>
        <a:xfrm>
          <a:off x="8515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109238</xdr:rowOff>
    </xdr:from>
    <xdr:ext cx="469744" cy="259045"/>
    <xdr:sp macro="" textlink="">
      <xdr:nvSpPr>
        <xdr:cNvPr id="479" name="n_3aveValue【市民会館】&#10;一人当たり面積">
          <a:extLst>
            <a:ext uri="{FF2B5EF4-FFF2-40B4-BE49-F238E27FC236}">
              <a16:creationId xmlns:a16="http://schemas.microsoft.com/office/drawing/2014/main" id="{959A966F-0584-48D9-A5D3-E908BBAC15C0}"/>
            </a:ext>
          </a:extLst>
        </xdr:cNvPr>
        <xdr:cNvSpPr txBox="1"/>
      </xdr:nvSpPr>
      <xdr:spPr>
        <a:xfrm>
          <a:off x="76264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106697</xdr:rowOff>
    </xdr:from>
    <xdr:ext cx="469744" cy="259045"/>
    <xdr:sp macro="" textlink="">
      <xdr:nvSpPr>
        <xdr:cNvPr id="480" name="n_4aveValue【市民会館】&#10;一人当たり面積">
          <a:extLst>
            <a:ext uri="{FF2B5EF4-FFF2-40B4-BE49-F238E27FC236}">
              <a16:creationId xmlns:a16="http://schemas.microsoft.com/office/drawing/2014/main" id="{F6F85B1E-430B-4923-86D5-4642977F6C0A}"/>
            </a:ext>
          </a:extLst>
        </xdr:cNvPr>
        <xdr:cNvSpPr txBox="1"/>
      </xdr:nvSpPr>
      <xdr:spPr>
        <a:xfrm>
          <a:off x="6737427" y="1810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105</xdr:row>
      <xdr:rowOff>95266</xdr:rowOff>
    </xdr:from>
    <xdr:ext cx="469744" cy="259045"/>
    <xdr:sp macro="" textlink="">
      <xdr:nvSpPr>
        <xdr:cNvPr id="481" name="n_1mainValue【市民会館】&#10;一人当たり面積">
          <a:extLst>
            <a:ext uri="{FF2B5EF4-FFF2-40B4-BE49-F238E27FC236}">
              <a16:creationId xmlns:a16="http://schemas.microsoft.com/office/drawing/2014/main" id="{0C5EC8FB-7EB2-444D-9774-01F2F48B32D0}"/>
            </a:ext>
          </a:extLst>
        </xdr:cNvPr>
        <xdr:cNvSpPr txBox="1"/>
      </xdr:nvSpPr>
      <xdr:spPr>
        <a:xfrm>
          <a:off x="9391727" y="180975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100982</xdr:rowOff>
    </xdr:from>
    <xdr:ext cx="469744" cy="259045"/>
    <xdr:sp macro="" textlink="">
      <xdr:nvSpPr>
        <xdr:cNvPr id="482" name="n_2mainValue【市民会館】&#10;一人当たり面積">
          <a:extLst>
            <a:ext uri="{FF2B5EF4-FFF2-40B4-BE49-F238E27FC236}">
              <a16:creationId xmlns:a16="http://schemas.microsoft.com/office/drawing/2014/main" id="{90EA9851-EFF2-44DB-B808-FF1CA5C4670B}"/>
            </a:ext>
          </a:extLst>
        </xdr:cNvPr>
        <xdr:cNvSpPr txBox="1"/>
      </xdr:nvSpPr>
      <xdr:spPr>
        <a:xfrm>
          <a:off x="8515427" y="18103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100982</xdr:rowOff>
    </xdr:from>
    <xdr:ext cx="469744" cy="259045"/>
    <xdr:sp macro="" textlink="">
      <xdr:nvSpPr>
        <xdr:cNvPr id="483" name="n_3mainValue【市民会館】&#10;一人当たり面積">
          <a:extLst>
            <a:ext uri="{FF2B5EF4-FFF2-40B4-BE49-F238E27FC236}">
              <a16:creationId xmlns:a16="http://schemas.microsoft.com/office/drawing/2014/main" id="{0892456E-5D23-4D69-9DA9-47081A7A28EF}"/>
            </a:ext>
          </a:extLst>
        </xdr:cNvPr>
        <xdr:cNvSpPr txBox="1"/>
      </xdr:nvSpPr>
      <xdr:spPr>
        <a:xfrm>
          <a:off x="7626427" y="18103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126382</xdr:rowOff>
    </xdr:from>
    <xdr:ext cx="469744" cy="259045"/>
    <xdr:sp macro="" textlink="">
      <xdr:nvSpPr>
        <xdr:cNvPr id="484" name="n_4mainValue【市民会館】&#10;一人当たり面積">
          <a:extLst>
            <a:ext uri="{FF2B5EF4-FFF2-40B4-BE49-F238E27FC236}">
              <a16:creationId xmlns:a16="http://schemas.microsoft.com/office/drawing/2014/main" id="{20575930-3691-45BA-98E6-B19DA80C2C09}"/>
            </a:ext>
          </a:extLst>
        </xdr:cNvPr>
        <xdr:cNvSpPr txBox="1"/>
      </xdr:nvSpPr>
      <xdr:spPr>
        <a:xfrm>
          <a:off x="6737427" y="17785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5" name="正方形/長方形 484">
          <a:extLst>
            <a:ext uri="{FF2B5EF4-FFF2-40B4-BE49-F238E27FC236}">
              <a16:creationId xmlns:a16="http://schemas.microsoft.com/office/drawing/2014/main" id="{158B97B1-441F-4DCF-8A08-5E6D0EC2E8A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86" name="正方形/長方形 485">
          <a:extLst>
            <a:ext uri="{FF2B5EF4-FFF2-40B4-BE49-F238E27FC236}">
              <a16:creationId xmlns:a16="http://schemas.microsoft.com/office/drawing/2014/main" id="{AF191822-7E88-4174-97EE-C5C08AEB2AC6}"/>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87" name="正方形/長方形 486">
          <a:extLst>
            <a:ext uri="{FF2B5EF4-FFF2-40B4-BE49-F238E27FC236}">
              <a16:creationId xmlns:a16="http://schemas.microsoft.com/office/drawing/2014/main" id="{2C034369-8D1E-4117-A017-621ECE8F7536}"/>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88" name="正方形/長方形 487">
          <a:extLst>
            <a:ext uri="{FF2B5EF4-FFF2-40B4-BE49-F238E27FC236}">
              <a16:creationId xmlns:a16="http://schemas.microsoft.com/office/drawing/2014/main" id="{79E95857-98AF-4953-B8FF-C97FD33B773D}"/>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89" name="正方形/長方形 488">
          <a:extLst>
            <a:ext uri="{FF2B5EF4-FFF2-40B4-BE49-F238E27FC236}">
              <a16:creationId xmlns:a16="http://schemas.microsoft.com/office/drawing/2014/main" id="{A120FD70-495E-4A7D-AC09-FE04AC039D7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0" name="正方形/長方形 489">
          <a:extLst>
            <a:ext uri="{FF2B5EF4-FFF2-40B4-BE49-F238E27FC236}">
              <a16:creationId xmlns:a16="http://schemas.microsoft.com/office/drawing/2014/main" id="{44C339FB-0BE5-4299-9E7B-C70709B8FBEB}"/>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1" name="正方形/長方形 490">
          <a:extLst>
            <a:ext uri="{FF2B5EF4-FFF2-40B4-BE49-F238E27FC236}">
              <a16:creationId xmlns:a16="http://schemas.microsoft.com/office/drawing/2014/main" id="{1171F260-F9DB-4EEA-9A49-5CC6EBA82425}"/>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2" name="正方形/長方形 491">
          <a:extLst>
            <a:ext uri="{FF2B5EF4-FFF2-40B4-BE49-F238E27FC236}">
              <a16:creationId xmlns:a16="http://schemas.microsoft.com/office/drawing/2014/main" id="{A1ED91F3-9982-4681-9A82-4BDC43529C32}"/>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3" name="テキスト ボックス 492">
          <a:extLst>
            <a:ext uri="{FF2B5EF4-FFF2-40B4-BE49-F238E27FC236}">
              <a16:creationId xmlns:a16="http://schemas.microsoft.com/office/drawing/2014/main" id="{956F21C4-A792-4D0A-AC6E-E4613127D7A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4" name="直線コネクタ 493">
          <a:extLst>
            <a:ext uri="{FF2B5EF4-FFF2-40B4-BE49-F238E27FC236}">
              <a16:creationId xmlns:a16="http://schemas.microsoft.com/office/drawing/2014/main" id="{5611E8F1-44B5-4760-ADA6-4ACE3168ADC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5" name="テキスト ボックス 494">
          <a:extLst>
            <a:ext uri="{FF2B5EF4-FFF2-40B4-BE49-F238E27FC236}">
              <a16:creationId xmlns:a16="http://schemas.microsoft.com/office/drawing/2014/main" id="{BAD26AE0-8035-435F-A69B-D6354DC38C45}"/>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96" name="直線コネクタ 495">
          <a:extLst>
            <a:ext uri="{FF2B5EF4-FFF2-40B4-BE49-F238E27FC236}">
              <a16:creationId xmlns:a16="http://schemas.microsoft.com/office/drawing/2014/main" id="{7F1D8CE0-D578-40D1-A878-9B73A52815AA}"/>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97" name="テキスト ボックス 496">
          <a:extLst>
            <a:ext uri="{FF2B5EF4-FFF2-40B4-BE49-F238E27FC236}">
              <a16:creationId xmlns:a16="http://schemas.microsoft.com/office/drawing/2014/main" id="{723B09E7-73A3-4887-9B64-ED30B1F1528D}"/>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98" name="直線コネクタ 497">
          <a:extLst>
            <a:ext uri="{FF2B5EF4-FFF2-40B4-BE49-F238E27FC236}">
              <a16:creationId xmlns:a16="http://schemas.microsoft.com/office/drawing/2014/main" id="{A2FE0AF0-152F-4443-82EC-C201029C769A}"/>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99" name="テキスト ボックス 498">
          <a:extLst>
            <a:ext uri="{FF2B5EF4-FFF2-40B4-BE49-F238E27FC236}">
              <a16:creationId xmlns:a16="http://schemas.microsoft.com/office/drawing/2014/main" id="{A9B04E03-6E7E-406A-BC46-056775E7E3E4}"/>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0" name="直線コネクタ 499">
          <a:extLst>
            <a:ext uri="{FF2B5EF4-FFF2-40B4-BE49-F238E27FC236}">
              <a16:creationId xmlns:a16="http://schemas.microsoft.com/office/drawing/2014/main" id="{91321BFF-90C4-4824-8B13-D5034A9BC92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1" name="テキスト ボックス 500">
          <a:extLst>
            <a:ext uri="{FF2B5EF4-FFF2-40B4-BE49-F238E27FC236}">
              <a16:creationId xmlns:a16="http://schemas.microsoft.com/office/drawing/2014/main" id="{F84F4CEF-AAA8-46A0-8842-17C9E312A691}"/>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02" name="直線コネクタ 501">
          <a:extLst>
            <a:ext uri="{FF2B5EF4-FFF2-40B4-BE49-F238E27FC236}">
              <a16:creationId xmlns:a16="http://schemas.microsoft.com/office/drawing/2014/main" id="{554F1544-0210-4AA3-B5FC-D70D7E5D6081}"/>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03" name="テキスト ボックス 502">
          <a:extLst>
            <a:ext uri="{FF2B5EF4-FFF2-40B4-BE49-F238E27FC236}">
              <a16:creationId xmlns:a16="http://schemas.microsoft.com/office/drawing/2014/main" id="{75156DC2-A60E-48D2-9F7A-C6F619AB927E}"/>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04" name="直線コネクタ 503">
          <a:extLst>
            <a:ext uri="{FF2B5EF4-FFF2-40B4-BE49-F238E27FC236}">
              <a16:creationId xmlns:a16="http://schemas.microsoft.com/office/drawing/2014/main" id="{F839A954-7430-4C34-852C-BFC0809994C6}"/>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05" name="テキスト ボックス 504">
          <a:extLst>
            <a:ext uri="{FF2B5EF4-FFF2-40B4-BE49-F238E27FC236}">
              <a16:creationId xmlns:a16="http://schemas.microsoft.com/office/drawing/2014/main" id="{91850B5C-9CCC-491F-9041-FCDFEDDDAC0B}"/>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06" name="直線コネクタ 505">
          <a:extLst>
            <a:ext uri="{FF2B5EF4-FFF2-40B4-BE49-F238E27FC236}">
              <a16:creationId xmlns:a16="http://schemas.microsoft.com/office/drawing/2014/main" id="{1416C88B-53E4-432C-B154-9D2F62ADB763}"/>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07" name="テキスト ボックス 506">
          <a:extLst>
            <a:ext uri="{FF2B5EF4-FFF2-40B4-BE49-F238E27FC236}">
              <a16:creationId xmlns:a16="http://schemas.microsoft.com/office/drawing/2014/main" id="{D9AB9161-9AFA-4D79-A657-DE6537C5F976}"/>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BF2EDCA0-3A08-498E-92F9-E45C9ECCDE0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09" name="【一般廃棄物処理施設】&#10;有形固定資産減価償却率グラフ枠">
          <a:extLst>
            <a:ext uri="{FF2B5EF4-FFF2-40B4-BE49-F238E27FC236}">
              <a16:creationId xmlns:a16="http://schemas.microsoft.com/office/drawing/2014/main" id="{3CDDD6FC-515B-4E85-917A-5A39247BC62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28847</xdr:rowOff>
    </xdr:from>
    <xdr:to>
      <xdr:col>85</xdr:col>
      <xdr:colOff>126364</xdr:colOff>
      <xdr:row>41</xdr:row>
      <xdr:rowOff>112123</xdr:rowOff>
    </xdr:to>
    <xdr:cxnSp macro="">
      <xdr:nvCxnSpPr>
        <xdr:cNvPr id="510" name="直線コネクタ 509">
          <a:extLst>
            <a:ext uri="{FF2B5EF4-FFF2-40B4-BE49-F238E27FC236}">
              <a16:creationId xmlns:a16="http://schemas.microsoft.com/office/drawing/2014/main" id="{5E5B3101-E52A-4A70-9A25-00E8C93537A2}"/>
            </a:ext>
          </a:extLst>
        </xdr:cNvPr>
        <xdr:cNvCxnSpPr/>
      </xdr:nvCxnSpPr>
      <xdr:spPr>
        <a:xfrm flipV="1">
          <a:off x="16318864" y="5858147"/>
          <a:ext cx="0" cy="12834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115950</xdr:rowOff>
    </xdr:from>
    <xdr:ext cx="405111" cy="259045"/>
    <xdr:sp macro="" textlink="">
      <xdr:nvSpPr>
        <xdr:cNvPr id="511" name="【一般廃棄物処理施設】&#10;有形固定資産減価償却率最小値テキスト">
          <a:extLst>
            <a:ext uri="{FF2B5EF4-FFF2-40B4-BE49-F238E27FC236}">
              <a16:creationId xmlns:a16="http://schemas.microsoft.com/office/drawing/2014/main" id="{9C8AEACE-8099-438D-93DA-C0F39687C0EB}"/>
            </a:ext>
          </a:extLst>
        </xdr:cNvPr>
        <xdr:cNvSpPr txBox="1"/>
      </xdr:nvSpPr>
      <xdr:spPr>
        <a:xfrm>
          <a:off x="16357600" y="71454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112123</xdr:rowOff>
    </xdr:from>
    <xdr:to>
      <xdr:col>86</xdr:col>
      <xdr:colOff>25400</xdr:colOff>
      <xdr:row>41</xdr:row>
      <xdr:rowOff>112123</xdr:rowOff>
    </xdr:to>
    <xdr:cxnSp macro="">
      <xdr:nvCxnSpPr>
        <xdr:cNvPr id="512" name="直線コネクタ 511">
          <a:extLst>
            <a:ext uri="{FF2B5EF4-FFF2-40B4-BE49-F238E27FC236}">
              <a16:creationId xmlns:a16="http://schemas.microsoft.com/office/drawing/2014/main" id="{214A7571-577C-4A8B-B696-2053084A9012}"/>
            </a:ext>
          </a:extLst>
        </xdr:cNvPr>
        <xdr:cNvCxnSpPr/>
      </xdr:nvCxnSpPr>
      <xdr:spPr>
        <a:xfrm>
          <a:off x="16230600" y="71415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146974</xdr:rowOff>
    </xdr:from>
    <xdr:ext cx="405111" cy="259045"/>
    <xdr:sp macro="" textlink="">
      <xdr:nvSpPr>
        <xdr:cNvPr id="513" name="【一般廃棄物処理施設】&#10;有形固定資産減価償却率最大値テキスト">
          <a:extLst>
            <a:ext uri="{FF2B5EF4-FFF2-40B4-BE49-F238E27FC236}">
              <a16:creationId xmlns:a16="http://schemas.microsoft.com/office/drawing/2014/main" id="{BE4EF2A0-5C9C-462A-B0F0-28DBE2F2DA62}"/>
            </a:ext>
          </a:extLst>
        </xdr:cNvPr>
        <xdr:cNvSpPr txBox="1"/>
      </xdr:nvSpPr>
      <xdr:spPr>
        <a:xfrm>
          <a:off x="16357600" y="5633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28847</xdr:rowOff>
    </xdr:from>
    <xdr:to>
      <xdr:col>86</xdr:col>
      <xdr:colOff>25400</xdr:colOff>
      <xdr:row>34</xdr:row>
      <xdr:rowOff>28847</xdr:rowOff>
    </xdr:to>
    <xdr:cxnSp macro="">
      <xdr:nvCxnSpPr>
        <xdr:cNvPr id="514" name="直線コネクタ 513">
          <a:extLst>
            <a:ext uri="{FF2B5EF4-FFF2-40B4-BE49-F238E27FC236}">
              <a16:creationId xmlns:a16="http://schemas.microsoft.com/office/drawing/2014/main" id="{4B1556AC-765A-46A5-9F2A-54775CE0A9A7}"/>
            </a:ext>
          </a:extLst>
        </xdr:cNvPr>
        <xdr:cNvCxnSpPr/>
      </xdr:nvCxnSpPr>
      <xdr:spPr>
        <a:xfrm>
          <a:off x="16230600" y="58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113591</xdr:rowOff>
    </xdr:from>
    <xdr:ext cx="405111" cy="259045"/>
    <xdr:sp macro="" textlink="">
      <xdr:nvSpPr>
        <xdr:cNvPr id="515" name="【一般廃棄物処理施設】&#10;有形固定資産減価償却率平均値テキスト">
          <a:extLst>
            <a:ext uri="{FF2B5EF4-FFF2-40B4-BE49-F238E27FC236}">
              <a16:creationId xmlns:a16="http://schemas.microsoft.com/office/drawing/2014/main" id="{1BD3F543-991C-416F-9A0D-EA5B2D441983}"/>
            </a:ext>
          </a:extLst>
        </xdr:cNvPr>
        <xdr:cNvSpPr txBox="1"/>
      </xdr:nvSpPr>
      <xdr:spPr>
        <a:xfrm>
          <a:off x="16357600" y="6457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90715</xdr:rowOff>
    </xdr:from>
    <xdr:to>
      <xdr:col>85</xdr:col>
      <xdr:colOff>177800</xdr:colOff>
      <xdr:row>39</xdr:row>
      <xdr:rowOff>20865</xdr:rowOff>
    </xdr:to>
    <xdr:sp macro="" textlink="">
      <xdr:nvSpPr>
        <xdr:cNvPr id="516" name="フローチャート: 判断 515">
          <a:extLst>
            <a:ext uri="{FF2B5EF4-FFF2-40B4-BE49-F238E27FC236}">
              <a16:creationId xmlns:a16="http://schemas.microsoft.com/office/drawing/2014/main" id="{3200C2A3-F42D-42DA-A7F2-DFCB5878C83D}"/>
            </a:ext>
          </a:extLst>
        </xdr:cNvPr>
        <xdr:cNvSpPr/>
      </xdr:nvSpPr>
      <xdr:spPr>
        <a:xfrm>
          <a:off x="16268700" y="6605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105410</xdr:rowOff>
    </xdr:from>
    <xdr:to>
      <xdr:col>81</xdr:col>
      <xdr:colOff>101600</xdr:colOff>
      <xdr:row>39</xdr:row>
      <xdr:rowOff>35560</xdr:rowOff>
    </xdr:to>
    <xdr:sp macro="" textlink="">
      <xdr:nvSpPr>
        <xdr:cNvPr id="517" name="フローチャート: 判断 516">
          <a:extLst>
            <a:ext uri="{FF2B5EF4-FFF2-40B4-BE49-F238E27FC236}">
              <a16:creationId xmlns:a16="http://schemas.microsoft.com/office/drawing/2014/main" id="{FF4A968C-E2C7-4032-BAE7-45C016ECEA12}"/>
            </a:ext>
          </a:extLst>
        </xdr:cNvPr>
        <xdr:cNvSpPr/>
      </xdr:nvSpPr>
      <xdr:spPr>
        <a:xfrm>
          <a:off x="15430500" y="6620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76019</xdr:rowOff>
    </xdr:from>
    <xdr:to>
      <xdr:col>76</xdr:col>
      <xdr:colOff>165100</xdr:colOff>
      <xdr:row>39</xdr:row>
      <xdr:rowOff>6169</xdr:rowOff>
    </xdr:to>
    <xdr:sp macro="" textlink="">
      <xdr:nvSpPr>
        <xdr:cNvPr id="518" name="フローチャート: 判断 517">
          <a:extLst>
            <a:ext uri="{FF2B5EF4-FFF2-40B4-BE49-F238E27FC236}">
              <a16:creationId xmlns:a16="http://schemas.microsoft.com/office/drawing/2014/main" id="{C1CDA251-BF76-47B8-BB98-E49CE1BE1F2B}"/>
            </a:ext>
          </a:extLst>
        </xdr:cNvPr>
        <xdr:cNvSpPr/>
      </xdr:nvSpPr>
      <xdr:spPr>
        <a:xfrm>
          <a:off x="14541500" y="6591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49893</xdr:rowOff>
    </xdr:from>
    <xdr:to>
      <xdr:col>72</xdr:col>
      <xdr:colOff>38100</xdr:colOff>
      <xdr:row>38</xdr:row>
      <xdr:rowOff>151493</xdr:rowOff>
    </xdr:to>
    <xdr:sp macro="" textlink="">
      <xdr:nvSpPr>
        <xdr:cNvPr id="519" name="フローチャート: 判断 518">
          <a:extLst>
            <a:ext uri="{FF2B5EF4-FFF2-40B4-BE49-F238E27FC236}">
              <a16:creationId xmlns:a16="http://schemas.microsoft.com/office/drawing/2014/main" id="{0C11F2C0-19F0-4F21-B9BC-7B68B563073E}"/>
            </a:ext>
          </a:extLst>
        </xdr:cNvPr>
        <xdr:cNvSpPr/>
      </xdr:nvSpPr>
      <xdr:spPr>
        <a:xfrm>
          <a:off x="13652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43362</xdr:rowOff>
    </xdr:from>
    <xdr:to>
      <xdr:col>67</xdr:col>
      <xdr:colOff>101600</xdr:colOff>
      <xdr:row>38</xdr:row>
      <xdr:rowOff>144962</xdr:rowOff>
    </xdr:to>
    <xdr:sp macro="" textlink="">
      <xdr:nvSpPr>
        <xdr:cNvPr id="520" name="フローチャート: 判断 519">
          <a:extLst>
            <a:ext uri="{FF2B5EF4-FFF2-40B4-BE49-F238E27FC236}">
              <a16:creationId xmlns:a16="http://schemas.microsoft.com/office/drawing/2014/main" id="{4B40DFBE-2EF7-4707-B178-C7F6BF6D5648}"/>
            </a:ext>
          </a:extLst>
        </xdr:cNvPr>
        <xdr:cNvSpPr/>
      </xdr:nvSpPr>
      <xdr:spPr>
        <a:xfrm>
          <a:off x="127635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1" name="テキスト ボックス 520">
          <a:extLst>
            <a:ext uri="{FF2B5EF4-FFF2-40B4-BE49-F238E27FC236}">
              <a16:creationId xmlns:a16="http://schemas.microsoft.com/office/drawing/2014/main" id="{E1B4F9A3-4243-444B-BAD6-AE99AC2FDE1C}"/>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4E3FEB62-966A-4A7B-9623-F61DA895E60F}"/>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3121F5DA-A33F-45C7-82DD-1F532021D1D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F01D7625-2C59-4806-8441-E1FC6DEC978E}"/>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57DE3DAA-175E-46EA-B245-56B941DA69A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97246</xdr:rowOff>
    </xdr:from>
    <xdr:to>
      <xdr:col>85</xdr:col>
      <xdr:colOff>177800</xdr:colOff>
      <xdr:row>39</xdr:row>
      <xdr:rowOff>27396</xdr:rowOff>
    </xdr:to>
    <xdr:sp macro="" textlink="">
      <xdr:nvSpPr>
        <xdr:cNvPr id="526" name="楕円 525">
          <a:extLst>
            <a:ext uri="{FF2B5EF4-FFF2-40B4-BE49-F238E27FC236}">
              <a16:creationId xmlns:a16="http://schemas.microsoft.com/office/drawing/2014/main" id="{4C612CBA-489F-4FBE-A9AE-2F2538E21A0D}"/>
            </a:ext>
          </a:extLst>
        </xdr:cNvPr>
        <xdr:cNvSpPr/>
      </xdr:nvSpPr>
      <xdr:spPr>
        <a:xfrm>
          <a:off x="16268700" y="6612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75673</xdr:rowOff>
    </xdr:from>
    <xdr:ext cx="405111" cy="259045"/>
    <xdr:sp macro="" textlink="">
      <xdr:nvSpPr>
        <xdr:cNvPr id="527" name="【一般廃棄物処理施設】&#10;有形固定資産減価償却率該当値テキスト">
          <a:extLst>
            <a:ext uri="{FF2B5EF4-FFF2-40B4-BE49-F238E27FC236}">
              <a16:creationId xmlns:a16="http://schemas.microsoft.com/office/drawing/2014/main" id="{95A7C6E6-0E9A-495B-A179-E1337CFC6996}"/>
            </a:ext>
          </a:extLst>
        </xdr:cNvPr>
        <xdr:cNvSpPr txBox="1"/>
      </xdr:nvSpPr>
      <xdr:spPr>
        <a:xfrm>
          <a:off x="16357600" y="65907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169091</xdr:rowOff>
    </xdr:from>
    <xdr:to>
      <xdr:col>81</xdr:col>
      <xdr:colOff>101600</xdr:colOff>
      <xdr:row>39</xdr:row>
      <xdr:rowOff>99241</xdr:rowOff>
    </xdr:to>
    <xdr:sp macro="" textlink="">
      <xdr:nvSpPr>
        <xdr:cNvPr id="528" name="楕円 527">
          <a:extLst>
            <a:ext uri="{FF2B5EF4-FFF2-40B4-BE49-F238E27FC236}">
              <a16:creationId xmlns:a16="http://schemas.microsoft.com/office/drawing/2014/main" id="{3599D2ED-DDD6-4CE2-8E47-2736C8D9EA21}"/>
            </a:ext>
          </a:extLst>
        </xdr:cNvPr>
        <xdr:cNvSpPr/>
      </xdr:nvSpPr>
      <xdr:spPr>
        <a:xfrm>
          <a:off x="15430500" y="668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148046</xdr:rowOff>
    </xdr:from>
    <xdr:to>
      <xdr:col>85</xdr:col>
      <xdr:colOff>127000</xdr:colOff>
      <xdr:row>39</xdr:row>
      <xdr:rowOff>48441</xdr:rowOff>
    </xdr:to>
    <xdr:cxnSp macro="">
      <xdr:nvCxnSpPr>
        <xdr:cNvPr id="529" name="直線コネクタ 528">
          <a:extLst>
            <a:ext uri="{FF2B5EF4-FFF2-40B4-BE49-F238E27FC236}">
              <a16:creationId xmlns:a16="http://schemas.microsoft.com/office/drawing/2014/main" id="{9235C8EE-5419-4461-BC66-4E342191646E}"/>
            </a:ext>
          </a:extLst>
        </xdr:cNvPr>
        <xdr:cNvCxnSpPr/>
      </xdr:nvCxnSpPr>
      <xdr:spPr>
        <a:xfrm flipV="1">
          <a:off x="15481300" y="6663146"/>
          <a:ext cx="8382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169091</xdr:rowOff>
    </xdr:from>
    <xdr:to>
      <xdr:col>76</xdr:col>
      <xdr:colOff>165100</xdr:colOff>
      <xdr:row>39</xdr:row>
      <xdr:rowOff>99241</xdr:rowOff>
    </xdr:to>
    <xdr:sp macro="" textlink="">
      <xdr:nvSpPr>
        <xdr:cNvPr id="530" name="楕円 529">
          <a:extLst>
            <a:ext uri="{FF2B5EF4-FFF2-40B4-BE49-F238E27FC236}">
              <a16:creationId xmlns:a16="http://schemas.microsoft.com/office/drawing/2014/main" id="{F3C7FEF8-772C-4770-96CE-A89D74BC8F00}"/>
            </a:ext>
          </a:extLst>
        </xdr:cNvPr>
        <xdr:cNvSpPr/>
      </xdr:nvSpPr>
      <xdr:spPr>
        <a:xfrm>
          <a:off x="14541500" y="668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48441</xdr:rowOff>
    </xdr:from>
    <xdr:to>
      <xdr:col>81</xdr:col>
      <xdr:colOff>50800</xdr:colOff>
      <xdr:row>39</xdr:row>
      <xdr:rowOff>48441</xdr:rowOff>
    </xdr:to>
    <xdr:cxnSp macro="">
      <xdr:nvCxnSpPr>
        <xdr:cNvPr id="531" name="直線コネクタ 530">
          <a:extLst>
            <a:ext uri="{FF2B5EF4-FFF2-40B4-BE49-F238E27FC236}">
              <a16:creationId xmlns:a16="http://schemas.microsoft.com/office/drawing/2014/main" id="{B116ED3D-87DF-414A-89BA-BB07ECF36097}"/>
            </a:ext>
          </a:extLst>
        </xdr:cNvPr>
        <xdr:cNvCxnSpPr/>
      </xdr:nvCxnSpPr>
      <xdr:spPr>
        <a:xfrm>
          <a:off x="14592300" y="6734991"/>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121738</xdr:rowOff>
    </xdr:from>
    <xdr:to>
      <xdr:col>72</xdr:col>
      <xdr:colOff>38100</xdr:colOff>
      <xdr:row>39</xdr:row>
      <xdr:rowOff>51888</xdr:rowOff>
    </xdr:to>
    <xdr:sp macro="" textlink="">
      <xdr:nvSpPr>
        <xdr:cNvPr id="532" name="楕円 531">
          <a:extLst>
            <a:ext uri="{FF2B5EF4-FFF2-40B4-BE49-F238E27FC236}">
              <a16:creationId xmlns:a16="http://schemas.microsoft.com/office/drawing/2014/main" id="{DA25C7D3-48C0-4B7E-8436-AC8D8ABE4355}"/>
            </a:ext>
          </a:extLst>
        </xdr:cNvPr>
        <xdr:cNvSpPr/>
      </xdr:nvSpPr>
      <xdr:spPr>
        <a:xfrm>
          <a:off x="13652500" y="663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1088</xdr:rowOff>
    </xdr:from>
    <xdr:to>
      <xdr:col>76</xdr:col>
      <xdr:colOff>114300</xdr:colOff>
      <xdr:row>39</xdr:row>
      <xdr:rowOff>48441</xdr:rowOff>
    </xdr:to>
    <xdr:cxnSp macro="">
      <xdr:nvCxnSpPr>
        <xdr:cNvPr id="533" name="直線コネクタ 532">
          <a:extLst>
            <a:ext uri="{FF2B5EF4-FFF2-40B4-BE49-F238E27FC236}">
              <a16:creationId xmlns:a16="http://schemas.microsoft.com/office/drawing/2014/main" id="{F4623914-27C3-4F3A-A1C7-9561E135656C}"/>
            </a:ext>
          </a:extLst>
        </xdr:cNvPr>
        <xdr:cNvCxnSpPr/>
      </xdr:nvCxnSpPr>
      <xdr:spPr>
        <a:xfrm>
          <a:off x="13703300" y="6687638"/>
          <a:ext cx="889000" cy="47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69487</xdr:rowOff>
    </xdr:from>
    <xdr:to>
      <xdr:col>67</xdr:col>
      <xdr:colOff>101600</xdr:colOff>
      <xdr:row>38</xdr:row>
      <xdr:rowOff>171087</xdr:rowOff>
    </xdr:to>
    <xdr:sp macro="" textlink="">
      <xdr:nvSpPr>
        <xdr:cNvPr id="534" name="楕円 533">
          <a:extLst>
            <a:ext uri="{FF2B5EF4-FFF2-40B4-BE49-F238E27FC236}">
              <a16:creationId xmlns:a16="http://schemas.microsoft.com/office/drawing/2014/main" id="{0417AB3D-6C71-4F06-925F-A855D2434BD2}"/>
            </a:ext>
          </a:extLst>
        </xdr:cNvPr>
        <xdr:cNvSpPr/>
      </xdr:nvSpPr>
      <xdr:spPr>
        <a:xfrm>
          <a:off x="12763500" y="6584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120287</xdr:rowOff>
    </xdr:from>
    <xdr:to>
      <xdr:col>71</xdr:col>
      <xdr:colOff>177800</xdr:colOff>
      <xdr:row>39</xdr:row>
      <xdr:rowOff>1088</xdr:rowOff>
    </xdr:to>
    <xdr:cxnSp macro="">
      <xdr:nvCxnSpPr>
        <xdr:cNvPr id="535" name="直線コネクタ 534">
          <a:extLst>
            <a:ext uri="{FF2B5EF4-FFF2-40B4-BE49-F238E27FC236}">
              <a16:creationId xmlns:a16="http://schemas.microsoft.com/office/drawing/2014/main" id="{D703DC41-83D8-496C-8465-7A8E794FDC90}"/>
            </a:ext>
          </a:extLst>
        </xdr:cNvPr>
        <xdr:cNvCxnSpPr/>
      </xdr:nvCxnSpPr>
      <xdr:spPr>
        <a:xfrm>
          <a:off x="12814300" y="6635387"/>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52087</xdr:rowOff>
    </xdr:from>
    <xdr:ext cx="405111" cy="259045"/>
    <xdr:sp macro="" textlink="">
      <xdr:nvSpPr>
        <xdr:cNvPr id="536" name="n_1aveValue【一般廃棄物処理施設】&#10;有形固定資産減価償却率">
          <a:extLst>
            <a:ext uri="{FF2B5EF4-FFF2-40B4-BE49-F238E27FC236}">
              <a16:creationId xmlns:a16="http://schemas.microsoft.com/office/drawing/2014/main" id="{68E6B88A-BC59-40B7-BE0F-8717EF1E64D7}"/>
            </a:ext>
          </a:extLst>
        </xdr:cNvPr>
        <xdr:cNvSpPr txBox="1"/>
      </xdr:nvSpPr>
      <xdr:spPr>
        <a:xfrm>
          <a:off x="15266044" y="6395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22696</xdr:rowOff>
    </xdr:from>
    <xdr:ext cx="405111" cy="259045"/>
    <xdr:sp macro="" textlink="">
      <xdr:nvSpPr>
        <xdr:cNvPr id="537" name="n_2aveValue【一般廃棄物処理施設】&#10;有形固定資産減価償却率">
          <a:extLst>
            <a:ext uri="{FF2B5EF4-FFF2-40B4-BE49-F238E27FC236}">
              <a16:creationId xmlns:a16="http://schemas.microsoft.com/office/drawing/2014/main" id="{9DC03F57-690F-4C27-AAFC-CB61B6A16647}"/>
            </a:ext>
          </a:extLst>
        </xdr:cNvPr>
        <xdr:cNvSpPr txBox="1"/>
      </xdr:nvSpPr>
      <xdr:spPr>
        <a:xfrm>
          <a:off x="14389744" y="6366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168020</xdr:rowOff>
    </xdr:from>
    <xdr:ext cx="405111" cy="259045"/>
    <xdr:sp macro="" textlink="">
      <xdr:nvSpPr>
        <xdr:cNvPr id="538" name="n_3aveValue【一般廃棄物処理施設】&#10;有形固定資産減価償却率">
          <a:extLst>
            <a:ext uri="{FF2B5EF4-FFF2-40B4-BE49-F238E27FC236}">
              <a16:creationId xmlns:a16="http://schemas.microsoft.com/office/drawing/2014/main" id="{84E7CE21-DA07-4CA3-A025-305E4979C5EC}"/>
            </a:ext>
          </a:extLst>
        </xdr:cNvPr>
        <xdr:cNvSpPr txBox="1"/>
      </xdr:nvSpPr>
      <xdr:spPr>
        <a:xfrm>
          <a:off x="13500744" y="63402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161488</xdr:rowOff>
    </xdr:from>
    <xdr:ext cx="405111" cy="259045"/>
    <xdr:sp macro="" textlink="">
      <xdr:nvSpPr>
        <xdr:cNvPr id="539" name="n_4aveValue【一般廃棄物処理施設】&#10;有形固定資産減価償却率">
          <a:extLst>
            <a:ext uri="{FF2B5EF4-FFF2-40B4-BE49-F238E27FC236}">
              <a16:creationId xmlns:a16="http://schemas.microsoft.com/office/drawing/2014/main" id="{B1C22B7E-D5FB-4E02-B5D2-3CAF40A8BA31}"/>
            </a:ext>
          </a:extLst>
        </xdr:cNvPr>
        <xdr:cNvSpPr txBox="1"/>
      </xdr:nvSpPr>
      <xdr:spPr>
        <a:xfrm>
          <a:off x="12611744" y="6333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90368</xdr:rowOff>
    </xdr:from>
    <xdr:ext cx="405111" cy="259045"/>
    <xdr:sp macro="" textlink="">
      <xdr:nvSpPr>
        <xdr:cNvPr id="540" name="n_1mainValue【一般廃棄物処理施設】&#10;有形固定資産減価償却率">
          <a:extLst>
            <a:ext uri="{FF2B5EF4-FFF2-40B4-BE49-F238E27FC236}">
              <a16:creationId xmlns:a16="http://schemas.microsoft.com/office/drawing/2014/main" id="{9AEA67BB-10D8-476D-92C5-B2AC3588E368}"/>
            </a:ext>
          </a:extLst>
        </xdr:cNvPr>
        <xdr:cNvSpPr txBox="1"/>
      </xdr:nvSpPr>
      <xdr:spPr>
        <a:xfrm>
          <a:off x="152660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39</xdr:row>
      <xdr:rowOff>90368</xdr:rowOff>
    </xdr:from>
    <xdr:ext cx="405111" cy="259045"/>
    <xdr:sp macro="" textlink="">
      <xdr:nvSpPr>
        <xdr:cNvPr id="541" name="n_2mainValue【一般廃棄物処理施設】&#10;有形固定資産減価償却率">
          <a:extLst>
            <a:ext uri="{FF2B5EF4-FFF2-40B4-BE49-F238E27FC236}">
              <a16:creationId xmlns:a16="http://schemas.microsoft.com/office/drawing/2014/main" id="{5382F3A4-243C-466C-AD2A-C867D9ADFFA4}"/>
            </a:ext>
          </a:extLst>
        </xdr:cNvPr>
        <xdr:cNvSpPr txBox="1"/>
      </xdr:nvSpPr>
      <xdr:spPr>
        <a:xfrm>
          <a:off x="143897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43015</xdr:rowOff>
    </xdr:from>
    <xdr:ext cx="405111" cy="259045"/>
    <xdr:sp macro="" textlink="">
      <xdr:nvSpPr>
        <xdr:cNvPr id="542" name="n_3mainValue【一般廃棄物処理施設】&#10;有形固定資産減価償却率">
          <a:extLst>
            <a:ext uri="{FF2B5EF4-FFF2-40B4-BE49-F238E27FC236}">
              <a16:creationId xmlns:a16="http://schemas.microsoft.com/office/drawing/2014/main" id="{B2BBC116-E843-4795-95B9-34D4F9B35446}"/>
            </a:ext>
          </a:extLst>
        </xdr:cNvPr>
        <xdr:cNvSpPr txBox="1"/>
      </xdr:nvSpPr>
      <xdr:spPr>
        <a:xfrm>
          <a:off x="13500744" y="6729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162214</xdr:rowOff>
    </xdr:from>
    <xdr:ext cx="405111" cy="259045"/>
    <xdr:sp macro="" textlink="">
      <xdr:nvSpPr>
        <xdr:cNvPr id="543" name="n_4mainValue【一般廃棄物処理施設】&#10;有形固定資産減価償却率">
          <a:extLst>
            <a:ext uri="{FF2B5EF4-FFF2-40B4-BE49-F238E27FC236}">
              <a16:creationId xmlns:a16="http://schemas.microsoft.com/office/drawing/2014/main" id="{0079A62C-5FF3-4B34-BE27-42F36B1300C0}"/>
            </a:ext>
          </a:extLst>
        </xdr:cNvPr>
        <xdr:cNvSpPr txBox="1"/>
      </xdr:nvSpPr>
      <xdr:spPr>
        <a:xfrm>
          <a:off x="12611744" y="66773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4" name="正方形/長方形 543">
          <a:extLst>
            <a:ext uri="{FF2B5EF4-FFF2-40B4-BE49-F238E27FC236}">
              <a16:creationId xmlns:a16="http://schemas.microsoft.com/office/drawing/2014/main" id="{45DAF933-853B-4429-8C25-F85845DB607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5" name="正方形/長方形 544">
          <a:extLst>
            <a:ext uri="{FF2B5EF4-FFF2-40B4-BE49-F238E27FC236}">
              <a16:creationId xmlns:a16="http://schemas.microsoft.com/office/drawing/2014/main" id="{3AB3E0D8-0D59-4018-A03A-2B9C7E810F84}"/>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6" name="正方形/長方形 545">
          <a:extLst>
            <a:ext uri="{FF2B5EF4-FFF2-40B4-BE49-F238E27FC236}">
              <a16:creationId xmlns:a16="http://schemas.microsoft.com/office/drawing/2014/main" id="{BB827D69-F9C6-4468-BB77-D7252A93A79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7" name="正方形/長方形 546">
          <a:extLst>
            <a:ext uri="{FF2B5EF4-FFF2-40B4-BE49-F238E27FC236}">
              <a16:creationId xmlns:a16="http://schemas.microsoft.com/office/drawing/2014/main" id="{3EA7B9EA-9211-41E0-ABAE-AC60C2369761}"/>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8" name="正方形/長方形 547">
          <a:extLst>
            <a:ext uri="{FF2B5EF4-FFF2-40B4-BE49-F238E27FC236}">
              <a16:creationId xmlns:a16="http://schemas.microsoft.com/office/drawing/2014/main" id="{FA4EFC4A-992F-402C-8CDD-6078A6C4CD09}"/>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49" name="正方形/長方形 548">
          <a:extLst>
            <a:ext uri="{FF2B5EF4-FFF2-40B4-BE49-F238E27FC236}">
              <a16:creationId xmlns:a16="http://schemas.microsoft.com/office/drawing/2014/main" id="{B32E6EC4-67B9-450F-820B-C037590291D4}"/>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0" name="正方形/長方形 549">
          <a:extLst>
            <a:ext uri="{FF2B5EF4-FFF2-40B4-BE49-F238E27FC236}">
              <a16:creationId xmlns:a16="http://schemas.microsoft.com/office/drawing/2014/main" id="{5B8F48E4-5507-43C0-86C4-7672DACB708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1" name="正方形/長方形 550">
          <a:extLst>
            <a:ext uri="{FF2B5EF4-FFF2-40B4-BE49-F238E27FC236}">
              <a16:creationId xmlns:a16="http://schemas.microsoft.com/office/drawing/2014/main" id="{1B6009AA-0F14-4B65-900B-10EC290F615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2" name="テキスト ボックス 551">
          <a:extLst>
            <a:ext uri="{FF2B5EF4-FFF2-40B4-BE49-F238E27FC236}">
              <a16:creationId xmlns:a16="http://schemas.microsoft.com/office/drawing/2014/main" id="{2E2BE7A8-08A3-4EDF-9990-B3EC738DD15C}"/>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3" name="直線コネクタ 552">
          <a:extLst>
            <a:ext uri="{FF2B5EF4-FFF2-40B4-BE49-F238E27FC236}">
              <a16:creationId xmlns:a16="http://schemas.microsoft.com/office/drawing/2014/main" id="{F3EF26CD-C28F-4A6D-878C-F4A108BB1DD1}"/>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19050</xdr:rowOff>
    </xdr:from>
    <xdr:to>
      <xdr:col>120</xdr:col>
      <xdr:colOff>114300</xdr:colOff>
      <xdr:row>41</xdr:row>
      <xdr:rowOff>19050</xdr:rowOff>
    </xdr:to>
    <xdr:cxnSp macro="">
      <xdr:nvCxnSpPr>
        <xdr:cNvPr id="554" name="直線コネクタ 553">
          <a:extLst>
            <a:ext uri="{FF2B5EF4-FFF2-40B4-BE49-F238E27FC236}">
              <a16:creationId xmlns:a16="http://schemas.microsoft.com/office/drawing/2014/main" id="{042700C8-70FC-4ABC-9437-9B5F8CD9ABDF}"/>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48277</xdr:rowOff>
    </xdr:from>
    <xdr:ext cx="248786" cy="259045"/>
    <xdr:sp macro="" textlink="">
      <xdr:nvSpPr>
        <xdr:cNvPr id="555" name="テキスト ボックス 554">
          <a:extLst>
            <a:ext uri="{FF2B5EF4-FFF2-40B4-BE49-F238E27FC236}">
              <a16:creationId xmlns:a16="http://schemas.microsoft.com/office/drawing/2014/main" id="{FC212BE7-A9F1-48DF-8021-8E94B82D39FA}"/>
            </a:ext>
          </a:extLst>
        </xdr:cNvPr>
        <xdr:cNvSpPr txBox="1"/>
      </xdr:nvSpPr>
      <xdr:spPr>
        <a:xfrm>
          <a:off x="18039214" y="690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56" name="直線コネクタ 555">
          <a:extLst>
            <a:ext uri="{FF2B5EF4-FFF2-40B4-BE49-F238E27FC236}">
              <a16:creationId xmlns:a16="http://schemas.microsoft.com/office/drawing/2014/main" id="{AF01EDE3-89F6-4CD9-9391-5A4E8FEAA992}"/>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57" name="テキスト ボックス 556">
          <a:extLst>
            <a:ext uri="{FF2B5EF4-FFF2-40B4-BE49-F238E27FC236}">
              <a16:creationId xmlns:a16="http://schemas.microsoft.com/office/drawing/2014/main" id="{6861DFED-3643-4464-9BF9-EF9831909F28}"/>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58" name="直線コネクタ 557">
          <a:extLst>
            <a:ext uri="{FF2B5EF4-FFF2-40B4-BE49-F238E27FC236}">
              <a16:creationId xmlns:a16="http://schemas.microsoft.com/office/drawing/2014/main" id="{CE2729CC-B8B6-4DAA-9A76-69ED48D203B9}"/>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59" name="テキスト ボックス 558">
          <a:extLst>
            <a:ext uri="{FF2B5EF4-FFF2-40B4-BE49-F238E27FC236}">
              <a16:creationId xmlns:a16="http://schemas.microsoft.com/office/drawing/2014/main" id="{2C93A474-8F79-4C76-A3A7-8252F5037896}"/>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0" name="直線コネクタ 559">
          <a:extLst>
            <a:ext uri="{FF2B5EF4-FFF2-40B4-BE49-F238E27FC236}">
              <a16:creationId xmlns:a16="http://schemas.microsoft.com/office/drawing/2014/main" id="{966EA951-C2FC-4C22-A924-DECABC498ED6}"/>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61" name="テキスト ボックス 560">
          <a:extLst>
            <a:ext uri="{FF2B5EF4-FFF2-40B4-BE49-F238E27FC236}">
              <a16:creationId xmlns:a16="http://schemas.microsoft.com/office/drawing/2014/main" id="{34F672DD-5440-4D03-B8D9-A30BA95EC8A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2" name="【一般廃棄物処理施設】&#10;一人当たり有形固定資産（償却資産）額グラフ枠">
          <a:extLst>
            <a:ext uri="{FF2B5EF4-FFF2-40B4-BE49-F238E27FC236}">
              <a16:creationId xmlns:a16="http://schemas.microsoft.com/office/drawing/2014/main" id="{CDA0D368-3427-420D-975B-2CA40AF3988E}"/>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46231</xdr:rowOff>
    </xdr:from>
    <xdr:to>
      <xdr:col>116</xdr:col>
      <xdr:colOff>62864</xdr:colOff>
      <xdr:row>41</xdr:row>
      <xdr:rowOff>3442</xdr:rowOff>
    </xdr:to>
    <xdr:cxnSp macro="">
      <xdr:nvCxnSpPr>
        <xdr:cNvPr id="563" name="直線コネクタ 562">
          <a:extLst>
            <a:ext uri="{FF2B5EF4-FFF2-40B4-BE49-F238E27FC236}">
              <a16:creationId xmlns:a16="http://schemas.microsoft.com/office/drawing/2014/main" id="{20D4BE9E-77F8-41AB-9B1D-9D8F4026C809}"/>
            </a:ext>
          </a:extLst>
        </xdr:cNvPr>
        <xdr:cNvCxnSpPr/>
      </xdr:nvCxnSpPr>
      <xdr:spPr>
        <a:xfrm flipV="1">
          <a:off x="22160864" y="5875531"/>
          <a:ext cx="0" cy="11573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7269</xdr:rowOff>
    </xdr:from>
    <xdr:ext cx="469744" cy="259045"/>
    <xdr:sp macro="" textlink="">
      <xdr:nvSpPr>
        <xdr:cNvPr id="564" name="【一般廃棄物処理施設】&#10;一人当たり有形固定資産（償却資産）額最小値テキスト">
          <a:extLst>
            <a:ext uri="{FF2B5EF4-FFF2-40B4-BE49-F238E27FC236}">
              <a16:creationId xmlns:a16="http://schemas.microsoft.com/office/drawing/2014/main" id="{7BFFFD6D-9C41-4463-A883-1C4725B31A57}"/>
            </a:ext>
          </a:extLst>
        </xdr:cNvPr>
        <xdr:cNvSpPr txBox="1"/>
      </xdr:nvSpPr>
      <xdr:spPr>
        <a:xfrm>
          <a:off x="22199600" y="7036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3442</xdr:rowOff>
    </xdr:from>
    <xdr:to>
      <xdr:col>116</xdr:col>
      <xdr:colOff>152400</xdr:colOff>
      <xdr:row>41</xdr:row>
      <xdr:rowOff>3442</xdr:rowOff>
    </xdr:to>
    <xdr:cxnSp macro="">
      <xdr:nvCxnSpPr>
        <xdr:cNvPr id="565" name="直線コネクタ 564">
          <a:extLst>
            <a:ext uri="{FF2B5EF4-FFF2-40B4-BE49-F238E27FC236}">
              <a16:creationId xmlns:a16="http://schemas.microsoft.com/office/drawing/2014/main" id="{BB6C0BF9-CF63-44B0-9D03-32CDDD1F96ED}"/>
            </a:ext>
          </a:extLst>
        </xdr:cNvPr>
        <xdr:cNvCxnSpPr/>
      </xdr:nvCxnSpPr>
      <xdr:spPr>
        <a:xfrm>
          <a:off x="22072600" y="70328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164358</xdr:rowOff>
    </xdr:from>
    <xdr:ext cx="599010" cy="259045"/>
    <xdr:sp macro="" textlink="">
      <xdr:nvSpPr>
        <xdr:cNvPr id="566" name="【一般廃棄物処理施設】&#10;一人当たり有形固定資産（償却資産）額最大値テキスト">
          <a:extLst>
            <a:ext uri="{FF2B5EF4-FFF2-40B4-BE49-F238E27FC236}">
              <a16:creationId xmlns:a16="http://schemas.microsoft.com/office/drawing/2014/main" id="{1EF9A866-5E77-4455-9F17-8D0ADCBFD18D}"/>
            </a:ext>
          </a:extLst>
        </xdr:cNvPr>
        <xdr:cNvSpPr txBox="1"/>
      </xdr:nvSpPr>
      <xdr:spPr>
        <a:xfrm>
          <a:off x="22199600" y="5650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205,244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46231</xdr:rowOff>
    </xdr:from>
    <xdr:to>
      <xdr:col>116</xdr:col>
      <xdr:colOff>152400</xdr:colOff>
      <xdr:row>34</xdr:row>
      <xdr:rowOff>46231</xdr:rowOff>
    </xdr:to>
    <xdr:cxnSp macro="">
      <xdr:nvCxnSpPr>
        <xdr:cNvPr id="567" name="直線コネクタ 566">
          <a:extLst>
            <a:ext uri="{FF2B5EF4-FFF2-40B4-BE49-F238E27FC236}">
              <a16:creationId xmlns:a16="http://schemas.microsoft.com/office/drawing/2014/main" id="{2782E72A-644F-4374-97D8-E145AE2BC1A1}"/>
            </a:ext>
          </a:extLst>
        </xdr:cNvPr>
        <xdr:cNvCxnSpPr/>
      </xdr:nvCxnSpPr>
      <xdr:spPr>
        <a:xfrm>
          <a:off x="22072600" y="5875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27663</xdr:rowOff>
    </xdr:from>
    <xdr:ext cx="534377" cy="259045"/>
    <xdr:sp macro="" textlink="">
      <xdr:nvSpPr>
        <xdr:cNvPr id="568" name="【一般廃棄物処理施設】&#10;一人当たり有形固定資産（償却資産）額平均値テキスト">
          <a:extLst>
            <a:ext uri="{FF2B5EF4-FFF2-40B4-BE49-F238E27FC236}">
              <a16:creationId xmlns:a16="http://schemas.microsoft.com/office/drawing/2014/main" id="{0F6CFA12-F503-42B1-B80D-7416B65D8DEB}"/>
            </a:ext>
          </a:extLst>
        </xdr:cNvPr>
        <xdr:cNvSpPr txBox="1"/>
      </xdr:nvSpPr>
      <xdr:spPr>
        <a:xfrm>
          <a:off x="22199600" y="637131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83,607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4786</xdr:rowOff>
    </xdr:from>
    <xdr:to>
      <xdr:col>116</xdr:col>
      <xdr:colOff>114300</xdr:colOff>
      <xdr:row>38</xdr:row>
      <xdr:rowOff>106386</xdr:rowOff>
    </xdr:to>
    <xdr:sp macro="" textlink="">
      <xdr:nvSpPr>
        <xdr:cNvPr id="569" name="フローチャート: 判断 568">
          <a:extLst>
            <a:ext uri="{FF2B5EF4-FFF2-40B4-BE49-F238E27FC236}">
              <a16:creationId xmlns:a16="http://schemas.microsoft.com/office/drawing/2014/main" id="{AE44222C-4273-45F7-9640-5170F65398E5}"/>
            </a:ext>
          </a:extLst>
        </xdr:cNvPr>
        <xdr:cNvSpPr/>
      </xdr:nvSpPr>
      <xdr:spPr>
        <a:xfrm>
          <a:off x="22110700" y="6519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42339</xdr:rowOff>
    </xdr:from>
    <xdr:to>
      <xdr:col>112</xdr:col>
      <xdr:colOff>38100</xdr:colOff>
      <xdr:row>38</xdr:row>
      <xdr:rowOff>143939</xdr:rowOff>
    </xdr:to>
    <xdr:sp macro="" textlink="">
      <xdr:nvSpPr>
        <xdr:cNvPr id="570" name="フローチャート: 判断 569">
          <a:extLst>
            <a:ext uri="{FF2B5EF4-FFF2-40B4-BE49-F238E27FC236}">
              <a16:creationId xmlns:a16="http://schemas.microsoft.com/office/drawing/2014/main" id="{3B687C88-FF55-4CC4-9055-90560B09565D}"/>
            </a:ext>
          </a:extLst>
        </xdr:cNvPr>
        <xdr:cNvSpPr/>
      </xdr:nvSpPr>
      <xdr:spPr>
        <a:xfrm>
          <a:off x="21272500" y="6557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50300</xdr:rowOff>
    </xdr:from>
    <xdr:to>
      <xdr:col>107</xdr:col>
      <xdr:colOff>101600</xdr:colOff>
      <xdr:row>38</xdr:row>
      <xdr:rowOff>151900</xdr:rowOff>
    </xdr:to>
    <xdr:sp macro="" textlink="">
      <xdr:nvSpPr>
        <xdr:cNvPr id="571" name="フローチャート: 判断 570">
          <a:extLst>
            <a:ext uri="{FF2B5EF4-FFF2-40B4-BE49-F238E27FC236}">
              <a16:creationId xmlns:a16="http://schemas.microsoft.com/office/drawing/2014/main" id="{2F6795BA-1990-45E9-8590-919D39B2A65C}"/>
            </a:ext>
          </a:extLst>
        </xdr:cNvPr>
        <xdr:cNvSpPr/>
      </xdr:nvSpPr>
      <xdr:spPr>
        <a:xfrm>
          <a:off x="20383500" y="6565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58975</xdr:rowOff>
    </xdr:from>
    <xdr:to>
      <xdr:col>102</xdr:col>
      <xdr:colOff>165100</xdr:colOff>
      <xdr:row>38</xdr:row>
      <xdr:rowOff>160575</xdr:rowOff>
    </xdr:to>
    <xdr:sp macro="" textlink="">
      <xdr:nvSpPr>
        <xdr:cNvPr id="572" name="フローチャート: 判断 571">
          <a:extLst>
            <a:ext uri="{FF2B5EF4-FFF2-40B4-BE49-F238E27FC236}">
              <a16:creationId xmlns:a16="http://schemas.microsoft.com/office/drawing/2014/main" id="{B33EDC19-D830-4E26-A930-018B7CFEE566}"/>
            </a:ext>
          </a:extLst>
        </xdr:cNvPr>
        <xdr:cNvSpPr/>
      </xdr:nvSpPr>
      <xdr:spPr>
        <a:xfrm>
          <a:off x="19494500" y="6574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75498</xdr:rowOff>
    </xdr:from>
    <xdr:to>
      <xdr:col>98</xdr:col>
      <xdr:colOff>38100</xdr:colOff>
      <xdr:row>39</xdr:row>
      <xdr:rowOff>5648</xdr:rowOff>
    </xdr:to>
    <xdr:sp macro="" textlink="">
      <xdr:nvSpPr>
        <xdr:cNvPr id="573" name="フローチャート: 判断 572">
          <a:extLst>
            <a:ext uri="{FF2B5EF4-FFF2-40B4-BE49-F238E27FC236}">
              <a16:creationId xmlns:a16="http://schemas.microsoft.com/office/drawing/2014/main" id="{822302DC-E545-4635-A2E1-BB154BA09CD5}"/>
            </a:ext>
          </a:extLst>
        </xdr:cNvPr>
        <xdr:cNvSpPr/>
      </xdr:nvSpPr>
      <xdr:spPr>
        <a:xfrm>
          <a:off x="18605500" y="6590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74" name="テキスト ボックス 573">
          <a:extLst>
            <a:ext uri="{FF2B5EF4-FFF2-40B4-BE49-F238E27FC236}">
              <a16:creationId xmlns:a16="http://schemas.microsoft.com/office/drawing/2014/main" id="{3492434C-4B49-47A4-A769-5EB3A9A45A37}"/>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75" name="テキスト ボックス 574">
          <a:extLst>
            <a:ext uri="{FF2B5EF4-FFF2-40B4-BE49-F238E27FC236}">
              <a16:creationId xmlns:a16="http://schemas.microsoft.com/office/drawing/2014/main" id="{D7C7892E-B122-430C-B728-12BF8E95C051}"/>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76" name="テキスト ボックス 575">
          <a:extLst>
            <a:ext uri="{FF2B5EF4-FFF2-40B4-BE49-F238E27FC236}">
              <a16:creationId xmlns:a16="http://schemas.microsoft.com/office/drawing/2014/main" id="{285D60B2-9321-4E0D-82D0-2B400A3D7194}"/>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77" name="テキスト ボックス 576">
          <a:extLst>
            <a:ext uri="{FF2B5EF4-FFF2-40B4-BE49-F238E27FC236}">
              <a16:creationId xmlns:a16="http://schemas.microsoft.com/office/drawing/2014/main" id="{0041DCD2-7D3D-41C5-BC07-1310E6ADC87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78" name="テキスト ボックス 577">
          <a:extLst>
            <a:ext uri="{FF2B5EF4-FFF2-40B4-BE49-F238E27FC236}">
              <a16:creationId xmlns:a16="http://schemas.microsoft.com/office/drawing/2014/main" id="{70423E52-F5F0-4692-9A74-597788E7ABE1}"/>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47809</xdr:rowOff>
    </xdr:from>
    <xdr:to>
      <xdr:col>116</xdr:col>
      <xdr:colOff>114300</xdr:colOff>
      <xdr:row>39</xdr:row>
      <xdr:rowOff>149409</xdr:rowOff>
    </xdr:to>
    <xdr:sp macro="" textlink="">
      <xdr:nvSpPr>
        <xdr:cNvPr id="579" name="楕円 578">
          <a:extLst>
            <a:ext uri="{FF2B5EF4-FFF2-40B4-BE49-F238E27FC236}">
              <a16:creationId xmlns:a16="http://schemas.microsoft.com/office/drawing/2014/main" id="{7C19A768-C781-457E-A164-5A73CF7520B1}"/>
            </a:ext>
          </a:extLst>
        </xdr:cNvPr>
        <xdr:cNvSpPr/>
      </xdr:nvSpPr>
      <xdr:spPr>
        <a:xfrm>
          <a:off x="22110700" y="6734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26236</xdr:rowOff>
    </xdr:from>
    <xdr:ext cx="534377" cy="259045"/>
    <xdr:sp macro="" textlink="">
      <xdr:nvSpPr>
        <xdr:cNvPr id="580" name="【一般廃棄物処理施設】&#10;一人当たり有形固定資産（償却資産）額該当値テキスト">
          <a:extLst>
            <a:ext uri="{FF2B5EF4-FFF2-40B4-BE49-F238E27FC236}">
              <a16:creationId xmlns:a16="http://schemas.microsoft.com/office/drawing/2014/main" id="{8E6BD25D-15B8-4886-B047-282A124067BD}"/>
            </a:ext>
          </a:extLst>
        </xdr:cNvPr>
        <xdr:cNvSpPr txBox="1"/>
      </xdr:nvSpPr>
      <xdr:spPr>
        <a:xfrm>
          <a:off x="22199600" y="6712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51940</xdr:rowOff>
    </xdr:from>
    <xdr:to>
      <xdr:col>112</xdr:col>
      <xdr:colOff>38100</xdr:colOff>
      <xdr:row>39</xdr:row>
      <xdr:rowOff>153540</xdr:rowOff>
    </xdr:to>
    <xdr:sp macro="" textlink="">
      <xdr:nvSpPr>
        <xdr:cNvPr id="581" name="楕円 580">
          <a:extLst>
            <a:ext uri="{FF2B5EF4-FFF2-40B4-BE49-F238E27FC236}">
              <a16:creationId xmlns:a16="http://schemas.microsoft.com/office/drawing/2014/main" id="{C6DA18E2-6B5F-4E3F-8495-15B65C30F773}"/>
            </a:ext>
          </a:extLst>
        </xdr:cNvPr>
        <xdr:cNvSpPr/>
      </xdr:nvSpPr>
      <xdr:spPr>
        <a:xfrm>
          <a:off x="21272500" y="6738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98609</xdr:rowOff>
    </xdr:from>
    <xdr:to>
      <xdr:col>116</xdr:col>
      <xdr:colOff>63500</xdr:colOff>
      <xdr:row>39</xdr:row>
      <xdr:rowOff>102740</xdr:rowOff>
    </xdr:to>
    <xdr:cxnSp macro="">
      <xdr:nvCxnSpPr>
        <xdr:cNvPr id="582" name="直線コネクタ 581">
          <a:extLst>
            <a:ext uri="{FF2B5EF4-FFF2-40B4-BE49-F238E27FC236}">
              <a16:creationId xmlns:a16="http://schemas.microsoft.com/office/drawing/2014/main" id="{5F73D26C-C37D-4779-9B26-3759017E8F01}"/>
            </a:ext>
          </a:extLst>
        </xdr:cNvPr>
        <xdr:cNvCxnSpPr/>
      </xdr:nvCxnSpPr>
      <xdr:spPr>
        <a:xfrm flipV="1">
          <a:off x="21323300" y="6785159"/>
          <a:ext cx="838200" cy="4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59175</xdr:rowOff>
    </xdr:from>
    <xdr:to>
      <xdr:col>107</xdr:col>
      <xdr:colOff>101600</xdr:colOff>
      <xdr:row>39</xdr:row>
      <xdr:rowOff>160775</xdr:rowOff>
    </xdr:to>
    <xdr:sp macro="" textlink="">
      <xdr:nvSpPr>
        <xdr:cNvPr id="583" name="楕円 582">
          <a:extLst>
            <a:ext uri="{FF2B5EF4-FFF2-40B4-BE49-F238E27FC236}">
              <a16:creationId xmlns:a16="http://schemas.microsoft.com/office/drawing/2014/main" id="{21F29959-7D6B-4CA7-A9FE-110257F9312F}"/>
            </a:ext>
          </a:extLst>
        </xdr:cNvPr>
        <xdr:cNvSpPr/>
      </xdr:nvSpPr>
      <xdr:spPr>
        <a:xfrm>
          <a:off x="20383500" y="6745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102740</xdr:rowOff>
    </xdr:from>
    <xdr:to>
      <xdr:col>111</xdr:col>
      <xdr:colOff>177800</xdr:colOff>
      <xdr:row>39</xdr:row>
      <xdr:rowOff>109975</xdr:rowOff>
    </xdr:to>
    <xdr:cxnSp macro="">
      <xdr:nvCxnSpPr>
        <xdr:cNvPr id="584" name="直線コネクタ 583">
          <a:extLst>
            <a:ext uri="{FF2B5EF4-FFF2-40B4-BE49-F238E27FC236}">
              <a16:creationId xmlns:a16="http://schemas.microsoft.com/office/drawing/2014/main" id="{ED5B30B3-5430-41A6-92DE-65E4473FB3EF}"/>
            </a:ext>
          </a:extLst>
        </xdr:cNvPr>
        <xdr:cNvCxnSpPr/>
      </xdr:nvCxnSpPr>
      <xdr:spPr>
        <a:xfrm flipV="1">
          <a:off x="20434300" y="6789290"/>
          <a:ext cx="889000" cy="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60410</xdr:rowOff>
    </xdr:from>
    <xdr:to>
      <xdr:col>102</xdr:col>
      <xdr:colOff>165100</xdr:colOff>
      <xdr:row>39</xdr:row>
      <xdr:rowOff>162010</xdr:rowOff>
    </xdr:to>
    <xdr:sp macro="" textlink="">
      <xdr:nvSpPr>
        <xdr:cNvPr id="585" name="楕円 584">
          <a:extLst>
            <a:ext uri="{FF2B5EF4-FFF2-40B4-BE49-F238E27FC236}">
              <a16:creationId xmlns:a16="http://schemas.microsoft.com/office/drawing/2014/main" id="{A8A1A25F-05AA-409B-9FB4-F6A52726885A}"/>
            </a:ext>
          </a:extLst>
        </xdr:cNvPr>
        <xdr:cNvSpPr/>
      </xdr:nvSpPr>
      <xdr:spPr>
        <a:xfrm>
          <a:off x="19494500" y="6746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109975</xdr:rowOff>
    </xdr:from>
    <xdr:to>
      <xdr:col>107</xdr:col>
      <xdr:colOff>50800</xdr:colOff>
      <xdr:row>39</xdr:row>
      <xdr:rowOff>111210</xdr:rowOff>
    </xdr:to>
    <xdr:cxnSp macro="">
      <xdr:nvCxnSpPr>
        <xdr:cNvPr id="586" name="直線コネクタ 585">
          <a:extLst>
            <a:ext uri="{FF2B5EF4-FFF2-40B4-BE49-F238E27FC236}">
              <a16:creationId xmlns:a16="http://schemas.microsoft.com/office/drawing/2014/main" id="{BD122D0B-4980-415D-A00D-86353050B16F}"/>
            </a:ext>
          </a:extLst>
        </xdr:cNvPr>
        <xdr:cNvCxnSpPr/>
      </xdr:nvCxnSpPr>
      <xdr:spPr>
        <a:xfrm flipV="1">
          <a:off x="19545300" y="6796525"/>
          <a:ext cx="889000" cy="1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61616</xdr:rowOff>
    </xdr:from>
    <xdr:to>
      <xdr:col>98</xdr:col>
      <xdr:colOff>38100</xdr:colOff>
      <xdr:row>39</xdr:row>
      <xdr:rowOff>163216</xdr:rowOff>
    </xdr:to>
    <xdr:sp macro="" textlink="">
      <xdr:nvSpPr>
        <xdr:cNvPr id="587" name="楕円 586">
          <a:extLst>
            <a:ext uri="{FF2B5EF4-FFF2-40B4-BE49-F238E27FC236}">
              <a16:creationId xmlns:a16="http://schemas.microsoft.com/office/drawing/2014/main" id="{CB0506E8-1D87-426B-A198-91CCEFCE5EC3}"/>
            </a:ext>
          </a:extLst>
        </xdr:cNvPr>
        <xdr:cNvSpPr/>
      </xdr:nvSpPr>
      <xdr:spPr>
        <a:xfrm>
          <a:off x="18605500" y="6748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111210</xdr:rowOff>
    </xdr:from>
    <xdr:to>
      <xdr:col>102</xdr:col>
      <xdr:colOff>114300</xdr:colOff>
      <xdr:row>39</xdr:row>
      <xdr:rowOff>112416</xdr:rowOff>
    </xdr:to>
    <xdr:cxnSp macro="">
      <xdr:nvCxnSpPr>
        <xdr:cNvPr id="588" name="直線コネクタ 587">
          <a:extLst>
            <a:ext uri="{FF2B5EF4-FFF2-40B4-BE49-F238E27FC236}">
              <a16:creationId xmlns:a16="http://schemas.microsoft.com/office/drawing/2014/main" id="{68B2DF6C-9552-461C-9F0D-103E67323451}"/>
            </a:ext>
          </a:extLst>
        </xdr:cNvPr>
        <xdr:cNvCxnSpPr/>
      </xdr:nvCxnSpPr>
      <xdr:spPr>
        <a:xfrm flipV="1">
          <a:off x="18656300" y="6797760"/>
          <a:ext cx="889000" cy="12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36</xdr:row>
      <xdr:rowOff>160466</xdr:rowOff>
    </xdr:from>
    <xdr:ext cx="534377" cy="259045"/>
    <xdr:sp macro="" textlink="">
      <xdr:nvSpPr>
        <xdr:cNvPr id="589" name="n_1aveValue【一般廃棄物処理施設】&#10;一人当たり有形固定資産（償却資産）額">
          <a:extLst>
            <a:ext uri="{FF2B5EF4-FFF2-40B4-BE49-F238E27FC236}">
              <a16:creationId xmlns:a16="http://schemas.microsoft.com/office/drawing/2014/main" id="{B827457D-9AD8-48EB-A0BD-42D28F186CA1}"/>
            </a:ext>
          </a:extLst>
        </xdr:cNvPr>
        <xdr:cNvSpPr txBox="1"/>
      </xdr:nvSpPr>
      <xdr:spPr>
        <a:xfrm>
          <a:off x="21043411" y="6332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36</xdr:row>
      <xdr:rowOff>168427</xdr:rowOff>
    </xdr:from>
    <xdr:ext cx="534377" cy="259045"/>
    <xdr:sp macro="" textlink="">
      <xdr:nvSpPr>
        <xdr:cNvPr id="590" name="n_2aveValue【一般廃棄物処理施設】&#10;一人当たり有形固定資産（償却資産）額">
          <a:extLst>
            <a:ext uri="{FF2B5EF4-FFF2-40B4-BE49-F238E27FC236}">
              <a16:creationId xmlns:a16="http://schemas.microsoft.com/office/drawing/2014/main" id="{43F39F47-5C22-4801-90D4-CDDCCB33EB09}"/>
            </a:ext>
          </a:extLst>
        </xdr:cNvPr>
        <xdr:cNvSpPr txBox="1"/>
      </xdr:nvSpPr>
      <xdr:spPr>
        <a:xfrm>
          <a:off x="20167111" y="63406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37</xdr:row>
      <xdr:rowOff>5652</xdr:rowOff>
    </xdr:from>
    <xdr:ext cx="534377" cy="259045"/>
    <xdr:sp macro="" textlink="">
      <xdr:nvSpPr>
        <xdr:cNvPr id="591" name="n_3aveValue【一般廃棄物処理施設】&#10;一人当たり有形固定資産（償却資産）額">
          <a:extLst>
            <a:ext uri="{FF2B5EF4-FFF2-40B4-BE49-F238E27FC236}">
              <a16:creationId xmlns:a16="http://schemas.microsoft.com/office/drawing/2014/main" id="{59096C71-65D2-48C6-9292-7DF7E4348FC5}"/>
            </a:ext>
          </a:extLst>
        </xdr:cNvPr>
        <xdr:cNvSpPr txBox="1"/>
      </xdr:nvSpPr>
      <xdr:spPr>
        <a:xfrm>
          <a:off x="19278111" y="634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37</xdr:row>
      <xdr:rowOff>22175</xdr:rowOff>
    </xdr:from>
    <xdr:ext cx="534377" cy="259045"/>
    <xdr:sp macro="" textlink="">
      <xdr:nvSpPr>
        <xdr:cNvPr id="592" name="n_4aveValue【一般廃棄物処理施設】&#10;一人当たり有形固定資産（償却資産）額">
          <a:extLst>
            <a:ext uri="{FF2B5EF4-FFF2-40B4-BE49-F238E27FC236}">
              <a16:creationId xmlns:a16="http://schemas.microsoft.com/office/drawing/2014/main" id="{BE8B8E1B-1BE7-46DD-AD1E-994BBDC5DD81}"/>
            </a:ext>
          </a:extLst>
        </xdr:cNvPr>
        <xdr:cNvSpPr txBox="1"/>
      </xdr:nvSpPr>
      <xdr:spPr>
        <a:xfrm>
          <a:off x="18389111" y="6365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39</xdr:row>
      <xdr:rowOff>144667</xdr:rowOff>
    </xdr:from>
    <xdr:ext cx="534377" cy="259045"/>
    <xdr:sp macro="" textlink="">
      <xdr:nvSpPr>
        <xdr:cNvPr id="593" name="n_1mainValue【一般廃棄物処理施設】&#10;一人当たり有形固定資産（償却資産）額">
          <a:extLst>
            <a:ext uri="{FF2B5EF4-FFF2-40B4-BE49-F238E27FC236}">
              <a16:creationId xmlns:a16="http://schemas.microsoft.com/office/drawing/2014/main" id="{D879B687-E07C-4DA5-9583-6330D8961934}"/>
            </a:ext>
          </a:extLst>
        </xdr:cNvPr>
        <xdr:cNvSpPr txBox="1"/>
      </xdr:nvSpPr>
      <xdr:spPr>
        <a:xfrm>
          <a:off x="21043411" y="683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151902</xdr:rowOff>
    </xdr:from>
    <xdr:ext cx="534377" cy="259045"/>
    <xdr:sp macro="" textlink="">
      <xdr:nvSpPr>
        <xdr:cNvPr id="594" name="n_2mainValue【一般廃棄物処理施設】&#10;一人当たり有形固定資産（償却資産）額">
          <a:extLst>
            <a:ext uri="{FF2B5EF4-FFF2-40B4-BE49-F238E27FC236}">
              <a16:creationId xmlns:a16="http://schemas.microsoft.com/office/drawing/2014/main" id="{38678D85-C335-489E-870F-EADD07F5C08D}"/>
            </a:ext>
          </a:extLst>
        </xdr:cNvPr>
        <xdr:cNvSpPr txBox="1"/>
      </xdr:nvSpPr>
      <xdr:spPr>
        <a:xfrm>
          <a:off x="20167111" y="6838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153137</xdr:rowOff>
    </xdr:from>
    <xdr:ext cx="534377" cy="259045"/>
    <xdr:sp macro="" textlink="">
      <xdr:nvSpPr>
        <xdr:cNvPr id="595" name="n_3mainValue【一般廃棄物処理施設】&#10;一人当たり有形固定資産（償却資産）額">
          <a:extLst>
            <a:ext uri="{FF2B5EF4-FFF2-40B4-BE49-F238E27FC236}">
              <a16:creationId xmlns:a16="http://schemas.microsoft.com/office/drawing/2014/main" id="{FAB57AEA-C275-4DE2-9F78-B698DCD16E19}"/>
            </a:ext>
          </a:extLst>
        </xdr:cNvPr>
        <xdr:cNvSpPr txBox="1"/>
      </xdr:nvSpPr>
      <xdr:spPr>
        <a:xfrm>
          <a:off x="19278111" y="6839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154343</xdr:rowOff>
    </xdr:from>
    <xdr:ext cx="534377" cy="259045"/>
    <xdr:sp macro="" textlink="">
      <xdr:nvSpPr>
        <xdr:cNvPr id="596" name="n_4mainValue【一般廃棄物処理施設】&#10;一人当たり有形固定資産（償却資産）額">
          <a:extLst>
            <a:ext uri="{FF2B5EF4-FFF2-40B4-BE49-F238E27FC236}">
              <a16:creationId xmlns:a16="http://schemas.microsoft.com/office/drawing/2014/main" id="{CE28CAC4-311E-4341-B081-54EB29C245D3}"/>
            </a:ext>
          </a:extLst>
        </xdr:cNvPr>
        <xdr:cNvSpPr txBox="1"/>
      </xdr:nvSpPr>
      <xdr:spPr>
        <a:xfrm>
          <a:off x="18389111" y="684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97" name="正方形/長方形 596">
          <a:extLst>
            <a:ext uri="{FF2B5EF4-FFF2-40B4-BE49-F238E27FC236}">
              <a16:creationId xmlns:a16="http://schemas.microsoft.com/office/drawing/2014/main" id="{0AC576B4-E10F-44C6-BD3A-ADC7196D78F1}"/>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98" name="正方形/長方形 597">
          <a:extLst>
            <a:ext uri="{FF2B5EF4-FFF2-40B4-BE49-F238E27FC236}">
              <a16:creationId xmlns:a16="http://schemas.microsoft.com/office/drawing/2014/main" id="{02ECA08F-80E5-4977-B1F0-B469EA3CCF17}"/>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99" name="正方形/長方形 598">
          <a:extLst>
            <a:ext uri="{FF2B5EF4-FFF2-40B4-BE49-F238E27FC236}">
              <a16:creationId xmlns:a16="http://schemas.microsoft.com/office/drawing/2014/main" id="{C76395E6-A485-4DA4-9183-642DC649BEE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0" name="正方形/長方形 599">
          <a:extLst>
            <a:ext uri="{FF2B5EF4-FFF2-40B4-BE49-F238E27FC236}">
              <a16:creationId xmlns:a16="http://schemas.microsoft.com/office/drawing/2014/main" id="{8C312B61-D982-42DE-9645-8FE37705CAAD}"/>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1" name="正方形/長方形 600">
          <a:extLst>
            <a:ext uri="{FF2B5EF4-FFF2-40B4-BE49-F238E27FC236}">
              <a16:creationId xmlns:a16="http://schemas.microsoft.com/office/drawing/2014/main" id="{1679BE9E-7544-4D13-9E37-8453057C61C5}"/>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2" name="正方形/長方形 601">
          <a:extLst>
            <a:ext uri="{FF2B5EF4-FFF2-40B4-BE49-F238E27FC236}">
              <a16:creationId xmlns:a16="http://schemas.microsoft.com/office/drawing/2014/main" id="{02234E44-7C0C-4DC7-B2DC-8DAB74DCCD9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03" name="正方形/長方形 602">
          <a:extLst>
            <a:ext uri="{FF2B5EF4-FFF2-40B4-BE49-F238E27FC236}">
              <a16:creationId xmlns:a16="http://schemas.microsoft.com/office/drawing/2014/main" id="{359B9A0C-A8FB-46A0-906A-B849D7D5DC06}"/>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04" name="正方形/長方形 603">
          <a:extLst>
            <a:ext uri="{FF2B5EF4-FFF2-40B4-BE49-F238E27FC236}">
              <a16:creationId xmlns:a16="http://schemas.microsoft.com/office/drawing/2014/main" id="{FBE1F629-63EE-4FEF-B181-748D723FDC2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05" name="テキスト ボックス 604">
          <a:extLst>
            <a:ext uri="{FF2B5EF4-FFF2-40B4-BE49-F238E27FC236}">
              <a16:creationId xmlns:a16="http://schemas.microsoft.com/office/drawing/2014/main" id="{FB19D19C-3779-4919-A2D5-6321B6746BE6}"/>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06" name="直線コネクタ 605">
          <a:extLst>
            <a:ext uri="{FF2B5EF4-FFF2-40B4-BE49-F238E27FC236}">
              <a16:creationId xmlns:a16="http://schemas.microsoft.com/office/drawing/2014/main" id="{561D7AC2-DC89-4753-A096-721EC2F1F057}"/>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07" name="テキスト ボックス 606">
          <a:extLst>
            <a:ext uri="{FF2B5EF4-FFF2-40B4-BE49-F238E27FC236}">
              <a16:creationId xmlns:a16="http://schemas.microsoft.com/office/drawing/2014/main" id="{90522734-49C7-41F7-8C7B-88BD9ED8F351}"/>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0</xdr:rowOff>
    </xdr:from>
    <xdr:to>
      <xdr:col>89</xdr:col>
      <xdr:colOff>177800</xdr:colOff>
      <xdr:row>64</xdr:row>
      <xdr:rowOff>0</xdr:rowOff>
    </xdr:to>
    <xdr:cxnSp macro="">
      <xdr:nvCxnSpPr>
        <xdr:cNvPr id="608" name="直線コネクタ 607">
          <a:extLst>
            <a:ext uri="{FF2B5EF4-FFF2-40B4-BE49-F238E27FC236}">
              <a16:creationId xmlns:a16="http://schemas.microsoft.com/office/drawing/2014/main" id="{DCBD05B3-7DF4-49D7-AD8E-D41CCAAB43BA}"/>
            </a:ext>
          </a:extLst>
        </xdr:cNvPr>
        <xdr:cNvCxnSpPr/>
      </xdr:nvCxnSpPr>
      <xdr:spPr>
        <a:xfrm>
          <a:off x="12446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29227</xdr:rowOff>
    </xdr:from>
    <xdr:ext cx="403059" cy="259045"/>
    <xdr:sp macro="" textlink="">
      <xdr:nvSpPr>
        <xdr:cNvPr id="609" name="テキスト ボックス 608">
          <a:extLst>
            <a:ext uri="{FF2B5EF4-FFF2-40B4-BE49-F238E27FC236}">
              <a16:creationId xmlns:a16="http://schemas.microsoft.com/office/drawing/2014/main" id="{D6847070-52A6-4BC8-B634-B1778BB9CEA7}"/>
            </a:ext>
          </a:extLst>
        </xdr:cNvPr>
        <xdr:cNvSpPr txBox="1"/>
      </xdr:nvSpPr>
      <xdr:spPr>
        <a:xfrm>
          <a:off x="12042941" y="1083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57150</xdr:rowOff>
    </xdr:from>
    <xdr:to>
      <xdr:col>89</xdr:col>
      <xdr:colOff>177800</xdr:colOff>
      <xdr:row>61</xdr:row>
      <xdr:rowOff>57150</xdr:rowOff>
    </xdr:to>
    <xdr:cxnSp macro="">
      <xdr:nvCxnSpPr>
        <xdr:cNvPr id="610" name="直線コネクタ 609">
          <a:extLst>
            <a:ext uri="{FF2B5EF4-FFF2-40B4-BE49-F238E27FC236}">
              <a16:creationId xmlns:a16="http://schemas.microsoft.com/office/drawing/2014/main" id="{C6A4687E-F4AC-4D2C-939E-BF5256410D36}"/>
            </a:ext>
          </a:extLst>
        </xdr:cNvPr>
        <xdr:cNvCxnSpPr/>
      </xdr:nvCxnSpPr>
      <xdr:spPr>
        <a:xfrm>
          <a:off x="12446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86377</xdr:rowOff>
    </xdr:from>
    <xdr:ext cx="403059" cy="259045"/>
    <xdr:sp macro="" textlink="">
      <xdr:nvSpPr>
        <xdr:cNvPr id="611" name="テキスト ボックス 610">
          <a:extLst>
            <a:ext uri="{FF2B5EF4-FFF2-40B4-BE49-F238E27FC236}">
              <a16:creationId xmlns:a16="http://schemas.microsoft.com/office/drawing/2014/main" id="{4DFFADDA-8CA6-4838-A026-38CFD5B4F3EA}"/>
            </a:ext>
          </a:extLst>
        </xdr:cNvPr>
        <xdr:cNvSpPr txBox="1"/>
      </xdr:nvSpPr>
      <xdr:spPr>
        <a:xfrm>
          <a:off x="12042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114300</xdr:rowOff>
    </xdr:from>
    <xdr:to>
      <xdr:col>89</xdr:col>
      <xdr:colOff>177800</xdr:colOff>
      <xdr:row>58</xdr:row>
      <xdr:rowOff>114300</xdr:rowOff>
    </xdr:to>
    <xdr:cxnSp macro="">
      <xdr:nvCxnSpPr>
        <xdr:cNvPr id="612" name="直線コネクタ 611">
          <a:extLst>
            <a:ext uri="{FF2B5EF4-FFF2-40B4-BE49-F238E27FC236}">
              <a16:creationId xmlns:a16="http://schemas.microsoft.com/office/drawing/2014/main" id="{68156663-8477-4273-A3ED-4887ED5A62D3}"/>
            </a:ext>
          </a:extLst>
        </xdr:cNvPr>
        <xdr:cNvCxnSpPr/>
      </xdr:nvCxnSpPr>
      <xdr:spPr>
        <a:xfrm>
          <a:off x="12446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57</xdr:row>
      <xdr:rowOff>143527</xdr:rowOff>
    </xdr:from>
    <xdr:ext cx="403059" cy="259045"/>
    <xdr:sp macro="" textlink="">
      <xdr:nvSpPr>
        <xdr:cNvPr id="613" name="テキスト ボックス 612">
          <a:extLst>
            <a:ext uri="{FF2B5EF4-FFF2-40B4-BE49-F238E27FC236}">
              <a16:creationId xmlns:a16="http://schemas.microsoft.com/office/drawing/2014/main" id="{1F7B2468-D44A-47E7-BACC-BFC341ADE4DF}"/>
            </a:ext>
          </a:extLst>
        </xdr:cNvPr>
        <xdr:cNvSpPr txBox="1"/>
      </xdr:nvSpPr>
      <xdr:spPr>
        <a:xfrm>
          <a:off x="12042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0</xdr:rowOff>
    </xdr:from>
    <xdr:to>
      <xdr:col>89</xdr:col>
      <xdr:colOff>177800</xdr:colOff>
      <xdr:row>56</xdr:row>
      <xdr:rowOff>0</xdr:rowOff>
    </xdr:to>
    <xdr:cxnSp macro="">
      <xdr:nvCxnSpPr>
        <xdr:cNvPr id="614" name="直線コネクタ 613">
          <a:extLst>
            <a:ext uri="{FF2B5EF4-FFF2-40B4-BE49-F238E27FC236}">
              <a16:creationId xmlns:a16="http://schemas.microsoft.com/office/drawing/2014/main" id="{14ABDA0D-92FC-47C0-8D9C-150D30D64CEE}"/>
            </a:ext>
          </a:extLst>
        </xdr:cNvPr>
        <xdr:cNvCxnSpPr/>
      </xdr:nvCxnSpPr>
      <xdr:spPr>
        <a:xfrm>
          <a:off x="12446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29227</xdr:rowOff>
    </xdr:from>
    <xdr:ext cx="403059" cy="259045"/>
    <xdr:sp macro="" textlink="">
      <xdr:nvSpPr>
        <xdr:cNvPr id="615" name="テキスト ボックス 614">
          <a:extLst>
            <a:ext uri="{FF2B5EF4-FFF2-40B4-BE49-F238E27FC236}">
              <a16:creationId xmlns:a16="http://schemas.microsoft.com/office/drawing/2014/main" id="{0CDFE0D7-A393-4074-8F9B-6F0747766346}"/>
            </a:ext>
          </a:extLst>
        </xdr:cNvPr>
        <xdr:cNvSpPr txBox="1"/>
      </xdr:nvSpPr>
      <xdr:spPr>
        <a:xfrm>
          <a:off x="12042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16" name="直線コネクタ 615">
          <a:extLst>
            <a:ext uri="{FF2B5EF4-FFF2-40B4-BE49-F238E27FC236}">
              <a16:creationId xmlns:a16="http://schemas.microsoft.com/office/drawing/2014/main" id="{594852FF-B899-4AC0-96FF-C668FF101ABB}"/>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17" name="テキスト ボックス 616">
          <a:extLst>
            <a:ext uri="{FF2B5EF4-FFF2-40B4-BE49-F238E27FC236}">
              <a16:creationId xmlns:a16="http://schemas.microsoft.com/office/drawing/2014/main" id="{92BA8FF3-7370-4DFE-B69B-60255939CA27}"/>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18" name="【保健センター・保健所】&#10;有形固定資産減価償却率グラフ枠">
          <a:extLst>
            <a:ext uri="{FF2B5EF4-FFF2-40B4-BE49-F238E27FC236}">
              <a16:creationId xmlns:a16="http://schemas.microsoft.com/office/drawing/2014/main" id="{448C4BC2-9A0F-4256-83A5-3F92F2A7F612}"/>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141732</xdr:rowOff>
    </xdr:from>
    <xdr:to>
      <xdr:col>85</xdr:col>
      <xdr:colOff>126364</xdr:colOff>
      <xdr:row>63</xdr:row>
      <xdr:rowOff>11430</xdr:rowOff>
    </xdr:to>
    <xdr:cxnSp macro="">
      <xdr:nvCxnSpPr>
        <xdr:cNvPr id="619" name="直線コネクタ 618">
          <a:extLst>
            <a:ext uri="{FF2B5EF4-FFF2-40B4-BE49-F238E27FC236}">
              <a16:creationId xmlns:a16="http://schemas.microsoft.com/office/drawing/2014/main" id="{793C5840-B2B3-4817-A8E1-CCA34B6C2B66}"/>
            </a:ext>
          </a:extLst>
        </xdr:cNvPr>
        <xdr:cNvCxnSpPr/>
      </xdr:nvCxnSpPr>
      <xdr:spPr>
        <a:xfrm flipV="1">
          <a:off x="16318864" y="9571482"/>
          <a:ext cx="0" cy="1241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15257</xdr:rowOff>
    </xdr:from>
    <xdr:ext cx="405111" cy="259045"/>
    <xdr:sp macro="" textlink="">
      <xdr:nvSpPr>
        <xdr:cNvPr id="620" name="【保健センター・保健所】&#10;有形固定資産減価償却率最小値テキスト">
          <a:extLst>
            <a:ext uri="{FF2B5EF4-FFF2-40B4-BE49-F238E27FC236}">
              <a16:creationId xmlns:a16="http://schemas.microsoft.com/office/drawing/2014/main" id="{2795B3E4-D692-4EDE-80D0-DE468B0BBCCB}"/>
            </a:ext>
          </a:extLst>
        </xdr:cNvPr>
        <xdr:cNvSpPr txBox="1"/>
      </xdr:nvSpPr>
      <xdr:spPr>
        <a:xfrm>
          <a:off x="16357600" y="1081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11430</xdr:rowOff>
    </xdr:from>
    <xdr:to>
      <xdr:col>86</xdr:col>
      <xdr:colOff>25400</xdr:colOff>
      <xdr:row>63</xdr:row>
      <xdr:rowOff>11430</xdr:rowOff>
    </xdr:to>
    <xdr:cxnSp macro="">
      <xdr:nvCxnSpPr>
        <xdr:cNvPr id="621" name="直線コネクタ 620">
          <a:extLst>
            <a:ext uri="{FF2B5EF4-FFF2-40B4-BE49-F238E27FC236}">
              <a16:creationId xmlns:a16="http://schemas.microsoft.com/office/drawing/2014/main" id="{F5DB83B8-BFFF-4784-970B-874D1E82F210}"/>
            </a:ext>
          </a:extLst>
        </xdr:cNvPr>
        <xdr:cNvCxnSpPr/>
      </xdr:nvCxnSpPr>
      <xdr:spPr>
        <a:xfrm>
          <a:off x="16230600" y="1081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88409</xdr:rowOff>
    </xdr:from>
    <xdr:ext cx="405111" cy="259045"/>
    <xdr:sp macro="" textlink="">
      <xdr:nvSpPr>
        <xdr:cNvPr id="622" name="【保健センター・保健所】&#10;有形固定資産減価償却率最大値テキスト">
          <a:extLst>
            <a:ext uri="{FF2B5EF4-FFF2-40B4-BE49-F238E27FC236}">
              <a16:creationId xmlns:a16="http://schemas.microsoft.com/office/drawing/2014/main" id="{C6B7BEE3-14CB-43F1-970E-B8F3DFBFBE93}"/>
            </a:ext>
          </a:extLst>
        </xdr:cNvPr>
        <xdr:cNvSpPr txBox="1"/>
      </xdr:nvSpPr>
      <xdr:spPr>
        <a:xfrm>
          <a:off x="16357600" y="93467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141732</xdr:rowOff>
    </xdr:from>
    <xdr:to>
      <xdr:col>86</xdr:col>
      <xdr:colOff>25400</xdr:colOff>
      <xdr:row>55</xdr:row>
      <xdr:rowOff>141732</xdr:rowOff>
    </xdr:to>
    <xdr:cxnSp macro="">
      <xdr:nvCxnSpPr>
        <xdr:cNvPr id="623" name="直線コネクタ 622">
          <a:extLst>
            <a:ext uri="{FF2B5EF4-FFF2-40B4-BE49-F238E27FC236}">
              <a16:creationId xmlns:a16="http://schemas.microsoft.com/office/drawing/2014/main" id="{76E1E87C-ED19-4E41-B685-C67271B36CE5}"/>
            </a:ext>
          </a:extLst>
        </xdr:cNvPr>
        <xdr:cNvCxnSpPr/>
      </xdr:nvCxnSpPr>
      <xdr:spPr>
        <a:xfrm>
          <a:off x="16230600" y="9571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55643</xdr:rowOff>
    </xdr:from>
    <xdr:ext cx="405111" cy="259045"/>
    <xdr:sp macro="" textlink="">
      <xdr:nvSpPr>
        <xdr:cNvPr id="624" name="【保健センター・保健所】&#10;有形固定資産減価償却率平均値テキスト">
          <a:extLst>
            <a:ext uri="{FF2B5EF4-FFF2-40B4-BE49-F238E27FC236}">
              <a16:creationId xmlns:a16="http://schemas.microsoft.com/office/drawing/2014/main" id="{277C2D6C-B16C-4342-B101-6AEC2D5222CF}"/>
            </a:ext>
          </a:extLst>
        </xdr:cNvPr>
        <xdr:cNvSpPr txBox="1"/>
      </xdr:nvSpPr>
      <xdr:spPr>
        <a:xfrm>
          <a:off x="16357600" y="101711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77216</xdr:rowOff>
    </xdr:from>
    <xdr:to>
      <xdr:col>85</xdr:col>
      <xdr:colOff>177800</xdr:colOff>
      <xdr:row>60</xdr:row>
      <xdr:rowOff>7366</xdr:rowOff>
    </xdr:to>
    <xdr:sp macro="" textlink="">
      <xdr:nvSpPr>
        <xdr:cNvPr id="625" name="フローチャート: 判断 624">
          <a:extLst>
            <a:ext uri="{FF2B5EF4-FFF2-40B4-BE49-F238E27FC236}">
              <a16:creationId xmlns:a16="http://schemas.microsoft.com/office/drawing/2014/main" id="{FFFC5CF7-3DB5-4C3A-B5F6-1AA8D135ACEB}"/>
            </a:ext>
          </a:extLst>
        </xdr:cNvPr>
        <xdr:cNvSpPr/>
      </xdr:nvSpPr>
      <xdr:spPr>
        <a:xfrm>
          <a:off x="16268700" y="10192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36068</xdr:rowOff>
    </xdr:from>
    <xdr:to>
      <xdr:col>81</xdr:col>
      <xdr:colOff>101600</xdr:colOff>
      <xdr:row>59</xdr:row>
      <xdr:rowOff>137668</xdr:rowOff>
    </xdr:to>
    <xdr:sp macro="" textlink="">
      <xdr:nvSpPr>
        <xdr:cNvPr id="626" name="フローチャート: 判断 625">
          <a:extLst>
            <a:ext uri="{FF2B5EF4-FFF2-40B4-BE49-F238E27FC236}">
              <a16:creationId xmlns:a16="http://schemas.microsoft.com/office/drawing/2014/main" id="{A95D3D60-AC12-41AF-BA6B-2ABD7F62D36A}"/>
            </a:ext>
          </a:extLst>
        </xdr:cNvPr>
        <xdr:cNvSpPr/>
      </xdr:nvSpPr>
      <xdr:spPr>
        <a:xfrm>
          <a:off x="15430500" y="10151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161798</xdr:rowOff>
    </xdr:from>
    <xdr:to>
      <xdr:col>76</xdr:col>
      <xdr:colOff>165100</xdr:colOff>
      <xdr:row>59</xdr:row>
      <xdr:rowOff>91948</xdr:rowOff>
    </xdr:to>
    <xdr:sp macro="" textlink="">
      <xdr:nvSpPr>
        <xdr:cNvPr id="627" name="フローチャート: 判断 626">
          <a:extLst>
            <a:ext uri="{FF2B5EF4-FFF2-40B4-BE49-F238E27FC236}">
              <a16:creationId xmlns:a16="http://schemas.microsoft.com/office/drawing/2014/main" id="{5274358F-0958-4ECF-A124-E284D10DCAD3}"/>
            </a:ext>
          </a:extLst>
        </xdr:cNvPr>
        <xdr:cNvSpPr/>
      </xdr:nvSpPr>
      <xdr:spPr>
        <a:xfrm>
          <a:off x="14541500" y="10105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157226</xdr:rowOff>
    </xdr:from>
    <xdr:to>
      <xdr:col>72</xdr:col>
      <xdr:colOff>38100</xdr:colOff>
      <xdr:row>59</xdr:row>
      <xdr:rowOff>87376</xdr:rowOff>
    </xdr:to>
    <xdr:sp macro="" textlink="">
      <xdr:nvSpPr>
        <xdr:cNvPr id="628" name="フローチャート: 判断 627">
          <a:extLst>
            <a:ext uri="{FF2B5EF4-FFF2-40B4-BE49-F238E27FC236}">
              <a16:creationId xmlns:a16="http://schemas.microsoft.com/office/drawing/2014/main" id="{B9A9BA00-E1BD-4F71-BC87-D367BDFE5259}"/>
            </a:ext>
          </a:extLst>
        </xdr:cNvPr>
        <xdr:cNvSpPr/>
      </xdr:nvSpPr>
      <xdr:spPr>
        <a:xfrm>
          <a:off x="13652500" y="1010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84074</xdr:rowOff>
    </xdr:from>
    <xdr:to>
      <xdr:col>67</xdr:col>
      <xdr:colOff>101600</xdr:colOff>
      <xdr:row>59</xdr:row>
      <xdr:rowOff>14224</xdr:rowOff>
    </xdr:to>
    <xdr:sp macro="" textlink="">
      <xdr:nvSpPr>
        <xdr:cNvPr id="629" name="フローチャート: 判断 628">
          <a:extLst>
            <a:ext uri="{FF2B5EF4-FFF2-40B4-BE49-F238E27FC236}">
              <a16:creationId xmlns:a16="http://schemas.microsoft.com/office/drawing/2014/main" id="{3263078B-0818-4B77-84D7-D81B97CE091C}"/>
            </a:ext>
          </a:extLst>
        </xdr:cNvPr>
        <xdr:cNvSpPr/>
      </xdr:nvSpPr>
      <xdr:spPr>
        <a:xfrm>
          <a:off x="12763500" y="1002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0" name="テキスト ボックス 629">
          <a:extLst>
            <a:ext uri="{FF2B5EF4-FFF2-40B4-BE49-F238E27FC236}">
              <a16:creationId xmlns:a16="http://schemas.microsoft.com/office/drawing/2014/main" id="{573ECC35-644D-417C-A07D-9B3DF79A7FC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31" name="テキスト ボックス 630">
          <a:extLst>
            <a:ext uri="{FF2B5EF4-FFF2-40B4-BE49-F238E27FC236}">
              <a16:creationId xmlns:a16="http://schemas.microsoft.com/office/drawing/2014/main" id="{95B54B5C-8F1D-404E-8418-7218AAD144FA}"/>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32" name="テキスト ボックス 631">
          <a:extLst>
            <a:ext uri="{FF2B5EF4-FFF2-40B4-BE49-F238E27FC236}">
              <a16:creationId xmlns:a16="http://schemas.microsoft.com/office/drawing/2014/main" id="{E9222CED-8621-4319-AF8E-0AFB4C94F86C}"/>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33" name="テキスト ボックス 632">
          <a:extLst>
            <a:ext uri="{FF2B5EF4-FFF2-40B4-BE49-F238E27FC236}">
              <a16:creationId xmlns:a16="http://schemas.microsoft.com/office/drawing/2014/main" id="{D699BF4D-B3AC-4FDE-B013-58B260C4090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34" name="テキスト ボックス 633">
          <a:extLst>
            <a:ext uri="{FF2B5EF4-FFF2-40B4-BE49-F238E27FC236}">
              <a16:creationId xmlns:a16="http://schemas.microsoft.com/office/drawing/2014/main" id="{83D98159-B88A-4169-88BB-935A1AF3D62A}"/>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8636</xdr:rowOff>
    </xdr:from>
    <xdr:to>
      <xdr:col>85</xdr:col>
      <xdr:colOff>177800</xdr:colOff>
      <xdr:row>59</xdr:row>
      <xdr:rowOff>110236</xdr:rowOff>
    </xdr:to>
    <xdr:sp macro="" textlink="">
      <xdr:nvSpPr>
        <xdr:cNvPr id="635" name="楕円 634">
          <a:extLst>
            <a:ext uri="{FF2B5EF4-FFF2-40B4-BE49-F238E27FC236}">
              <a16:creationId xmlns:a16="http://schemas.microsoft.com/office/drawing/2014/main" id="{FE3B8371-5C9B-43D4-B080-D72DC90D8DF9}"/>
            </a:ext>
          </a:extLst>
        </xdr:cNvPr>
        <xdr:cNvSpPr/>
      </xdr:nvSpPr>
      <xdr:spPr>
        <a:xfrm>
          <a:off x="16268700" y="10124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31513</xdr:rowOff>
    </xdr:from>
    <xdr:ext cx="405111" cy="259045"/>
    <xdr:sp macro="" textlink="">
      <xdr:nvSpPr>
        <xdr:cNvPr id="636" name="【保健センター・保健所】&#10;有形固定資産減価償却率該当値テキスト">
          <a:extLst>
            <a:ext uri="{FF2B5EF4-FFF2-40B4-BE49-F238E27FC236}">
              <a16:creationId xmlns:a16="http://schemas.microsoft.com/office/drawing/2014/main" id="{510CDF3C-A20D-41C8-BA43-C63E82378BAF}"/>
            </a:ext>
          </a:extLst>
        </xdr:cNvPr>
        <xdr:cNvSpPr txBox="1"/>
      </xdr:nvSpPr>
      <xdr:spPr>
        <a:xfrm>
          <a:off x="16357600" y="997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113792</xdr:rowOff>
    </xdr:from>
    <xdr:to>
      <xdr:col>81</xdr:col>
      <xdr:colOff>101600</xdr:colOff>
      <xdr:row>59</xdr:row>
      <xdr:rowOff>43942</xdr:rowOff>
    </xdr:to>
    <xdr:sp macro="" textlink="">
      <xdr:nvSpPr>
        <xdr:cNvPr id="637" name="楕円 636">
          <a:extLst>
            <a:ext uri="{FF2B5EF4-FFF2-40B4-BE49-F238E27FC236}">
              <a16:creationId xmlns:a16="http://schemas.microsoft.com/office/drawing/2014/main" id="{E135F869-80C8-4B68-A10A-0CB3445D575E}"/>
            </a:ext>
          </a:extLst>
        </xdr:cNvPr>
        <xdr:cNvSpPr/>
      </xdr:nvSpPr>
      <xdr:spPr>
        <a:xfrm>
          <a:off x="15430500" y="1005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164592</xdr:rowOff>
    </xdr:from>
    <xdr:to>
      <xdr:col>85</xdr:col>
      <xdr:colOff>127000</xdr:colOff>
      <xdr:row>59</xdr:row>
      <xdr:rowOff>59436</xdr:rowOff>
    </xdr:to>
    <xdr:cxnSp macro="">
      <xdr:nvCxnSpPr>
        <xdr:cNvPr id="638" name="直線コネクタ 637">
          <a:extLst>
            <a:ext uri="{FF2B5EF4-FFF2-40B4-BE49-F238E27FC236}">
              <a16:creationId xmlns:a16="http://schemas.microsoft.com/office/drawing/2014/main" id="{8FFEEEAB-A024-4774-9189-50E0804A3478}"/>
            </a:ext>
          </a:extLst>
        </xdr:cNvPr>
        <xdr:cNvCxnSpPr/>
      </xdr:nvCxnSpPr>
      <xdr:spPr>
        <a:xfrm>
          <a:off x="15481300" y="10108692"/>
          <a:ext cx="838200" cy="66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138938</xdr:rowOff>
    </xdr:from>
    <xdr:to>
      <xdr:col>76</xdr:col>
      <xdr:colOff>165100</xdr:colOff>
      <xdr:row>59</xdr:row>
      <xdr:rowOff>69088</xdr:rowOff>
    </xdr:to>
    <xdr:sp macro="" textlink="">
      <xdr:nvSpPr>
        <xdr:cNvPr id="639" name="楕円 638">
          <a:extLst>
            <a:ext uri="{FF2B5EF4-FFF2-40B4-BE49-F238E27FC236}">
              <a16:creationId xmlns:a16="http://schemas.microsoft.com/office/drawing/2014/main" id="{8F2447C3-A721-40D2-A06E-20809C45C8E5}"/>
            </a:ext>
          </a:extLst>
        </xdr:cNvPr>
        <xdr:cNvSpPr/>
      </xdr:nvSpPr>
      <xdr:spPr>
        <a:xfrm>
          <a:off x="14541500" y="10083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164592</xdr:rowOff>
    </xdr:from>
    <xdr:to>
      <xdr:col>81</xdr:col>
      <xdr:colOff>50800</xdr:colOff>
      <xdr:row>59</xdr:row>
      <xdr:rowOff>18288</xdr:rowOff>
    </xdr:to>
    <xdr:cxnSp macro="">
      <xdr:nvCxnSpPr>
        <xdr:cNvPr id="640" name="直線コネクタ 639">
          <a:extLst>
            <a:ext uri="{FF2B5EF4-FFF2-40B4-BE49-F238E27FC236}">
              <a16:creationId xmlns:a16="http://schemas.microsoft.com/office/drawing/2014/main" id="{73DF9B3F-692C-4DFD-A21B-4CC0D2AD5871}"/>
            </a:ext>
          </a:extLst>
        </xdr:cNvPr>
        <xdr:cNvCxnSpPr/>
      </xdr:nvCxnSpPr>
      <xdr:spPr>
        <a:xfrm flipV="1">
          <a:off x="14592300" y="10108692"/>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70358</xdr:rowOff>
    </xdr:from>
    <xdr:to>
      <xdr:col>72</xdr:col>
      <xdr:colOff>38100</xdr:colOff>
      <xdr:row>59</xdr:row>
      <xdr:rowOff>508</xdr:rowOff>
    </xdr:to>
    <xdr:sp macro="" textlink="">
      <xdr:nvSpPr>
        <xdr:cNvPr id="641" name="楕円 640">
          <a:extLst>
            <a:ext uri="{FF2B5EF4-FFF2-40B4-BE49-F238E27FC236}">
              <a16:creationId xmlns:a16="http://schemas.microsoft.com/office/drawing/2014/main" id="{0FA8B807-B518-4221-A508-9C2CED04601F}"/>
            </a:ext>
          </a:extLst>
        </xdr:cNvPr>
        <xdr:cNvSpPr/>
      </xdr:nvSpPr>
      <xdr:spPr>
        <a:xfrm>
          <a:off x="13652500" y="1001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121158</xdr:rowOff>
    </xdr:from>
    <xdr:to>
      <xdr:col>76</xdr:col>
      <xdr:colOff>114300</xdr:colOff>
      <xdr:row>59</xdr:row>
      <xdr:rowOff>18288</xdr:rowOff>
    </xdr:to>
    <xdr:cxnSp macro="">
      <xdr:nvCxnSpPr>
        <xdr:cNvPr id="642" name="直線コネクタ 641">
          <a:extLst>
            <a:ext uri="{FF2B5EF4-FFF2-40B4-BE49-F238E27FC236}">
              <a16:creationId xmlns:a16="http://schemas.microsoft.com/office/drawing/2014/main" id="{F66D8E03-0098-4737-8C08-A3A4D7F7537F}"/>
            </a:ext>
          </a:extLst>
        </xdr:cNvPr>
        <xdr:cNvCxnSpPr/>
      </xdr:nvCxnSpPr>
      <xdr:spPr>
        <a:xfrm>
          <a:off x="13703300" y="10065258"/>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17780</xdr:rowOff>
    </xdr:from>
    <xdr:to>
      <xdr:col>67</xdr:col>
      <xdr:colOff>101600</xdr:colOff>
      <xdr:row>58</xdr:row>
      <xdr:rowOff>119380</xdr:rowOff>
    </xdr:to>
    <xdr:sp macro="" textlink="">
      <xdr:nvSpPr>
        <xdr:cNvPr id="643" name="楕円 642">
          <a:extLst>
            <a:ext uri="{FF2B5EF4-FFF2-40B4-BE49-F238E27FC236}">
              <a16:creationId xmlns:a16="http://schemas.microsoft.com/office/drawing/2014/main" id="{00C6CFCE-FE97-4362-B2C5-6F81F0525947}"/>
            </a:ext>
          </a:extLst>
        </xdr:cNvPr>
        <xdr:cNvSpPr/>
      </xdr:nvSpPr>
      <xdr:spPr>
        <a:xfrm>
          <a:off x="12763500" y="996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68580</xdr:rowOff>
    </xdr:from>
    <xdr:to>
      <xdr:col>71</xdr:col>
      <xdr:colOff>177800</xdr:colOff>
      <xdr:row>58</xdr:row>
      <xdr:rowOff>121158</xdr:rowOff>
    </xdr:to>
    <xdr:cxnSp macro="">
      <xdr:nvCxnSpPr>
        <xdr:cNvPr id="644" name="直線コネクタ 643">
          <a:extLst>
            <a:ext uri="{FF2B5EF4-FFF2-40B4-BE49-F238E27FC236}">
              <a16:creationId xmlns:a16="http://schemas.microsoft.com/office/drawing/2014/main" id="{1E5F168C-AA16-45BF-ACF6-270487575B42}"/>
            </a:ext>
          </a:extLst>
        </xdr:cNvPr>
        <xdr:cNvCxnSpPr/>
      </xdr:nvCxnSpPr>
      <xdr:spPr>
        <a:xfrm>
          <a:off x="12814300" y="10012680"/>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128795</xdr:rowOff>
    </xdr:from>
    <xdr:ext cx="405111" cy="259045"/>
    <xdr:sp macro="" textlink="">
      <xdr:nvSpPr>
        <xdr:cNvPr id="645" name="n_1aveValue【保健センター・保健所】&#10;有形固定資産減価償却率">
          <a:extLst>
            <a:ext uri="{FF2B5EF4-FFF2-40B4-BE49-F238E27FC236}">
              <a16:creationId xmlns:a16="http://schemas.microsoft.com/office/drawing/2014/main" id="{EB36F339-10D8-4567-BC9F-38F2BEE5BA83}"/>
            </a:ext>
          </a:extLst>
        </xdr:cNvPr>
        <xdr:cNvSpPr txBox="1"/>
      </xdr:nvSpPr>
      <xdr:spPr>
        <a:xfrm>
          <a:off x="15266044" y="102443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83075</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1CB0BA46-7175-4E3C-9A92-0A1CBC239251}"/>
            </a:ext>
          </a:extLst>
        </xdr:cNvPr>
        <xdr:cNvSpPr txBox="1"/>
      </xdr:nvSpPr>
      <xdr:spPr>
        <a:xfrm>
          <a:off x="14389744" y="10198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78503</xdr:rowOff>
    </xdr:from>
    <xdr:ext cx="405111" cy="259045"/>
    <xdr:sp macro="" textlink="">
      <xdr:nvSpPr>
        <xdr:cNvPr id="647" name="n_3aveValue【保健センター・保健所】&#10;有形固定資産減価償却率">
          <a:extLst>
            <a:ext uri="{FF2B5EF4-FFF2-40B4-BE49-F238E27FC236}">
              <a16:creationId xmlns:a16="http://schemas.microsoft.com/office/drawing/2014/main" id="{EF9A2BE7-7BD7-45E5-B6DB-39C38675FD2A}"/>
            </a:ext>
          </a:extLst>
        </xdr:cNvPr>
        <xdr:cNvSpPr txBox="1"/>
      </xdr:nvSpPr>
      <xdr:spPr>
        <a:xfrm>
          <a:off x="13500744" y="10194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5351</xdr:rowOff>
    </xdr:from>
    <xdr:ext cx="405111" cy="259045"/>
    <xdr:sp macro="" textlink="">
      <xdr:nvSpPr>
        <xdr:cNvPr id="648" name="n_4aveValue【保健センター・保健所】&#10;有形固定資産減価償却率">
          <a:extLst>
            <a:ext uri="{FF2B5EF4-FFF2-40B4-BE49-F238E27FC236}">
              <a16:creationId xmlns:a16="http://schemas.microsoft.com/office/drawing/2014/main" id="{CAC7F6CE-89A9-4533-8998-50C28475400B}"/>
            </a:ext>
          </a:extLst>
        </xdr:cNvPr>
        <xdr:cNvSpPr txBox="1"/>
      </xdr:nvSpPr>
      <xdr:spPr>
        <a:xfrm>
          <a:off x="12611744" y="10120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60469</xdr:rowOff>
    </xdr:from>
    <xdr:ext cx="405111" cy="259045"/>
    <xdr:sp macro="" textlink="">
      <xdr:nvSpPr>
        <xdr:cNvPr id="649" name="n_1mainValue【保健センター・保健所】&#10;有形固定資産減価償却率">
          <a:extLst>
            <a:ext uri="{FF2B5EF4-FFF2-40B4-BE49-F238E27FC236}">
              <a16:creationId xmlns:a16="http://schemas.microsoft.com/office/drawing/2014/main" id="{D8C6C650-9E28-4494-AFC6-343467484AD1}"/>
            </a:ext>
          </a:extLst>
        </xdr:cNvPr>
        <xdr:cNvSpPr txBox="1"/>
      </xdr:nvSpPr>
      <xdr:spPr>
        <a:xfrm>
          <a:off x="15266044" y="9833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85615</xdr:rowOff>
    </xdr:from>
    <xdr:ext cx="405111" cy="259045"/>
    <xdr:sp macro="" textlink="">
      <xdr:nvSpPr>
        <xdr:cNvPr id="650" name="n_2mainValue【保健センター・保健所】&#10;有形固定資産減価償却率">
          <a:extLst>
            <a:ext uri="{FF2B5EF4-FFF2-40B4-BE49-F238E27FC236}">
              <a16:creationId xmlns:a16="http://schemas.microsoft.com/office/drawing/2014/main" id="{050C5FF8-2A55-46CD-8AEF-FB22C0E9CCCF}"/>
            </a:ext>
          </a:extLst>
        </xdr:cNvPr>
        <xdr:cNvSpPr txBox="1"/>
      </xdr:nvSpPr>
      <xdr:spPr>
        <a:xfrm>
          <a:off x="14389744" y="9858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17035</xdr:rowOff>
    </xdr:from>
    <xdr:ext cx="405111" cy="259045"/>
    <xdr:sp macro="" textlink="">
      <xdr:nvSpPr>
        <xdr:cNvPr id="651" name="n_3mainValue【保健センター・保健所】&#10;有形固定資産減価償却率">
          <a:extLst>
            <a:ext uri="{FF2B5EF4-FFF2-40B4-BE49-F238E27FC236}">
              <a16:creationId xmlns:a16="http://schemas.microsoft.com/office/drawing/2014/main" id="{78273D12-110B-4575-AF0A-AB4C4F349BF1}"/>
            </a:ext>
          </a:extLst>
        </xdr:cNvPr>
        <xdr:cNvSpPr txBox="1"/>
      </xdr:nvSpPr>
      <xdr:spPr>
        <a:xfrm>
          <a:off x="13500744" y="978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135907</xdr:rowOff>
    </xdr:from>
    <xdr:ext cx="405111" cy="259045"/>
    <xdr:sp macro="" textlink="">
      <xdr:nvSpPr>
        <xdr:cNvPr id="652" name="n_4mainValue【保健センター・保健所】&#10;有形固定資産減価償却率">
          <a:extLst>
            <a:ext uri="{FF2B5EF4-FFF2-40B4-BE49-F238E27FC236}">
              <a16:creationId xmlns:a16="http://schemas.microsoft.com/office/drawing/2014/main" id="{479CC8BE-4054-4D04-B60A-277887DAB380}"/>
            </a:ext>
          </a:extLst>
        </xdr:cNvPr>
        <xdr:cNvSpPr txBox="1"/>
      </xdr:nvSpPr>
      <xdr:spPr>
        <a:xfrm>
          <a:off x="12611744" y="973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53" name="正方形/長方形 652">
          <a:extLst>
            <a:ext uri="{FF2B5EF4-FFF2-40B4-BE49-F238E27FC236}">
              <a16:creationId xmlns:a16="http://schemas.microsoft.com/office/drawing/2014/main" id="{321BB4A7-00CB-43B7-9384-C325A30C5CB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54" name="正方形/長方形 653">
          <a:extLst>
            <a:ext uri="{FF2B5EF4-FFF2-40B4-BE49-F238E27FC236}">
              <a16:creationId xmlns:a16="http://schemas.microsoft.com/office/drawing/2014/main" id="{CA0E543F-5B48-45F8-893D-0BC6E170D912}"/>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55" name="正方形/長方形 654">
          <a:extLst>
            <a:ext uri="{FF2B5EF4-FFF2-40B4-BE49-F238E27FC236}">
              <a16:creationId xmlns:a16="http://schemas.microsoft.com/office/drawing/2014/main" id="{EA9259CD-29C7-4848-823D-FB526A37D85E}"/>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56" name="正方形/長方形 655">
          <a:extLst>
            <a:ext uri="{FF2B5EF4-FFF2-40B4-BE49-F238E27FC236}">
              <a16:creationId xmlns:a16="http://schemas.microsoft.com/office/drawing/2014/main" id="{88B47B77-9D12-488F-B72B-9CB44D703905}"/>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57" name="正方形/長方形 656">
          <a:extLst>
            <a:ext uri="{FF2B5EF4-FFF2-40B4-BE49-F238E27FC236}">
              <a16:creationId xmlns:a16="http://schemas.microsoft.com/office/drawing/2014/main" id="{33144F46-AFF6-4A21-BE9B-52400A592884}"/>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58" name="正方形/長方形 657">
          <a:extLst>
            <a:ext uri="{FF2B5EF4-FFF2-40B4-BE49-F238E27FC236}">
              <a16:creationId xmlns:a16="http://schemas.microsoft.com/office/drawing/2014/main" id="{AFBF3B03-10D4-45DD-B328-3DBEC0BD0394}"/>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59" name="正方形/長方形 658">
          <a:extLst>
            <a:ext uri="{FF2B5EF4-FFF2-40B4-BE49-F238E27FC236}">
              <a16:creationId xmlns:a16="http://schemas.microsoft.com/office/drawing/2014/main" id="{008DC40C-870E-45A4-B9CA-D3E1337DFA7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0" name="正方形/長方形 659">
          <a:extLst>
            <a:ext uri="{FF2B5EF4-FFF2-40B4-BE49-F238E27FC236}">
              <a16:creationId xmlns:a16="http://schemas.microsoft.com/office/drawing/2014/main" id="{9DAD55DF-92FD-4E74-A1D4-1FBE74D957FE}"/>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61" name="テキスト ボックス 660">
          <a:extLst>
            <a:ext uri="{FF2B5EF4-FFF2-40B4-BE49-F238E27FC236}">
              <a16:creationId xmlns:a16="http://schemas.microsoft.com/office/drawing/2014/main" id="{35039514-BC22-4C96-A8FC-7B6E13C8C3D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62" name="直線コネクタ 661">
          <a:extLst>
            <a:ext uri="{FF2B5EF4-FFF2-40B4-BE49-F238E27FC236}">
              <a16:creationId xmlns:a16="http://schemas.microsoft.com/office/drawing/2014/main" id="{7021F61F-41D8-4987-A001-0D6B73E74BE1}"/>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63" name="直線コネクタ 662">
          <a:extLst>
            <a:ext uri="{FF2B5EF4-FFF2-40B4-BE49-F238E27FC236}">
              <a16:creationId xmlns:a16="http://schemas.microsoft.com/office/drawing/2014/main" id="{CECFC7EE-46C9-43A9-B87E-2A4B40CB3534}"/>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64" name="テキスト ボックス 663">
          <a:extLst>
            <a:ext uri="{FF2B5EF4-FFF2-40B4-BE49-F238E27FC236}">
              <a16:creationId xmlns:a16="http://schemas.microsoft.com/office/drawing/2014/main" id="{CF985418-FCBA-4071-84BB-D67CDAB05CC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65" name="直線コネクタ 664">
          <a:extLst>
            <a:ext uri="{FF2B5EF4-FFF2-40B4-BE49-F238E27FC236}">
              <a16:creationId xmlns:a16="http://schemas.microsoft.com/office/drawing/2014/main" id="{8953915B-42CC-4430-8D0C-D2A109941B63}"/>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66" name="テキスト ボックス 665">
          <a:extLst>
            <a:ext uri="{FF2B5EF4-FFF2-40B4-BE49-F238E27FC236}">
              <a16:creationId xmlns:a16="http://schemas.microsoft.com/office/drawing/2014/main" id="{554B6893-DED7-4FFD-AD79-220C68BF479C}"/>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67" name="直線コネクタ 666">
          <a:extLst>
            <a:ext uri="{FF2B5EF4-FFF2-40B4-BE49-F238E27FC236}">
              <a16:creationId xmlns:a16="http://schemas.microsoft.com/office/drawing/2014/main" id="{F454A251-D1CA-4322-8E5F-3E4F5D9BC71A}"/>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68" name="テキスト ボックス 667">
          <a:extLst>
            <a:ext uri="{FF2B5EF4-FFF2-40B4-BE49-F238E27FC236}">
              <a16:creationId xmlns:a16="http://schemas.microsoft.com/office/drawing/2014/main" id="{C0C7CF91-93D9-4376-927B-A43ED55E62E6}"/>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69" name="直線コネクタ 668">
          <a:extLst>
            <a:ext uri="{FF2B5EF4-FFF2-40B4-BE49-F238E27FC236}">
              <a16:creationId xmlns:a16="http://schemas.microsoft.com/office/drawing/2014/main" id="{F7DFD946-48B2-4B5F-ABE6-A274D4B4E976}"/>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70" name="テキスト ボックス 669">
          <a:extLst>
            <a:ext uri="{FF2B5EF4-FFF2-40B4-BE49-F238E27FC236}">
              <a16:creationId xmlns:a16="http://schemas.microsoft.com/office/drawing/2014/main" id="{838D3D99-EF76-4172-A91A-5739539D02A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71" name="直線コネクタ 670">
          <a:extLst>
            <a:ext uri="{FF2B5EF4-FFF2-40B4-BE49-F238E27FC236}">
              <a16:creationId xmlns:a16="http://schemas.microsoft.com/office/drawing/2014/main" id="{79E80AD4-760E-4884-9DE5-4379CC4FC52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72" name="テキスト ボックス 671">
          <a:extLst>
            <a:ext uri="{FF2B5EF4-FFF2-40B4-BE49-F238E27FC236}">
              <a16:creationId xmlns:a16="http://schemas.microsoft.com/office/drawing/2014/main" id="{66A39CE8-52DC-4435-9617-4453CC68AA32}"/>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73" name="【保健センター・保健所】&#10;一人当たり面積グラフ枠">
          <a:extLst>
            <a:ext uri="{FF2B5EF4-FFF2-40B4-BE49-F238E27FC236}">
              <a16:creationId xmlns:a16="http://schemas.microsoft.com/office/drawing/2014/main" id="{19ABA706-841A-4ABB-A90E-A0E59B046681}"/>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98298</xdr:rowOff>
    </xdr:from>
    <xdr:to>
      <xdr:col>116</xdr:col>
      <xdr:colOff>62864</xdr:colOff>
      <xdr:row>63</xdr:row>
      <xdr:rowOff>162306</xdr:rowOff>
    </xdr:to>
    <xdr:cxnSp macro="">
      <xdr:nvCxnSpPr>
        <xdr:cNvPr id="674" name="直線コネクタ 673">
          <a:extLst>
            <a:ext uri="{FF2B5EF4-FFF2-40B4-BE49-F238E27FC236}">
              <a16:creationId xmlns:a16="http://schemas.microsoft.com/office/drawing/2014/main" id="{F42824A8-E24C-48C3-9791-2BDBE61F9D65}"/>
            </a:ext>
          </a:extLst>
        </xdr:cNvPr>
        <xdr:cNvCxnSpPr/>
      </xdr:nvCxnSpPr>
      <xdr:spPr>
        <a:xfrm flipV="1">
          <a:off x="22160864" y="9528048"/>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166133</xdr:rowOff>
    </xdr:from>
    <xdr:ext cx="469744" cy="259045"/>
    <xdr:sp macro="" textlink="">
      <xdr:nvSpPr>
        <xdr:cNvPr id="675" name="【保健センター・保健所】&#10;一人当たり面積最小値テキスト">
          <a:extLst>
            <a:ext uri="{FF2B5EF4-FFF2-40B4-BE49-F238E27FC236}">
              <a16:creationId xmlns:a16="http://schemas.microsoft.com/office/drawing/2014/main" id="{329DC46E-D817-4C40-931D-026864E6818B}"/>
            </a:ext>
          </a:extLst>
        </xdr:cNvPr>
        <xdr:cNvSpPr txBox="1"/>
      </xdr:nvSpPr>
      <xdr:spPr>
        <a:xfrm>
          <a:off x="22199600" y="10967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162306</xdr:rowOff>
    </xdr:from>
    <xdr:to>
      <xdr:col>116</xdr:col>
      <xdr:colOff>152400</xdr:colOff>
      <xdr:row>63</xdr:row>
      <xdr:rowOff>162306</xdr:rowOff>
    </xdr:to>
    <xdr:cxnSp macro="">
      <xdr:nvCxnSpPr>
        <xdr:cNvPr id="676" name="直線コネクタ 675">
          <a:extLst>
            <a:ext uri="{FF2B5EF4-FFF2-40B4-BE49-F238E27FC236}">
              <a16:creationId xmlns:a16="http://schemas.microsoft.com/office/drawing/2014/main" id="{A654F92E-2F69-4E03-B083-F4B2E7C2AFF5}"/>
            </a:ext>
          </a:extLst>
        </xdr:cNvPr>
        <xdr:cNvCxnSpPr/>
      </xdr:nvCxnSpPr>
      <xdr:spPr>
        <a:xfrm>
          <a:off x="22072600" y="1096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44975</xdr:rowOff>
    </xdr:from>
    <xdr:ext cx="469744" cy="259045"/>
    <xdr:sp macro="" textlink="">
      <xdr:nvSpPr>
        <xdr:cNvPr id="677" name="【保健センター・保健所】&#10;一人当たり面積最大値テキスト">
          <a:extLst>
            <a:ext uri="{FF2B5EF4-FFF2-40B4-BE49-F238E27FC236}">
              <a16:creationId xmlns:a16="http://schemas.microsoft.com/office/drawing/2014/main" id="{89F2C9E4-7B59-4048-9A43-B922DAEA355A}"/>
            </a:ext>
          </a:extLst>
        </xdr:cNvPr>
        <xdr:cNvSpPr txBox="1"/>
      </xdr:nvSpPr>
      <xdr:spPr>
        <a:xfrm>
          <a:off x="22199600" y="9303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98298</xdr:rowOff>
    </xdr:from>
    <xdr:to>
      <xdr:col>116</xdr:col>
      <xdr:colOff>152400</xdr:colOff>
      <xdr:row>55</xdr:row>
      <xdr:rowOff>98298</xdr:rowOff>
    </xdr:to>
    <xdr:cxnSp macro="">
      <xdr:nvCxnSpPr>
        <xdr:cNvPr id="678" name="直線コネクタ 677">
          <a:extLst>
            <a:ext uri="{FF2B5EF4-FFF2-40B4-BE49-F238E27FC236}">
              <a16:creationId xmlns:a16="http://schemas.microsoft.com/office/drawing/2014/main" id="{BBDBF528-5C41-4A8E-9D44-B7456DA5610D}"/>
            </a:ext>
          </a:extLst>
        </xdr:cNvPr>
        <xdr:cNvCxnSpPr/>
      </xdr:nvCxnSpPr>
      <xdr:spPr>
        <a:xfrm>
          <a:off x="22072600" y="95280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15511</xdr:rowOff>
    </xdr:from>
    <xdr:ext cx="469744" cy="259045"/>
    <xdr:sp macro="" textlink="">
      <xdr:nvSpPr>
        <xdr:cNvPr id="679" name="【保健センター・保健所】&#10;一人当たり面積平均値テキスト">
          <a:extLst>
            <a:ext uri="{FF2B5EF4-FFF2-40B4-BE49-F238E27FC236}">
              <a16:creationId xmlns:a16="http://schemas.microsoft.com/office/drawing/2014/main" id="{610494B3-3C12-435B-893E-30B0B0D72165}"/>
            </a:ext>
          </a:extLst>
        </xdr:cNvPr>
        <xdr:cNvSpPr txBox="1"/>
      </xdr:nvSpPr>
      <xdr:spPr>
        <a:xfrm>
          <a:off x="22199600" y="106454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164084</xdr:rowOff>
    </xdr:from>
    <xdr:to>
      <xdr:col>116</xdr:col>
      <xdr:colOff>114300</xdr:colOff>
      <xdr:row>63</xdr:row>
      <xdr:rowOff>94234</xdr:rowOff>
    </xdr:to>
    <xdr:sp macro="" textlink="">
      <xdr:nvSpPr>
        <xdr:cNvPr id="680" name="フローチャート: 判断 679">
          <a:extLst>
            <a:ext uri="{FF2B5EF4-FFF2-40B4-BE49-F238E27FC236}">
              <a16:creationId xmlns:a16="http://schemas.microsoft.com/office/drawing/2014/main" id="{F3E1E170-C2C9-4FA0-A260-CD856234DAF6}"/>
            </a:ext>
          </a:extLst>
        </xdr:cNvPr>
        <xdr:cNvSpPr/>
      </xdr:nvSpPr>
      <xdr:spPr>
        <a:xfrm>
          <a:off x="22110700" y="10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168656</xdr:rowOff>
    </xdr:from>
    <xdr:to>
      <xdr:col>112</xdr:col>
      <xdr:colOff>38100</xdr:colOff>
      <xdr:row>63</xdr:row>
      <xdr:rowOff>98806</xdr:rowOff>
    </xdr:to>
    <xdr:sp macro="" textlink="">
      <xdr:nvSpPr>
        <xdr:cNvPr id="681" name="フローチャート: 判断 680">
          <a:extLst>
            <a:ext uri="{FF2B5EF4-FFF2-40B4-BE49-F238E27FC236}">
              <a16:creationId xmlns:a16="http://schemas.microsoft.com/office/drawing/2014/main" id="{38846E51-9416-4FE0-8C63-E1238E92A07A}"/>
            </a:ext>
          </a:extLst>
        </xdr:cNvPr>
        <xdr:cNvSpPr/>
      </xdr:nvSpPr>
      <xdr:spPr>
        <a:xfrm>
          <a:off x="21272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168656</xdr:rowOff>
    </xdr:from>
    <xdr:to>
      <xdr:col>107</xdr:col>
      <xdr:colOff>101600</xdr:colOff>
      <xdr:row>63</xdr:row>
      <xdr:rowOff>98806</xdr:rowOff>
    </xdr:to>
    <xdr:sp macro="" textlink="">
      <xdr:nvSpPr>
        <xdr:cNvPr id="682" name="フローチャート: 判断 681">
          <a:extLst>
            <a:ext uri="{FF2B5EF4-FFF2-40B4-BE49-F238E27FC236}">
              <a16:creationId xmlns:a16="http://schemas.microsoft.com/office/drawing/2014/main" id="{30E5EDBD-12E5-4552-8D37-547BFCEFAFAE}"/>
            </a:ext>
          </a:extLst>
        </xdr:cNvPr>
        <xdr:cNvSpPr/>
      </xdr:nvSpPr>
      <xdr:spPr>
        <a:xfrm>
          <a:off x="20383500" y="10798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63</xdr:row>
      <xdr:rowOff>1778</xdr:rowOff>
    </xdr:from>
    <xdr:to>
      <xdr:col>102</xdr:col>
      <xdr:colOff>165100</xdr:colOff>
      <xdr:row>63</xdr:row>
      <xdr:rowOff>103378</xdr:rowOff>
    </xdr:to>
    <xdr:sp macro="" textlink="">
      <xdr:nvSpPr>
        <xdr:cNvPr id="683" name="フローチャート: 判断 682">
          <a:extLst>
            <a:ext uri="{FF2B5EF4-FFF2-40B4-BE49-F238E27FC236}">
              <a16:creationId xmlns:a16="http://schemas.microsoft.com/office/drawing/2014/main" id="{DBDD64D9-304B-4285-99D0-B28113C5E3BA}"/>
            </a:ext>
          </a:extLst>
        </xdr:cNvPr>
        <xdr:cNvSpPr/>
      </xdr:nvSpPr>
      <xdr:spPr>
        <a:xfrm>
          <a:off x="19494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63</xdr:row>
      <xdr:rowOff>1778</xdr:rowOff>
    </xdr:from>
    <xdr:to>
      <xdr:col>98</xdr:col>
      <xdr:colOff>38100</xdr:colOff>
      <xdr:row>63</xdr:row>
      <xdr:rowOff>103378</xdr:rowOff>
    </xdr:to>
    <xdr:sp macro="" textlink="">
      <xdr:nvSpPr>
        <xdr:cNvPr id="684" name="フローチャート: 判断 683">
          <a:extLst>
            <a:ext uri="{FF2B5EF4-FFF2-40B4-BE49-F238E27FC236}">
              <a16:creationId xmlns:a16="http://schemas.microsoft.com/office/drawing/2014/main" id="{2E07D427-1F50-4470-9100-0F9067F6FC67}"/>
            </a:ext>
          </a:extLst>
        </xdr:cNvPr>
        <xdr:cNvSpPr/>
      </xdr:nvSpPr>
      <xdr:spPr>
        <a:xfrm>
          <a:off x="18605500" y="10803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85" name="テキスト ボックス 684">
          <a:extLst>
            <a:ext uri="{FF2B5EF4-FFF2-40B4-BE49-F238E27FC236}">
              <a16:creationId xmlns:a16="http://schemas.microsoft.com/office/drawing/2014/main" id="{7CEF5625-397F-4866-91EA-ABB3EFA882A2}"/>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86" name="テキスト ボックス 685">
          <a:extLst>
            <a:ext uri="{FF2B5EF4-FFF2-40B4-BE49-F238E27FC236}">
              <a16:creationId xmlns:a16="http://schemas.microsoft.com/office/drawing/2014/main" id="{CDEBAA8E-A65D-45EB-9C89-82700C73231E}"/>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87" name="テキスト ボックス 686">
          <a:extLst>
            <a:ext uri="{FF2B5EF4-FFF2-40B4-BE49-F238E27FC236}">
              <a16:creationId xmlns:a16="http://schemas.microsoft.com/office/drawing/2014/main" id="{DD98EFA5-472B-4319-85F9-6ECD667D6D02}"/>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88" name="テキスト ボックス 687">
          <a:extLst>
            <a:ext uri="{FF2B5EF4-FFF2-40B4-BE49-F238E27FC236}">
              <a16:creationId xmlns:a16="http://schemas.microsoft.com/office/drawing/2014/main" id="{8EB87F34-9D59-4643-ADDA-058340EED36E}"/>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89" name="テキスト ボックス 688">
          <a:extLst>
            <a:ext uri="{FF2B5EF4-FFF2-40B4-BE49-F238E27FC236}">
              <a16:creationId xmlns:a16="http://schemas.microsoft.com/office/drawing/2014/main" id="{943F47A2-8012-457E-9354-2B389A7DCCF4}"/>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102362</xdr:rowOff>
    </xdr:from>
    <xdr:to>
      <xdr:col>116</xdr:col>
      <xdr:colOff>114300</xdr:colOff>
      <xdr:row>64</xdr:row>
      <xdr:rowOff>32512</xdr:rowOff>
    </xdr:to>
    <xdr:sp macro="" textlink="">
      <xdr:nvSpPr>
        <xdr:cNvPr id="690" name="楕円 689">
          <a:extLst>
            <a:ext uri="{FF2B5EF4-FFF2-40B4-BE49-F238E27FC236}">
              <a16:creationId xmlns:a16="http://schemas.microsoft.com/office/drawing/2014/main" id="{42B74C58-1ADD-49DE-A9FD-73A1F2EA4B5F}"/>
            </a:ext>
          </a:extLst>
        </xdr:cNvPr>
        <xdr:cNvSpPr/>
      </xdr:nvSpPr>
      <xdr:spPr>
        <a:xfrm>
          <a:off x="22110700" y="1090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17289</xdr:rowOff>
    </xdr:from>
    <xdr:ext cx="469744" cy="259045"/>
    <xdr:sp macro="" textlink="">
      <xdr:nvSpPr>
        <xdr:cNvPr id="691" name="【保健センター・保健所】&#10;一人当たり面積該当値テキスト">
          <a:extLst>
            <a:ext uri="{FF2B5EF4-FFF2-40B4-BE49-F238E27FC236}">
              <a16:creationId xmlns:a16="http://schemas.microsoft.com/office/drawing/2014/main" id="{42C8F341-99FD-4DE8-9282-2DD793390B5F}"/>
            </a:ext>
          </a:extLst>
        </xdr:cNvPr>
        <xdr:cNvSpPr txBox="1"/>
      </xdr:nvSpPr>
      <xdr:spPr>
        <a:xfrm>
          <a:off x="22199600" y="10818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102362</xdr:rowOff>
    </xdr:from>
    <xdr:to>
      <xdr:col>112</xdr:col>
      <xdr:colOff>38100</xdr:colOff>
      <xdr:row>64</xdr:row>
      <xdr:rowOff>32512</xdr:rowOff>
    </xdr:to>
    <xdr:sp macro="" textlink="">
      <xdr:nvSpPr>
        <xdr:cNvPr id="692" name="楕円 691">
          <a:extLst>
            <a:ext uri="{FF2B5EF4-FFF2-40B4-BE49-F238E27FC236}">
              <a16:creationId xmlns:a16="http://schemas.microsoft.com/office/drawing/2014/main" id="{5C8D7A2B-5A6E-4C10-91D7-3467F5C96AD5}"/>
            </a:ext>
          </a:extLst>
        </xdr:cNvPr>
        <xdr:cNvSpPr/>
      </xdr:nvSpPr>
      <xdr:spPr>
        <a:xfrm>
          <a:off x="21272500" y="1090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153162</xdr:rowOff>
    </xdr:from>
    <xdr:to>
      <xdr:col>116</xdr:col>
      <xdr:colOff>63500</xdr:colOff>
      <xdr:row>63</xdr:row>
      <xdr:rowOff>153162</xdr:rowOff>
    </xdr:to>
    <xdr:cxnSp macro="">
      <xdr:nvCxnSpPr>
        <xdr:cNvPr id="693" name="直線コネクタ 692">
          <a:extLst>
            <a:ext uri="{FF2B5EF4-FFF2-40B4-BE49-F238E27FC236}">
              <a16:creationId xmlns:a16="http://schemas.microsoft.com/office/drawing/2014/main" id="{C9455F08-832F-4E60-9E2A-0071F5DF7A96}"/>
            </a:ext>
          </a:extLst>
        </xdr:cNvPr>
        <xdr:cNvCxnSpPr/>
      </xdr:nvCxnSpPr>
      <xdr:spPr>
        <a:xfrm>
          <a:off x="21323300" y="1095451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102362</xdr:rowOff>
    </xdr:from>
    <xdr:to>
      <xdr:col>107</xdr:col>
      <xdr:colOff>101600</xdr:colOff>
      <xdr:row>64</xdr:row>
      <xdr:rowOff>32512</xdr:rowOff>
    </xdr:to>
    <xdr:sp macro="" textlink="">
      <xdr:nvSpPr>
        <xdr:cNvPr id="694" name="楕円 693">
          <a:extLst>
            <a:ext uri="{FF2B5EF4-FFF2-40B4-BE49-F238E27FC236}">
              <a16:creationId xmlns:a16="http://schemas.microsoft.com/office/drawing/2014/main" id="{A50CCDC9-F707-4FCC-825E-F8C9E20DCEFC}"/>
            </a:ext>
          </a:extLst>
        </xdr:cNvPr>
        <xdr:cNvSpPr/>
      </xdr:nvSpPr>
      <xdr:spPr>
        <a:xfrm>
          <a:off x="20383500" y="1090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153162</xdr:rowOff>
    </xdr:from>
    <xdr:to>
      <xdr:col>111</xdr:col>
      <xdr:colOff>177800</xdr:colOff>
      <xdr:row>63</xdr:row>
      <xdr:rowOff>153162</xdr:rowOff>
    </xdr:to>
    <xdr:cxnSp macro="">
      <xdr:nvCxnSpPr>
        <xdr:cNvPr id="695" name="直線コネクタ 694">
          <a:extLst>
            <a:ext uri="{FF2B5EF4-FFF2-40B4-BE49-F238E27FC236}">
              <a16:creationId xmlns:a16="http://schemas.microsoft.com/office/drawing/2014/main" id="{C2EF0A73-E33A-469F-AFD0-27012C0F09C3}"/>
            </a:ext>
          </a:extLst>
        </xdr:cNvPr>
        <xdr:cNvCxnSpPr/>
      </xdr:nvCxnSpPr>
      <xdr:spPr>
        <a:xfrm>
          <a:off x="20434300" y="109545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102362</xdr:rowOff>
    </xdr:from>
    <xdr:to>
      <xdr:col>102</xdr:col>
      <xdr:colOff>165100</xdr:colOff>
      <xdr:row>64</xdr:row>
      <xdr:rowOff>32512</xdr:rowOff>
    </xdr:to>
    <xdr:sp macro="" textlink="">
      <xdr:nvSpPr>
        <xdr:cNvPr id="696" name="楕円 695">
          <a:extLst>
            <a:ext uri="{FF2B5EF4-FFF2-40B4-BE49-F238E27FC236}">
              <a16:creationId xmlns:a16="http://schemas.microsoft.com/office/drawing/2014/main" id="{E5B8B5AA-097E-4E50-AAA7-22D353B55473}"/>
            </a:ext>
          </a:extLst>
        </xdr:cNvPr>
        <xdr:cNvSpPr/>
      </xdr:nvSpPr>
      <xdr:spPr>
        <a:xfrm>
          <a:off x="19494500" y="1090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153162</xdr:rowOff>
    </xdr:from>
    <xdr:to>
      <xdr:col>107</xdr:col>
      <xdr:colOff>50800</xdr:colOff>
      <xdr:row>63</xdr:row>
      <xdr:rowOff>153162</xdr:rowOff>
    </xdr:to>
    <xdr:cxnSp macro="">
      <xdr:nvCxnSpPr>
        <xdr:cNvPr id="697" name="直線コネクタ 696">
          <a:extLst>
            <a:ext uri="{FF2B5EF4-FFF2-40B4-BE49-F238E27FC236}">
              <a16:creationId xmlns:a16="http://schemas.microsoft.com/office/drawing/2014/main" id="{3FACEC13-6B61-4CC9-874C-9B3636397D00}"/>
            </a:ext>
          </a:extLst>
        </xdr:cNvPr>
        <xdr:cNvCxnSpPr/>
      </xdr:nvCxnSpPr>
      <xdr:spPr>
        <a:xfrm>
          <a:off x="19545300" y="109545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102362</xdr:rowOff>
    </xdr:from>
    <xdr:to>
      <xdr:col>98</xdr:col>
      <xdr:colOff>38100</xdr:colOff>
      <xdr:row>64</xdr:row>
      <xdr:rowOff>32512</xdr:rowOff>
    </xdr:to>
    <xdr:sp macro="" textlink="">
      <xdr:nvSpPr>
        <xdr:cNvPr id="698" name="楕円 697">
          <a:extLst>
            <a:ext uri="{FF2B5EF4-FFF2-40B4-BE49-F238E27FC236}">
              <a16:creationId xmlns:a16="http://schemas.microsoft.com/office/drawing/2014/main" id="{0AD72CFC-EFC2-4E35-829C-A2A9FA34CABA}"/>
            </a:ext>
          </a:extLst>
        </xdr:cNvPr>
        <xdr:cNvSpPr/>
      </xdr:nvSpPr>
      <xdr:spPr>
        <a:xfrm>
          <a:off x="18605500" y="1090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153162</xdr:rowOff>
    </xdr:from>
    <xdr:to>
      <xdr:col>102</xdr:col>
      <xdr:colOff>114300</xdr:colOff>
      <xdr:row>63</xdr:row>
      <xdr:rowOff>153162</xdr:rowOff>
    </xdr:to>
    <xdr:cxnSp macro="">
      <xdr:nvCxnSpPr>
        <xdr:cNvPr id="699" name="直線コネクタ 698">
          <a:extLst>
            <a:ext uri="{FF2B5EF4-FFF2-40B4-BE49-F238E27FC236}">
              <a16:creationId xmlns:a16="http://schemas.microsoft.com/office/drawing/2014/main" id="{45260D07-31E2-4A29-A49C-3A4AC3FF73D2}"/>
            </a:ext>
          </a:extLst>
        </xdr:cNvPr>
        <xdr:cNvCxnSpPr/>
      </xdr:nvCxnSpPr>
      <xdr:spPr>
        <a:xfrm>
          <a:off x="18656300" y="1095451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115333</xdr:rowOff>
    </xdr:from>
    <xdr:ext cx="469744" cy="259045"/>
    <xdr:sp macro="" textlink="">
      <xdr:nvSpPr>
        <xdr:cNvPr id="700" name="n_1aveValue【保健センター・保健所】&#10;一人当たり面積">
          <a:extLst>
            <a:ext uri="{FF2B5EF4-FFF2-40B4-BE49-F238E27FC236}">
              <a16:creationId xmlns:a16="http://schemas.microsoft.com/office/drawing/2014/main" id="{A0714B56-D91E-4889-965A-B4D22691D4E8}"/>
            </a:ext>
          </a:extLst>
        </xdr:cNvPr>
        <xdr:cNvSpPr txBox="1"/>
      </xdr:nvSpPr>
      <xdr:spPr>
        <a:xfrm>
          <a:off x="210757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115333</xdr:rowOff>
    </xdr:from>
    <xdr:ext cx="469744" cy="259045"/>
    <xdr:sp macro="" textlink="">
      <xdr:nvSpPr>
        <xdr:cNvPr id="701" name="n_2aveValue【保健センター・保健所】&#10;一人当たり面積">
          <a:extLst>
            <a:ext uri="{FF2B5EF4-FFF2-40B4-BE49-F238E27FC236}">
              <a16:creationId xmlns:a16="http://schemas.microsoft.com/office/drawing/2014/main" id="{CB714D8D-23D8-4599-AAC3-0F7649E485DF}"/>
            </a:ext>
          </a:extLst>
        </xdr:cNvPr>
        <xdr:cNvSpPr txBox="1"/>
      </xdr:nvSpPr>
      <xdr:spPr>
        <a:xfrm>
          <a:off x="20199427" y="10573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119905</xdr:rowOff>
    </xdr:from>
    <xdr:ext cx="469744" cy="259045"/>
    <xdr:sp macro="" textlink="">
      <xdr:nvSpPr>
        <xdr:cNvPr id="702" name="n_3aveValue【保健センター・保健所】&#10;一人当たり面積">
          <a:extLst>
            <a:ext uri="{FF2B5EF4-FFF2-40B4-BE49-F238E27FC236}">
              <a16:creationId xmlns:a16="http://schemas.microsoft.com/office/drawing/2014/main" id="{18EE85C0-FAE6-4C4C-A83E-F411247ABBAA}"/>
            </a:ext>
          </a:extLst>
        </xdr:cNvPr>
        <xdr:cNvSpPr txBox="1"/>
      </xdr:nvSpPr>
      <xdr:spPr>
        <a:xfrm>
          <a:off x="19310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119905</xdr:rowOff>
    </xdr:from>
    <xdr:ext cx="469744" cy="259045"/>
    <xdr:sp macro="" textlink="">
      <xdr:nvSpPr>
        <xdr:cNvPr id="703" name="n_4aveValue【保健センター・保健所】&#10;一人当たり面積">
          <a:extLst>
            <a:ext uri="{FF2B5EF4-FFF2-40B4-BE49-F238E27FC236}">
              <a16:creationId xmlns:a16="http://schemas.microsoft.com/office/drawing/2014/main" id="{93CA247D-E847-4F39-98EC-925BE3CE7AB9}"/>
            </a:ext>
          </a:extLst>
        </xdr:cNvPr>
        <xdr:cNvSpPr txBox="1"/>
      </xdr:nvSpPr>
      <xdr:spPr>
        <a:xfrm>
          <a:off x="18421427" y="10578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23639</xdr:rowOff>
    </xdr:from>
    <xdr:ext cx="469744" cy="259045"/>
    <xdr:sp macro="" textlink="">
      <xdr:nvSpPr>
        <xdr:cNvPr id="704" name="n_1mainValue【保健センター・保健所】&#10;一人当たり面積">
          <a:extLst>
            <a:ext uri="{FF2B5EF4-FFF2-40B4-BE49-F238E27FC236}">
              <a16:creationId xmlns:a16="http://schemas.microsoft.com/office/drawing/2014/main" id="{60F80E2C-0363-4D48-A679-459EC481935D}"/>
            </a:ext>
          </a:extLst>
        </xdr:cNvPr>
        <xdr:cNvSpPr txBox="1"/>
      </xdr:nvSpPr>
      <xdr:spPr>
        <a:xfrm>
          <a:off x="21075727" y="10996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23639</xdr:rowOff>
    </xdr:from>
    <xdr:ext cx="469744" cy="259045"/>
    <xdr:sp macro="" textlink="">
      <xdr:nvSpPr>
        <xdr:cNvPr id="705" name="n_2mainValue【保健センター・保健所】&#10;一人当たり面積">
          <a:extLst>
            <a:ext uri="{FF2B5EF4-FFF2-40B4-BE49-F238E27FC236}">
              <a16:creationId xmlns:a16="http://schemas.microsoft.com/office/drawing/2014/main" id="{ADC47204-39D8-4813-9C83-5F0358E2C060}"/>
            </a:ext>
          </a:extLst>
        </xdr:cNvPr>
        <xdr:cNvSpPr txBox="1"/>
      </xdr:nvSpPr>
      <xdr:spPr>
        <a:xfrm>
          <a:off x="20199427" y="10996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23639</xdr:rowOff>
    </xdr:from>
    <xdr:ext cx="469744" cy="259045"/>
    <xdr:sp macro="" textlink="">
      <xdr:nvSpPr>
        <xdr:cNvPr id="706" name="n_3mainValue【保健センター・保健所】&#10;一人当たり面積">
          <a:extLst>
            <a:ext uri="{FF2B5EF4-FFF2-40B4-BE49-F238E27FC236}">
              <a16:creationId xmlns:a16="http://schemas.microsoft.com/office/drawing/2014/main" id="{18A8E8E7-ABFB-4B14-854E-0ED054001818}"/>
            </a:ext>
          </a:extLst>
        </xdr:cNvPr>
        <xdr:cNvSpPr txBox="1"/>
      </xdr:nvSpPr>
      <xdr:spPr>
        <a:xfrm>
          <a:off x="19310427" y="10996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23639</xdr:rowOff>
    </xdr:from>
    <xdr:ext cx="469744" cy="259045"/>
    <xdr:sp macro="" textlink="">
      <xdr:nvSpPr>
        <xdr:cNvPr id="707" name="n_4mainValue【保健センター・保健所】&#10;一人当たり面積">
          <a:extLst>
            <a:ext uri="{FF2B5EF4-FFF2-40B4-BE49-F238E27FC236}">
              <a16:creationId xmlns:a16="http://schemas.microsoft.com/office/drawing/2014/main" id="{7B522733-E417-45C4-A66F-26285C7F8C90}"/>
            </a:ext>
          </a:extLst>
        </xdr:cNvPr>
        <xdr:cNvSpPr txBox="1"/>
      </xdr:nvSpPr>
      <xdr:spPr>
        <a:xfrm>
          <a:off x="18421427" y="10996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08" name="正方形/長方形 707">
          <a:extLst>
            <a:ext uri="{FF2B5EF4-FFF2-40B4-BE49-F238E27FC236}">
              <a16:creationId xmlns:a16="http://schemas.microsoft.com/office/drawing/2014/main" id="{94976D4D-B983-468A-94FF-D515405E290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09" name="正方形/長方形 708">
          <a:extLst>
            <a:ext uri="{FF2B5EF4-FFF2-40B4-BE49-F238E27FC236}">
              <a16:creationId xmlns:a16="http://schemas.microsoft.com/office/drawing/2014/main" id="{D5715354-A48A-4C1A-A807-DBFE5D013E3E}"/>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10" name="正方形/長方形 709">
          <a:extLst>
            <a:ext uri="{FF2B5EF4-FFF2-40B4-BE49-F238E27FC236}">
              <a16:creationId xmlns:a16="http://schemas.microsoft.com/office/drawing/2014/main" id="{1CE087E1-19C7-4D53-9014-79BE9C3A95B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11" name="正方形/長方形 710">
          <a:extLst>
            <a:ext uri="{FF2B5EF4-FFF2-40B4-BE49-F238E27FC236}">
              <a16:creationId xmlns:a16="http://schemas.microsoft.com/office/drawing/2014/main" id="{09AC7ADB-525B-4ED7-9416-6144872B51DC}"/>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12" name="正方形/長方形 711">
          <a:extLst>
            <a:ext uri="{FF2B5EF4-FFF2-40B4-BE49-F238E27FC236}">
              <a16:creationId xmlns:a16="http://schemas.microsoft.com/office/drawing/2014/main" id="{3DAF8DD0-2E63-43EA-B83C-58F55BC208CC}"/>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13" name="正方形/長方形 712">
          <a:extLst>
            <a:ext uri="{FF2B5EF4-FFF2-40B4-BE49-F238E27FC236}">
              <a16:creationId xmlns:a16="http://schemas.microsoft.com/office/drawing/2014/main" id="{4D298179-B79D-4464-A57A-B6B64E211D13}"/>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14" name="正方形/長方形 713">
          <a:extLst>
            <a:ext uri="{FF2B5EF4-FFF2-40B4-BE49-F238E27FC236}">
              <a16:creationId xmlns:a16="http://schemas.microsoft.com/office/drawing/2014/main" id="{B9F76414-1EC7-426D-BD3D-6F590DFE009F}"/>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15" name="正方形/長方形 714">
          <a:extLst>
            <a:ext uri="{FF2B5EF4-FFF2-40B4-BE49-F238E27FC236}">
              <a16:creationId xmlns:a16="http://schemas.microsoft.com/office/drawing/2014/main" id="{EA1B51B7-60D5-451C-87F3-6A7666BB13AD}"/>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16" name="テキスト ボックス 715">
          <a:extLst>
            <a:ext uri="{FF2B5EF4-FFF2-40B4-BE49-F238E27FC236}">
              <a16:creationId xmlns:a16="http://schemas.microsoft.com/office/drawing/2014/main" id="{FB877DF3-690C-4DAE-AF3D-6387561A471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17" name="直線コネクタ 716">
          <a:extLst>
            <a:ext uri="{FF2B5EF4-FFF2-40B4-BE49-F238E27FC236}">
              <a16:creationId xmlns:a16="http://schemas.microsoft.com/office/drawing/2014/main" id="{8A81FE7D-A03E-4D2A-B38C-C06B747528A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18" name="テキスト ボックス 717">
          <a:extLst>
            <a:ext uri="{FF2B5EF4-FFF2-40B4-BE49-F238E27FC236}">
              <a16:creationId xmlns:a16="http://schemas.microsoft.com/office/drawing/2014/main" id="{E7E4C858-AE5C-4884-9077-0816C94BEAC9}"/>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19" name="直線コネクタ 718">
          <a:extLst>
            <a:ext uri="{FF2B5EF4-FFF2-40B4-BE49-F238E27FC236}">
              <a16:creationId xmlns:a16="http://schemas.microsoft.com/office/drawing/2014/main" id="{4A41E0AA-7F1C-4F38-B7A0-E9FFE82E07FA}"/>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20" name="テキスト ボックス 719">
          <a:extLst>
            <a:ext uri="{FF2B5EF4-FFF2-40B4-BE49-F238E27FC236}">
              <a16:creationId xmlns:a16="http://schemas.microsoft.com/office/drawing/2014/main" id="{04C13274-FB36-4F47-A0FE-FF6598929A04}"/>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21" name="直線コネクタ 720">
          <a:extLst>
            <a:ext uri="{FF2B5EF4-FFF2-40B4-BE49-F238E27FC236}">
              <a16:creationId xmlns:a16="http://schemas.microsoft.com/office/drawing/2014/main" id="{25017CFF-1CCD-4F11-9E81-53C382F34736}"/>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22" name="テキスト ボックス 721">
          <a:extLst>
            <a:ext uri="{FF2B5EF4-FFF2-40B4-BE49-F238E27FC236}">
              <a16:creationId xmlns:a16="http://schemas.microsoft.com/office/drawing/2014/main" id="{489140DC-C2F0-4A18-8BEC-B7C0D0E3061E}"/>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23" name="直線コネクタ 722">
          <a:extLst>
            <a:ext uri="{FF2B5EF4-FFF2-40B4-BE49-F238E27FC236}">
              <a16:creationId xmlns:a16="http://schemas.microsoft.com/office/drawing/2014/main" id="{99DE94F2-406B-45B0-AAAF-CCC387CA025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24" name="テキスト ボックス 723">
          <a:extLst>
            <a:ext uri="{FF2B5EF4-FFF2-40B4-BE49-F238E27FC236}">
              <a16:creationId xmlns:a16="http://schemas.microsoft.com/office/drawing/2014/main" id="{6DECB388-7BF5-4382-9578-78F1DDBD46F1}"/>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25" name="直線コネクタ 724">
          <a:extLst>
            <a:ext uri="{FF2B5EF4-FFF2-40B4-BE49-F238E27FC236}">
              <a16:creationId xmlns:a16="http://schemas.microsoft.com/office/drawing/2014/main" id="{31E7D716-8B1D-47DF-9897-B739465C4D4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26" name="テキスト ボックス 725">
          <a:extLst>
            <a:ext uri="{FF2B5EF4-FFF2-40B4-BE49-F238E27FC236}">
              <a16:creationId xmlns:a16="http://schemas.microsoft.com/office/drawing/2014/main" id="{F6703785-3564-41C0-AEB7-1CA05628B98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27" name="直線コネクタ 726">
          <a:extLst>
            <a:ext uri="{FF2B5EF4-FFF2-40B4-BE49-F238E27FC236}">
              <a16:creationId xmlns:a16="http://schemas.microsoft.com/office/drawing/2014/main" id="{44D9DEA6-92F8-4111-934F-DC1789BED571}"/>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28" name="テキスト ボックス 727">
          <a:extLst>
            <a:ext uri="{FF2B5EF4-FFF2-40B4-BE49-F238E27FC236}">
              <a16:creationId xmlns:a16="http://schemas.microsoft.com/office/drawing/2014/main" id="{E5AB6399-4FEA-42C8-96B1-2EA302F5DFC6}"/>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29" name="直線コネクタ 728">
          <a:extLst>
            <a:ext uri="{FF2B5EF4-FFF2-40B4-BE49-F238E27FC236}">
              <a16:creationId xmlns:a16="http://schemas.microsoft.com/office/drawing/2014/main" id="{46C26D18-313E-4E06-9B7E-08FA30BDF7C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30" name="テキスト ボックス 729">
          <a:extLst>
            <a:ext uri="{FF2B5EF4-FFF2-40B4-BE49-F238E27FC236}">
              <a16:creationId xmlns:a16="http://schemas.microsoft.com/office/drawing/2014/main" id="{5D38CD4E-E38A-4BC0-A7E4-0C67B0EACFF0}"/>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31" name="【消防施設】&#10;有形固定資産減価償却率グラフ枠">
          <a:extLst>
            <a:ext uri="{FF2B5EF4-FFF2-40B4-BE49-F238E27FC236}">
              <a16:creationId xmlns:a16="http://schemas.microsoft.com/office/drawing/2014/main" id="{DCEC6FAC-C1CB-4DF6-88B7-D00B6643DC77}"/>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142875</xdr:rowOff>
    </xdr:from>
    <xdr:to>
      <xdr:col>85</xdr:col>
      <xdr:colOff>126364</xdr:colOff>
      <xdr:row>85</xdr:row>
      <xdr:rowOff>20955</xdr:rowOff>
    </xdr:to>
    <xdr:cxnSp macro="">
      <xdr:nvCxnSpPr>
        <xdr:cNvPr id="732" name="直線コネクタ 731">
          <a:extLst>
            <a:ext uri="{FF2B5EF4-FFF2-40B4-BE49-F238E27FC236}">
              <a16:creationId xmlns:a16="http://schemas.microsoft.com/office/drawing/2014/main" id="{70188F66-69B1-46DE-8E1A-A714579E1F0A}"/>
            </a:ext>
          </a:extLst>
        </xdr:cNvPr>
        <xdr:cNvCxnSpPr/>
      </xdr:nvCxnSpPr>
      <xdr:spPr>
        <a:xfrm flipV="1">
          <a:off x="16318864" y="13515975"/>
          <a:ext cx="0" cy="10782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24782</xdr:rowOff>
    </xdr:from>
    <xdr:ext cx="405111" cy="259045"/>
    <xdr:sp macro="" textlink="">
      <xdr:nvSpPr>
        <xdr:cNvPr id="733" name="【消防施設】&#10;有形固定資産減価償却率最小値テキスト">
          <a:extLst>
            <a:ext uri="{FF2B5EF4-FFF2-40B4-BE49-F238E27FC236}">
              <a16:creationId xmlns:a16="http://schemas.microsoft.com/office/drawing/2014/main" id="{5ADCEA3D-5BFC-4BCF-9C43-58714BE7ECA6}"/>
            </a:ext>
          </a:extLst>
        </xdr:cNvPr>
        <xdr:cNvSpPr txBox="1"/>
      </xdr:nvSpPr>
      <xdr:spPr>
        <a:xfrm>
          <a:off x="16357600" y="1459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20955</xdr:rowOff>
    </xdr:from>
    <xdr:to>
      <xdr:col>86</xdr:col>
      <xdr:colOff>25400</xdr:colOff>
      <xdr:row>85</xdr:row>
      <xdr:rowOff>20955</xdr:rowOff>
    </xdr:to>
    <xdr:cxnSp macro="">
      <xdr:nvCxnSpPr>
        <xdr:cNvPr id="734" name="直線コネクタ 733">
          <a:extLst>
            <a:ext uri="{FF2B5EF4-FFF2-40B4-BE49-F238E27FC236}">
              <a16:creationId xmlns:a16="http://schemas.microsoft.com/office/drawing/2014/main" id="{E07EFFE7-3341-403B-8ACB-15FA7F40781E}"/>
            </a:ext>
          </a:extLst>
        </xdr:cNvPr>
        <xdr:cNvCxnSpPr/>
      </xdr:nvCxnSpPr>
      <xdr:spPr>
        <a:xfrm>
          <a:off x="16230600" y="14594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89552</xdr:rowOff>
    </xdr:from>
    <xdr:ext cx="405111" cy="259045"/>
    <xdr:sp macro="" textlink="">
      <xdr:nvSpPr>
        <xdr:cNvPr id="735" name="【消防施設】&#10;有形固定資産減価償却率最大値テキスト">
          <a:extLst>
            <a:ext uri="{FF2B5EF4-FFF2-40B4-BE49-F238E27FC236}">
              <a16:creationId xmlns:a16="http://schemas.microsoft.com/office/drawing/2014/main" id="{DE5EAA9B-4C50-4603-A891-D6CAA29DA1CC}"/>
            </a:ext>
          </a:extLst>
        </xdr:cNvPr>
        <xdr:cNvSpPr txBox="1"/>
      </xdr:nvSpPr>
      <xdr:spPr>
        <a:xfrm>
          <a:off x="16357600" y="13291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142875</xdr:rowOff>
    </xdr:from>
    <xdr:to>
      <xdr:col>86</xdr:col>
      <xdr:colOff>25400</xdr:colOff>
      <xdr:row>78</xdr:row>
      <xdr:rowOff>142875</xdr:rowOff>
    </xdr:to>
    <xdr:cxnSp macro="">
      <xdr:nvCxnSpPr>
        <xdr:cNvPr id="736" name="直線コネクタ 735">
          <a:extLst>
            <a:ext uri="{FF2B5EF4-FFF2-40B4-BE49-F238E27FC236}">
              <a16:creationId xmlns:a16="http://schemas.microsoft.com/office/drawing/2014/main" id="{9B21772E-0E8F-440D-8555-A789B7786550}"/>
            </a:ext>
          </a:extLst>
        </xdr:cNvPr>
        <xdr:cNvCxnSpPr/>
      </xdr:nvCxnSpPr>
      <xdr:spPr>
        <a:xfrm>
          <a:off x="16230600" y="135159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121938</xdr:rowOff>
    </xdr:from>
    <xdr:ext cx="405111" cy="259045"/>
    <xdr:sp macro="" textlink="">
      <xdr:nvSpPr>
        <xdr:cNvPr id="737" name="【消防施設】&#10;有形固定資産減価償却率平均値テキスト">
          <a:extLst>
            <a:ext uri="{FF2B5EF4-FFF2-40B4-BE49-F238E27FC236}">
              <a16:creationId xmlns:a16="http://schemas.microsoft.com/office/drawing/2014/main" id="{EB4FB4B6-32E3-4ED1-833E-B9EEC374CC01}"/>
            </a:ext>
          </a:extLst>
        </xdr:cNvPr>
        <xdr:cNvSpPr txBox="1"/>
      </xdr:nvSpPr>
      <xdr:spPr>
        <a:xfrm>
          <a:off x="16357600" y="140093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143511</xdr:rowOff>
    </xdr:from>
    <xdr:to>
      <xdr:col>85</xdr:col>
      <xdr:colOff>177800</xdr:colOff>
      <xdr:row>82</xdr:row>
      <xdr:rowOff>73661</xdr:rowOff>
    </xdr:to>
    <xdr:sp macro="" textlink="">
      <xdr:nvSpPr>
        <xdr:cNvPr id="738" name="フローチャート: 判断 737">
          <a:extLst>
            <a:ext uri="{FF2B5EF4-FFF2-40B4-BE49-F238E27FC236}">
              <a16:creationId xmlns:a16="http://schemas.microsoft.com/office/drawing/2014/main" id="{3104E7E9-8C1A-4D24-904E-B374B9A8E7C8}"/>
            </a:ext>
          </a:extLst>
        </xdr:cNvPr>
        <xdr:cNvSpPr/>
      </xdr:nvSpPr>
      <xdr:spPr>
        <a:xfrm>
          <a:off x="16268700" y="14030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139700</xdr:rowOff>
    </xdr:from>
    <xdr:to>
      <xdr:col>81</xdr:col>
      <xdr:colOff>101600</xdr:colOff>
      <xdr:row>82</xdr:row>
      <xdr:rowOff>69850</xdr:rowOff>
    </xdr:to>
    <xdr:sp macro="" textlink="">
      <xdr:nvSpPr>
        <xdr:cNvPr id="739" name="フローチャート: 判断 738">
          <a:extLst>
            <a:ext uri="{FF2B5EF4-FFF2-40B4-BE49-F238E27FC236}">
              <a16:creationId xmlns:a16="http://schemas.microsoft.com/office/drawing/2014/main" id="{CBA599E8-E382-4E75-85D6-E2483B101FF6}"/>
            </a:ext>
          </a:extLst>
        </xdr:cNvPr>
        <xdr:cNvSpPr/>
      </xdr:nvSpPr>
      <xdr:spPr>
        <a:xfrm>
          <a:off x="15430500" y="1402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122555</xdr:rowOff>
    </xdr:from>
    <xdr:to>
      <xdr:col>76</xdr:col>
      <xdr:colOff>165100</xdr:colOff>
      <xdr:row>82</xdr:row>
      <xdr:rowOff>52705</xdr:rowOff>
    </xdr:to>
    <xdr:sp macro="" textlink="">
      <xdr:nvSpPr>
        <xdr:cNvPr id="740" name="フローチャート: 判断 739">
          <a:extLst>
            <a:ext uri="{FF2B5EF4-FFF2-40B4-BE49-F238E27FC236}">
              <a16:creationId xmlns:a16="http://schemas.microsoft.com/office/drawing/2014/main" id="{437FCF62-36DB-4E1B-8889-12B693C196CD}"/>
            </a:ext>
          </a:extLst>
        </xdr:cNvPr>
        <xdr:cNvSpPr/>
      </xdr:nvSpPr>
      <xdr:spPr>
        <a:xfrm>
          <a:off x="14541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109220</xdr:rowOff>
    </xdr:from>
    <xdr:to>
      <xdr:col>72</xdr:col>
      <xdr:colOff>38100</xdr:colOff>
      <xdr:row>82</xdr:row>
      <xdr:rowOff>39370</xdr:rowOff>
    </xdr:to>
    <xdr:sp macro="" textlink="">
      <xdr:nvSpPr>
        <xdr:cNvPr id="741" name="フローチャート: 判断 740">
          <a:extLst>
            <a:ext uri="{FF2B5EF4-FFF2-40B4-BE49-F238E27FC236}">
              <a16:creationId xmlns:a16="http://schemas.microsoft.com/office/drawing/2014/main" id="{5BBDF306-80BA-4DE2-AAF1-5B26739AB2E0}"/>
            </a:ext>
          </a:extLst>
        </xdr:cNvPr>
        <xdr:cNvSpPr/>
      </xdr:nvSpPr>
      <xdr:spPr>
        <a:xfrm>
          <a:off x="13652500" y="1399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86361</xdr:rowOff>
    </xdr:from>
    <xdr:to>
      <xdr:col>67</xdr:col>
      <xdr:colOff>101600</xdr:colOff>
      <xdr:row>82</xdr:row>
      <xdr:rowOff>16511</xdr:rowOff>
    </xdr:to>
    <xdr:sp macro="" textlink="">
      <xdr:nvSpPr>
        <xdr:cNvPr id="742" name="フローチャート: 判断 741">
          <a:extLst>
            <a:ext uri="{FF2B5EF4-FFF2-40B4-BE49-F238E27FC236}">
              <a16:creationId xmlns:a16="http://schemas.microsoft.com/office/drawing/2014/main" id="{A2E3FB6E-8F58-4002-935E-1ADB27127F10}"/>
            </a:ext>
          </a:extLst>
        </xdr:cNvPr>
        <xdr:cNvSpPr/>
      </xdr:nvSpPr>
      <xdr:spPr>
        <a:xfrm>
          <a:off x="127635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43" name="テキスト ボックス 742">
          <a:extLst>
            <a:ext uri="{FF2B5EF4-FFF2-40B4-BE49-F238E27FC236}">
              <a16:creationId xmlns:a16="http://schemas.microsoft.com/office/drawing/2014/main" id="{EF51A996-1014-4DF4-AB50-54BF2FA0D4BC}"/>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44" name="テキスト ボックス 743">
          <a:extLst>
            <a:ext uri="{FF2B5EF4-FFF2-40B4-BE49-F238E27FC236}">
              <a16:creationId xmlns:a16="http://schemas.microsoft.com/office/drawing/2014/main" id="{D21478C9-6094-4590-BED7-5E26E478086F}"/>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45" name="テキスト ボックス 744">
          <a:extLst>
            <a:ext uri="{FF2B5EF4-FFF2-40B4-BE49-F238E27FC236}">
              <a16:creationId xmlns:a16="http://schemas.microsoft.com/office/drawing/2014/main" id="{EDCD1BD0-F8C6-4C33-8A4F-67D2CD85F8D8}"/>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46" name="テキスト ボックス 745">
          <a:extLst>
            <a:ext uri="{FF2B5EF4-FFF2-40B4-BE49-F238E27FC236}">
              <a16:creationId xmlns:a16="http://schemas.microsoft.com/office/drawing/2014/main" id="{00B64942-8754-484B-8CDF-FBBEC1BA275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47" name="テキスト ボックス 746">
          <a:extLst>
            <a:ext uri="{FF2B5EF4-FFF2-40B4-BE49-F238E27FC236}">
              <a16:creationId xmlns:a16="http://schemas.microsoft.com/office/drawing/2014/main" id="{77F89896-2E56-47AB-ABE4-1FCDEF36F75D}"/>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122555</xdr:rowOff>
    </xdr:from>
    <xdr:to>
      <xdr:col>85</xdr:col>
      <xdr:colOff>177800</xdr:colOff>
      <xdr:row>82</xdr:row>
      <xdr:rowOff>52705</xdr:rowOff>
    </xdr:to>
    <xdr:sp macro="" textlink="">
      <xdr:nvSpPr>
        <xdr:cNvPr id="748" name="楕円 747">
          <a:extLst>
            <a:ext uri="{FF2B5EF4-FFF2-40B4-BE49-F238E27FC236}">
              <a16:creationId xmlns:a16="http://schemas.microsoft.com/office/drawing/2014/main" id="{9AFA30B0-0AA9-4265-B84F-AF0D9B2A181B}"/>
            </a:ext>
          </a:extLst>
        </xdr:cNvPr>
        <xdr:cNvSpPr/>
      </xdr:nvSpPr>
      <xdr:spPr>
        <a:xfrm>
          <a:off x="16268700" y="14010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145432</xdr:rowOff>
    </xdr:from>
    <xdr:ext cx="405111" cy="259045"/>
    <xdr:sp macro="" textlink="">
      <xdr:nvSpPr>
        <xdr:cNvPr id="749" name="【消防施設】&#10;有形固定資産減価償却率該当値テキスト">
          <a:extLst>
            <a:ext uri="{FF2B5EF4-FFF2-40B4-BE49-F238E27FC236}">
              <a16:creationId xmlns:a16="http://schemas.microsoft.com/office/drawing/2014/main" id="{01888ED6-9E7C-4F90-A546-43F71CA70F63}"/>
            </a:ext>
          </a:extLst>
        </xdr:cNvPr>
        <xdr:cNvSpPr txBox="1"/>
      </xdr:nvSpPr>
      <xdr:spPr>
        <a:xfrm>
          <a:off x="16357600" y="13861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141605</xdr:rowOff>
    </xdr:from>
    <xdr:to>
      <xdr:col>81</xdr:col>
      <xdr:colOff>101600</xdr:colOff>
      <xdr:row>82</xdr:row>
      <xdr:rowOff>71755</xdr:rowOff>
    </xdr:to>
    <xdr:sp macro="" textlink="">
      <xdr:nvSpPr>
        <xdr:cNvPr id="750" name="楕円 749">
          <a:extLst>
            <a:ext uri="{FF2B5EF4-FFF2-40B4-BE49-F238E27FC236}">
              <a16:creationId xmlns:a16="http://schemas.microsoft.com/office/drawing/2014/main" id="{24DD3344-0ABC-4B38-ABE2-4813CDCD4A71}"/>
            </a:ext>
          </a:extLst>
        </xdr:cNvPr>
        <xdr:cNvSpPr/>
      </xdr:nvSpPr>
      <xdr:spPr>
        <a:xfrm>
          <a:off x="15430500" y="1402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82</xdr:row>
      <xdr:rowOff>1905</xdr:rowOff>
    </xdr:from>
    <xdr:to>
      <xdr:col>85</xdr:col>
      <xdr:colOff>127000</xdr:colOff>
      <xdr:row>82</xdr:row>
      <xdr:rowOff>20955</xdr:rowOff>
    </xdr:to>
    <xdr:cxnSp macro="">
      <xdr:nvCxnSpPr>
        <xdr:cNvPr id="751" name="直線コネクタ 750">
          <a:extLst>
            <a:ext uri="{FF2B5EF4-FFF2-40B4-BE49-F238E27FC236}">
              <a16:creationId xmlns:a16="http://schemas.microsoft.com/office/drawing/2014/main" id="{26EDB69F-7D87-4E3F-9EAF-6D9A9AD5B03F}"/>
            </a:ext>
          </a:extLst>
        </xdr:cNvPr>
        <xdr:cNvCxnSpPr/>
      </xdr:nvCxnSpPr>
      <xdr:spPr>
        <a:xfrm flipV="1">
          <a:off x="15481300" y="14060805"/>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128270</xdr:rowOff>
    </xdr:from>
    <xdr:to>
      <xdr:col>76</xdr:col>
      <xdr:colOff>165100</xdr:colOff>
      <xdr:row>82</xdr:row>
      <xdr:rowOff>58420</xdr:rowOff>
    </xdr:to>
    <xdr:sp macro="" textlink="">
      <xdr:nvSpPr>
        <xdr:cNvPr id="752" name="楕円 751">
          <a:extLst>
            <a:ext uri="{FF2B5EF4-FFF2-40B4-BE49-F238E27FC236}">
              <a16:creationId xmlns:a16="http://schemas.microsoft.com/office/drawing/2014/main" id="{3F8F6EFD-A7E9-4DF4-8794-A7CB478C7F9F}"/>
            </a:ext>
          </a:extLst>
        </xdr:cNvPr>
        <xdr:cNvSpPr/>
      </xdr:nvSpPr>
      <xdr:spPr>
        <a:xfrm>
          <a:off x="14541500" y="14015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7620</xdr:rowOff>
    </xdr:from>
    <xdr:to>
      <xdr:col>81</xdr:col>
      <xdr:colOff>50800</xdr:colOff>
      <xdr:row>82</xdr:row>
      <xdr:rowOff>20955</xdr:rowOff>
    </xdr:to>
    <xdr:cxnSp macro="">
      <xdr:nvCxnSpPr>
        <xdr:cNvPr id="753" name="直線コネクタ 752">
          <a:extLst>
            <a:ext uri="{FF2B5EF4-FFF2-40B4-BE49-F238E27FC236}">
              <a16:creationId xmlns:a16="http://schemas.microsoft.com/office/drawing/2014/main" id="{676378A5-63C9-4282-84EC-C234FDB5DCC0}"/>
            </a:ext>
          </a:extLst>
        </xdr:cNvPr>
        <xdr:cNvCxnSpPr/>
      </xdr:nvCxnSpPr>
      <xdr:spPr>
        <a:xfrm>
          <a:off x="14592300" y="14066520"/>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90170</xdr:rowOff>
    </xdr:from>
    <xdr:to>
      <xdr:col>72</xdr:col>
      <xdr:colOff>38100</xdr:colOff>
      <xdr:row>83</xdr:row>
      <xdr:rowOff>20320</xdr:rowOff>
    </xdr:to>
    <xdr:sp macro="" textlink="">
      <xdr:nvSpPr>
        <xdr:cNvPr id="754" name="楕円 753">
          <a:extLst>
            <a:ext uri="{FF2B5EF4-FFF2-40B4-BE49-F238E27FC236}">
              <a16:creationId xmlns:a16="http://schemas.microsoft.com/office/drawing/2014/main" id="{01464D64-3F33-4006-8B3C-D419A794B265}"/>
            </a:ext>
          </a:extLst>
        </xdr:cNvPr>
        <xdr:cNvSpPr/>
      </xdr:nvSpPr>
      <xdr:spPr>
        <a:xfrm>
          <a:off x="13652500" y="1414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7620</xdr:rowOff>
    </xdr:from>
    <xdr:to>
      <xdr:col>76</xdr:col>
      <xdr:colOff>114300</xdr:colOff>
      <xdr:row>82</xdr:row>
      <xdr:rowOff>140970</xdr:rowOff>
    </xdr:to>
    <xdr:cxnSp macro="">
      <xdr:nvCxnSpPr>
        <xdr:cNvPr id="755" name="直線コネクタ 754">
          <a:extLst>
            <a:ext uri="{FF2B5EF4-FFF2-40B4-BE49-F238E27FC236}">
              <a16:creationId xmlns:a16="http://schemas.microsoft.com/office/drawing/2014/main" id="{238121EA-F39F-40D1-9EDE-8DED16342A87}"/>
            </a:ext>
          </a:extLst>
        </xdr:cNvPr>
        <xdr:cNvCxnSpPr/>
      </xdr:nvCxnSpPr>
      <xdr:spPr>
        <a:xfrm flipV="1">
          <a:off x="13703300" y="14066520"/>
          <a:ext cx="889000" cy="133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109220</xdr:rowOff>
    </xdr:from>
    <xdr:to>
      <xdr:col>67</xdr:col>
      <xdr:colOff>101600</xdr:colOff>
      <xdr:row>83</xdr:row>
      <xdr:rowOff>39370</xdr:rowOff>
    </xdr:to>
    <xdr:sp macro="" textlink="">
      <xdr:nvSpPr>
        <xdr:cNvPr id="756" name="楕円 755">
          <a:extLst>
            <a:ext uri="{FF2B5EF4-FFF2-40B4-BE49-F238E27FC236}">
              <a16:creationId xmlns:a16="http://schemas.microsoft.com/office/drawing/2014/main" id="{F9F12084-307F-42D2-9DC2-156E645C18E0}"/>
            </a:ext>
          </a:extLst>
        </xdr:cNvPr>
        <xdr:cNvSpPr/>
      </xdr:nvSpPr>
      <xdr:spPr>
        <a:xfrm>
          <a:off x="12763500" y="1416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82</xdr:row>
      <xdr:rowOff>140970</xdr:rowOff>
    </xdr:from>
    <xdr:to>
      <xdr:col>71</xdr:col>
      <xdr:colOff>177800</xdr:colOff>
      <xdr:row>82</xdr:row>
      <xdr:rowOff>160020</xdr:rowOff>
    </xdr:to>
    <xdr:cxnSp macro="">
      <xdr:nvCxnSpPr>
        <xdr:cNvPr id="757" name="直線コネクタ 756">
          <a:extLst>
            <a:ext uri="{FF2B5EF4-FFF2-40B4-BE49-F238E27FC236}">
              <a16:creationId xmlns:a16="http://schemas.microsoft.com/office/drawing/2014/main" id="{0CB0864F-3945-4995-AC47-7DE078EE18EC}"/>
            </a:ext>
          </a:extLst>
        </xdr:cNvPr>
        <xdr:cNvCxnSpPr/>
      </xdr:nvCxnSpPr>
      <xdr:spPr>
        <a:xfrm flipV="1">
          <a:off x="12814300" y="1419987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86377</xdr:rowOff>
    </xdr:from>
    <xdr:ext cx="405111" cy="259045"/>
    <xdr:sp macro="" textlink="">
      <xdr:nvSpPr>
        <xdr:cNvPr id="758" name="n_1aveValue【消防施設】&#10;有形固定資産減価償却率">
          <a:extLst>
            <a:ext uri="{FF2B5EF4-FFF2-40B4-BE49-F238E27FC236}">
              <a16:creationId xmlns:a16="http://schemas.microsoft.com/office/drawing/2014/main" id="{BCE43C9B-91A5-42B6-81FC-8678678D1E62}"/>
            </a:ext>
          </a:extLst>
        </xdr:cNvPr>
        <xdr:cNvSpPr txBox="1"/>
      </xdr:nvSpPr>
      <xdr:spPr>
        <a:xfrm>
          <a:off x="15266044" y="1380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69232</xdr:rowOff>
    </xdr:from>
    <xdr:ext cx="405111" cy="259045"/>
    <xdr:sp macro="" textlink="">
      <xdr:nvSpPr>
        <xdr:cNvPr id="759" name="n_2aveValue【消防施設】&#10;有形固定資産減価償却率">
          <a:extLst>
            <a:ext uri="{FF2B5EF4-FFF2-40B4-BE49-F238E27FC236}">
              <a16:creationId xmlns:a16="http://schemas.microsoft.com/office/drawing/2014/main" id="{A82BC3B1-F2FF-4D97-9BB2-15424D3CF65E}"/>
            </a:ext>
          </a:extLst>
        </xdr:cNvPr>
        <xdr:cNvSpPr txBox="1"/>
      </xdr:nvSpPr>
      <xdr:spPr>
        <a:xfrm>
          <a:off x="14389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55897</xdr:rowOff>
    </xdr:from>
    <xdr:ext cx="405111" cy="259045"/>
    <xdr:sp macro="" textlink="">
      <xdr:nvSpPr>
        <xdr:cNvPr id="760" name="n_3aveValue【消防施設】&#10;有形固定資産減価償却率">
          <a:extLst>
            <a:ext uri="{FF2B5EF4-FFF2-40B4-BE49-F238E27FC236}">
              <a16:creationId xmlns:a16="http://schemas.microsoft.com/office/drawing/2014/main" id="{E3B9C0DA-F442-4756-9135-6A87E9658873}"/>
            </a:ext>
          </a:extLst>
        </xdr:cNvPr>
        <xdr:cNvSpPr txBox="1"/>
      </xdr:nvSpPr>
      <xdr:spPr>
        <a:xfrm>
          <a:off x="13500744" y="1377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33038</xdr:rowOff>
    </xdr:from>
    <xdr:ext cx="405111" cy="259045"/>
    <xdr:sp macro="" textlink="">
      <xdr:nvSpPr>
        <xdr:cNvPr id="761" name="n_4aveValue【消防施設】&#10;有形固定資産減価償却率">
          <a:extLst>
            <a:ext uri="{FF2B5EF4-FFF2-40B4-BE49-F238E27FC236}">
              <a16:creationId xmlns:a16="http://schemas.microsoft.com/office/drawing/2014/main" id="{FAE237DE-228E-46A4-980F-7CA6A104508E}"/>
            </a:ext>
          </a:extLst>
        </xdr:cNvPr>
        <xdr:cNvSpPr txBox="1"/>
      </xdr:nvSpPr>
      <xdr:spPr>
        <a:xfrm>
          <a:off x="12611744" y="1374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82</xdr:row>
      <xdr:rowOff>62882</xdr:rowOff>
    </xdr:from>
    <xdr:ext cx="405111" cy="259045"/>
    <xdr:sp macro="" textlink="">
      <xdr:nvSpPr>
        <xdr:cNvPr id="762" name="n_1mainValue【消防施設】&#10;有形固定資産減価償却率">
          <a:extLst>
            <a:ext uri="{FF2B5EF4-FFF2-40B4-BE49-F238E27FC236}">
              <a16:creationId xmlns:a16="http://schemas.microsoft.com/office/drawing/2014/main" id="{067C2DAB-DAED-4B34-AE68-70591248E11B}"/>
            </a:ext>
          </a:extLst>
        </xdr:cNvPr>
        <xdr:cNvSpPr txBox="1"/>
      </xdr:nvSpPr>
      <xdr:spPr>
        <a:xfrm>
          <a:off x="15266044" y="1412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49547</xdr:rowOff>
    </xdr:from>
    <xdr:ext cx="405111" cy="259045"/>
    <xdr:sp macro="" textlink="">
      <xdr:nvSpPr>
        <xdr:cNvPr id="763" name="n_2mainValue【消防施設】&#10;有形固定資産減価償却率">
          <a:extLst>
            <a:ext uri="{FF2B5EF4-FFF2-40B4-BE49-F238E27FC236}">
              <a16:creationId xmlns:a16="http://schemas.microsoft.com/office/drawing/2014/main" id="{D235BF7C-A668-4904-A72F-DAFFEDF4E1B4}"/>
            </a:ext>
          </a:extLst>
        </xdr:cNvPr>
        <xdr:cNvSpPr txBox="1"/>
      </xdr:nvSpPr>
      <xdr:spPr>
        <a:xfrm>
          <a:off x="14389744" y="14108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11447</xdr:rowOff>
    </xdr:from>
    <xdr:ext cx="405111" cy="259045"/>
    <xdr:sp macro="" textlink="">
      <xdr:nvSpPr>
        <xdr:cNvPr id="764" name="n_3mainValue【消防施設】&#10;有形固定資産減価償却率">
          <a:extLst>
            <a:ext uri="{FF2B5EF4-FFF2-40B4-BE49-F238E27FC236}">
              <a16:creationId xmlns:a16="http://schemas.microsoft.com/office/drawing/2014/main" id="{E5CA60EA-DF5E-4635-B0B6-1D2D12ADA2AE}"/>
            </a:ext>
          </a:extLst>
        </xdr:cNvPr>
        <xdr:cNvSpPr txBox="1"/>
      </xdr:nvSpPr>
      <xdr:spPr>
        <a:xfrm>
          <a:off x="13500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30497</xdr:rowOff>
    </xdr:from>
    <xdr:ext cx="405111" cy="259045"/>
    <xdr:sp macro="" textlink="">
      <xdr:nvSpPr>
        <xdr:cNvPr id="765" name="n_4mainValue【消防施設】&#10;有形固定資産減価償却率">
          <a:extLst>
            <a:ext uri="{FF2B5EF4-FFF2-40B4-BE49-F238E27FC236}">
              <a16:creationId xmlns:a16="http://schemas.microsoft.com/office/drawing/2014/main" id="{36E08588-6871-46DE-86AD-328EAA28D08F}"/>
            </a:ext>
          </a:extLst>
        </xdr:cNvPr>
        <xdr:cNvSpPr txBox="1"/>
      </xdr:nvSpPr>
      <xdr:spPr>
        <a:xfrm>
          <a:off x="12611744" y="1426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66" name="正方形/長方形 765">
          <a:extLst>
            <a:ext uri="{FF2B5EF4-FFF2-40B4-BE49-F238E27FC236}">
              <a16:creationId xmlns:a16="http://schemas.microsoft.com/office/drawing/2014/main" id="{611EC189-FA8C-4F6A-A8F4-8ACD274483F5}"/>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67" name="正方形/長方形 766">
          <a:extLst>
            <a:ext uri="{FF2B5EF4-FFF2-40B4-BE49-F238E27FC236}">
              <a16:creationId xmlns:a16="http://schemas.microsoft.com/office/drawing/2014/main" id="{8A036256-9B55-4FC6-A3C8-E08E8C821AA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68" name="正方形/長方形 767">
          <a:extLst>
            <a:ext uri="{FF2B5EF4-FFF2-40B4-BE49-F238E27FC236}">
              <a16:creationId xmlns:a16="http://schemas.microsoft.com/office/drawing/2014/main" id="{EA5CA034-4ECC-45B8-A312-281DB9C59C65}"/>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69" name="正方形/長方形 768">
          <a:extLst>
            <a:ext uri="{FF2B5EF4-FFF2-40B4-BE49-F238E27FC236}">
              <a16:creationId xmlns:a16="http://schemas.microsoft.com/office/drawing/2014/main" id="{C06E5445-62B2-4BD5-A713-71E683CC176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70" name="正方形/長方形 769">
          <a:extLst>
            <a:ext uri="{FF2B5EF4-FFF2-40B4-BE49-F238E27FC236}">
              <a16:creationId xmlns:a16="http://schemas.microsoft.com/office/drawing/2014/main" id="{B395DED7-D056-4565-A750-038367647F2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71" name="正方形/長方形 770">
          <a:extLst>
            <a:ext uri="{FF2B5EF4-FFF2-40B4-BE49-F238E27FC236}">
              <a16:creationId xmlns:a16="http://schemas.microsoft.com/office/drawing/2014/main" id="{11BFF2D5-B344-4730-96E6-B15ED67CBE8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72" name="正方形/長方形 771">
          <a:extLst>
            <a:ext uri="{FF2B5EF4-FFF2-40B4-BE49-F238E27FC236}">
              <a16:creationId xmlns:a16="http://schemas.microsoft.com/office/drawing/2014/main" id="{0037C3E5-9100-4780-AF39-3FCB364A9E1F}"/>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73" name="正方形/長方形 772">
          <a:extLst>
            <a:ext uri="{FF2B5EF4-FFF2-40B4-BE49-F238E27FC236}">
              <a16:creationId xmlns:a16="http://schemas.microsoft.com/office/drawing/2014/main" id="{CB7A4CE0-9E87-4584-A5E8-D44F05E1A43A}"/>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74" name="テキスト ボックス 773">
          <a:extLst>
            <a:ext uri="{FF2B5EF4-FFF2-40B4-BE49-F238E27FC236}">
              <a16:creationId xmlns:a16="http://schemas.microsoft.com/office/drawing/2014/main" id="{DC964558-CF9A-484C-96A6-FD90DACE28E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75" name="直線コネクタ 774">
          <a:extLst>
            <a:ext uri="{FF2B5EF4-FFF2-40B4-BE49-F238E27FC236}">
              <a16:creationId xmlns:a16="http://schemas.microsoft.com/office/drawing/2014/main" id="{C7068651-5BFC-4FAE-980D-2A4451BC0AB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76" name="直線コネクタ 775">
          <a:extLst>
            <a:ext uri="{FF2B5EF4-FFF2-40B4-BE49-F238E27FC236}">
              <a16:creationId xmlns:a16="http://schemas.microsoft.com/office/drawing/2014/main" id="{B1190B7C-1A52-4790-8969-2BC7D4B0CA8E}"/>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77" name="テキスト ボックス 776">
          <a:extLst>
            <a:ext uri="{FF2B5EF4-FFF2-40B4-BE49-F238E27FC236}">
              <a16:creationId xmlns:a16="http://schemas.microsoft.com/office/drawing/2014/main" id="{EB34118C-8FAF-45DC-8D65-ACE8E6369127}"/>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78" name="直線コネクタ 777">
          <a:extLst>
            <a:ext uri="{FF2B5EF4-FFF2-40B4-BE49-F238E27FC236}">
              <a16:creationId xmlns:a16="http://schemas.microsoft.com/office/drawing/2014/main" id="{DDF6239F-9B8C-4FCA-B67F-A9F795DB6A39}"/>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79" name="テキスト ボックス 778">
          <a:extLst>
            <a:ext uri="{FF2B5EF4-FFF2-40B4-BE49-F238E27FC236}">
              <a16:creationId xmlns:a16="http://schemas.microsoft.com/office/drawing/2014/main" id="{A2324997-1D51-46FE-918A-63397EC01F72}"/>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80" name="直線コネクタ 779">
          <a:extLst>
            <a:ext uri="{FF2B5EF4-FFF2-40B4-BE49-F238E27FC236}">
              <a16:creationId xmlns:a16="http://schemas.microsoft.com/office/drawing/2014/main" id="{811BA43E-2F80-48B5-ADCC-36DF9E1A2486}"/>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81" name="テキスト ボックス 780">
          <a:extLst>
            <a:ext uri="{FF2B5EF4-FFF2-40B4-BE49-F238E27FC236}">
              <a16:creationId xmlns:a16="http://schemas.microsoft.com/office/drawing/2014/main" id="{694FBCC5-3163-4473-AF2B-1F7E112FB40F}"/>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82" name="直線コネクタ 781">
          <a:extLst>
            <a:ext uri="{FF2B5EF4-FFF2-40B4-BE49-F238E27FC236}">
              <a16:creationId xmlns:a16="http://schemas.microsoft.com/office/drawing/2014/main" id="{304780A1-FBB6-4827-AD7A-34155D926B73}"/>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83" name="テキスト ボックス 782">
          <a:extLst>
            <a:ext uri="{FF2B5EF4-FFF2-40B4-BE49-F238E27FC236}">
              <a16:creationId xmlns:a16="http://schemas.microsoft.com/office/drawing/2014/main" id="{969FA564-A036-4EFB-B4A0-8F0E03025396}"/>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84" name="直線コネクタ 783">
          <a:extLst>
            <a:ext uri="{FF2B5EF4-FFF2-40B4-BE49-F238E27FC236}">
              <a16:creationId xmlns:a16="http://schemas.microsoft.com/office/drawing/2014/main" id="{F9FFBB0C-274E-4341-8C99-52C2FD41F5A4}"/>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85" name="テキスト ボックス 784">
          <a:extLst>
            <a:ext uri="{FF2B5EF4-FFF2-40B4-BE49-F238E27FC236}">
              <a16:creationId xmlns:a16="http://schemas.microsoft.com/office/drawing/2014/main" id="{DA7FD3E0-22F5-4C8A-A882-F2843D4A1415}"/>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86" name="直線コネクタ 785">
          <a:extLst>
            <a:ext uri="{FF2B5EF4-FFF2-40B4-BE49-F238E27FC236}">
              <a16:creationId xmlns:a16="http://schemas.microsoft.com/office/drawing/2014/main" id="{EE979D61-F2D7-4CEA-A4E4-2512C815B247}"/>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87" name="テキスト ボックス 786">
          <a:extLst>
            <a:ext uri="{FF2B5EF4-FFF2-40B4-BE49-F238E27FC236}">
              <a16:creationId xmlns:a16="http://schemas.microsoft.com/office/drawing/2014/main" id="{13FC80A9-7BFD-42F1-9CEF-06388F66BAB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88" name="【消防施設】&#10;一人当たり面積グラフ枠">
          <a:extLst>
            <a:ext uri="{FF2B5EF4-FFF2-40B4-BE49-F238E27FC236}">
              <a16:creationId xmlns:a16="http://schemas.microsoft.com/office/drawing/2014/main" id="{1D52D5E3-57A7-4DC3-88A4-F522D3C8338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31750</xdr:rowOff>
    </xdr:from>
    <xdr:to>
      <xdr:col>116</xdr:col>
      <xdr:colOff>62864</xdr:colOff>
      <xdr:row>86</xdr:row>
      <xdr:rowOff>0</xdr:rowOff>
    </xdr:to>
    <xdr:cxnSp macro="">
      <xdr:nvCxnSpPr>
        <xdr:cNvPr id="789" name="直線コネクタ 788">
          <a:extLst>
            <a:ext uri="{FF2B5EF4-FFF2-40B4-BE49-F238E27FC236}">
              <a16:creationId xmlns:a16="http://schemas.microsoft.com/office/drawing/2014/main" id="{AF900302-7D78-42F7-A9F0-CB9AB3A62115}"/>
            </a:ext>
          </a:extLst>
        </xdr:cNvPr>
        <xdr:cNvCxnSpPr/>
      </xdr:nvCxnSpPr>
      <xdr:spPr>
        <a:xfrm flipV="1">
          <a:off x="22160864" y="13233400"/>
          <a:ext cx="0" cy="1511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3827</xdr:rowOff>
    </xdr:from>
    <xdr:ext cx="469744" cy="259045"/>
    <xdr:sp macro="" textlink="">
      <xdr:nvSpPr>
        <xdr:cNvPr id="790" name="【消防施設】&#10;一人当たり面積最小値テキスト">
          <a:extLst>
            <a:ext uri="{FF2B5EF4-FFF2-40B4-BE49-F238E27FC236}">
              <a16:creationId xmlns:a16="http://schemas.microsoft.com/office/drawing/2014/main" id="{70B9909E-2C81-49C8-8FEB-83C4AD8C1769}"/>
            </a:ext>
          </a:extLst>
        </xdr:cNvPr>
        <xdr:cNvSpPr txBox="1"/>
      </xdr:nvSpPr>
      <xdr:spPr>
        <a:xfrm>
          <a:off x="22199600" y="1474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0</xdr:rowOff>
    </xdr:from>
    <xdr:to>
      <xdr:col>116</xdr:col>
      <xdr:colOff>152400</xdr:colOff>
      <xdr:row>86</xdr:row>
      <xdr:rowOff>0</xdr:rowOff>
    </xdr:to>
    <xdr:cxnSp macro="">
      <xdr:nvCxnSpPr>
        <xdr:cNvPr id="791" name="直線コネクタ 790">
          <a:extLst>
            <a:ext uri="{FF2B5EF4-FFF2-40B4-BE49-F238E27FC236}">
              <a16:creationId xmlns:a16="http://schemas.microsoft.com/office/drawing/2014/main" id="{F63565E0-8FE0-4BF9-95B9-30D2886AC3C9}"/>
            </a:ext>
          </a:extLst>
        </xdr:cNvPr>
        <xdr:cNvCxnSpPr/>
      </xdr:nvCxnSpPr>
      <xdr:spPr>
        <a:xfrm>
          <a:off x="22072600" y="14744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75</xdr:row>
      <xdr:rowOff>149877</xdr:rowOff>
    </xdr:from>
    <xdr:ext cx="469744" cy="259045"/>
    <xdr:sp macro="" textlink="">
      <xdr:nvSpPr>
        <xdr:cNvPr id="792" name="【消防施設】&#10;一人当たり面積最大値テキスト">
          <a:extLst>
            <a:ext uri="{FF2B5EF4-FFF2-40B4-BE49-F238E27FC236}">
              <a16:creationId xmlns:a16="http://schemas.microsoft.com/office/drawing/2014/main" id="{0CD2179A-11EE-47F3-A5CE-D2EE81C3E4B9}"/>
            </a:ext>
          </a:extLst>
        </xdr:cNvPr>
        <xdr:cNvSpPr txBox="1"/>
      </xdr:nvSpPr>
      <xdr:spPr>
        <a:xfrm>
          <a:off x="22199600" y="1300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31750</xdr:rowOff>
    </xdr:from>
    <xdr:to>
      <xdr:col>116</xdr:col>
      <xdr:colOff>152400</xdr:colOff>
      <xdr:row>77</xdr:row>
      <xdr:rowOff>31750</xdr:rowOff>
    </xdr:to>
    <xdr:cxnSp macro="">
      <xdr:nvCxnSpPr>
        <xdr:cNvPr id="793" name="直線コネクタ 792">
          <a:extLst>
            <a:ext uri="{FF2B5EF4-FFF2-40B4-BE49-F238E27FC236}">
              <a16:creationId xmlns:a16="http://schemas.microsoft.com/office/drawing/2014/main" id="{9EABDECC-396F-4CCF-88EB-3B4CCE16498F}"/>
            </a:ext>
          </a:extLst>
        </xdr:cNvPr>
        <xdr:cNvCxnSpPr/>
      </xdr:nvCxnSpPr>
      <xdr:spPr>
        <a:xfrm>
          <a:off x="22072600" y="1323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124477</xdr:rowOff>
    </xdr:from>
    <xdr:ext cx="469744" cy="259045"/>
    <xdr:sp macro="" textlink="">
      <xdr:nvSpPr>
        <xdr:cNvPr id="794" name="【消防施設】&#10;一人当たり面積平均値テキスト">
          <a:extLst>
            <a:ext uri="{FF2B5EF4-FFF2-40B4-BE49-F238E27FC236}">
              <a16:creationId xmlns:a16="http://schemas.microsoft.com/office/drawing/2014/main" id="{C04E4EF5-84C8-472A-85AA-455BFF3B9C83}"/>
            </a:ext>
          </a:extLst>
        </xdr:cNvPr>
        <xdr:cNvSpPr txBox="1"/>
      </xdr:nvSpPr>
      <xdr:spPr>
        <a:xfrm>
          <a:off x="22199600" y="140119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101600</xdr:rowOff>
    </xdr:from>
    <xdr:to>
      <xdr:col>116</xdr:col>
      <xdr:colOff>114300</xdr:colOff>
      <xdr:row>83</xdr:row>
      <xdr:rowOff>31750</xdr:rowOff>
    </xdr:to>
    <xdr:sp macro="" textlink="">
      <xdr:nvSpPr>
        <xdr:cNvPr id="795" name="フローチャート: 判断 794">
          <a:extLst>
            <a:ext uri="{FF2B5EF4-FFF2-40B4-BE49-F238E27FC236}">
              <a16:creationId xmlns:a16="http://schemas.microsoft.com/office/drawing/2014/main" id="{B03BFFB1-D2D2-410C-9162-B174ECC8FE68}"/>
            </a:ext>
          </a:extLst>
        </xdr:cNvPr>
        <xdr:cNvSpPr/>
      </xdr:nvSpPr>
      <xdr:spPr>
        <a:xfrm>
          <a:off x="221107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101600</xdr:rowOff>
    </xdr:from>
    <xdr:to>
      <xdr:col>112</xdr:col>
      <xdr:colOff>38100</xdr:colOff>
      <xdr:row>83</xdr:row>
      <xdr:rowOff>31750</xdr:rowOff>
    </xdr:to>
    <xdr:sp macro="" textlink="">
      <xdr:nvSpPr>
        <xdr:cNvPr id="796" name="フローチャート: 判断 795">
          <a:extLst>
            <a:ext uri="{FF2B5EF4-FFF2-40B4-BE49-F238E27FC236}">
              <a16:creationId xmlns:a16="http://schemas.microsoft.com/office/drawing/2014/main" id="{31DEF775-53B8-4685-9E99-04E84F4B8E12}"/>
            </a:ext>
          </a:extLst>
        </xdr:cNvPr>
        <xdr:cNvSpPr/>
      </xdr:nvSpPr>
      <xdr:spPr>
        <a:xfrm>
          <a:off x="21272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114300</xdr:rowOff>
    </xdr:from>
    <xdr:to>
      <xdr:col>107</xdr:col>
      <xdr:colOff>101600</xdr:colOff>
      <xdr:row>83</xdr:row>
      <xdr:rowOff>44450</xdr:rowOff>
    </xdr:to>
    <xdr:sp macro="" textlink="">
      <xdr:nvSpPr>
        <xdr:cNvPr id="797" name="フローチャート: 判断 796">
          <a:extLst>
            <a:ext uri="{FF2B5EF4-FFF2-40B4-BE49-F238E27FC236}">
              <a16:creationId xmlns:a16="http://schemas.microsoft.com/office/drawing/2014/main" id="{1D8EC7FE-4754-4D8E-AC6E-620E9C7978B6}"/>
            </a:ext>
          </a:extLst>
        </xdr:cNvPr>
        <xdr:cNvSpPr/>
      </xdr:nvSpPr>
      <xdr:spPr>
        <a:xfrm>
          <a:off x="20383500" y="14173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127000</xdr:rowOff>
    </xdr:from>
    <xdr:to>
      <xdr:col>102</xdr:col>
      <xdr:colOff>165100</xdr:colOff>
      <xdr:row>83</xdr:row>
      <xdr:rowOff>57150</xdr:rowOff>
    </xdr:to>
    <xdr:sp macro="" textlink="">
      <xdr:nvSpPr>
        <xdr:cNvPr id="798" name="フローチャート: 判断 797">
          <a:extLst>
            <a:ext uri="{FF2B5EF4-FFF2-40B4-BE49-F238E27FC236}">
              <a16:creationId xmlns:a16="http://schemas.microsoft.com/office/drawing/2014/main" id="{6DDB06A7-C8A5-411B-926B-9351ED1A3126}"/>
            </a:ext>
          </a:extLst>
        </xdr:cNvPr>
        <xdr:cNvSpPr/>
      </xdr:nvSpPr>
      <xdr:spPr>
        <a:xfrm>
          <a:off x="19494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127000</xdr:rowOff>
    </xdr:from>
    <xdr:to>
      <xdr:col>98</xdr:col>
      <xdr:colOff>38100</xdr:colOff>
      <xdr:row>83</xdr:row>
      <xdr:rowOff>57150</xdr:rowOff>
    </xdr:to>
    <xdr:sp macro="" textlink="">
      <xdr:nvSpPr>
        <xdr:cNvPr id="799" name="フローチャート: 判断 798">
          <a:extLst>
            <a:ext uri="{FF2B5EF4-FFF2-40B4-BE49-F238E27FC236}">
              <a16:creationId xmlns:a16="http://schemas.microsoft.com/office/drawing/2014/main" id="{43F7046C-E978-4DFF-84BA-3CCD3A3E8EB8}"/>
            </a:ext>
          </a:extLst>
        </xdr:cNvPr>
        <xdr:cNvSpPr/>
      </xdr:nvSpPr>
      <xdr:spPr>
        <a:xfrm>
          <a:off x="18605500" y="1418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00" name="テキスト ボックス 799">
          <a:extLst>
            <a:ext uri="{FF2B5EF4-FFF2-40B4-BE49-F238E27FC236}">
              <a16:creationId xmlns:a16="http://schemas.microsoft.com/office/drawing/2014/main" id="{6EBF0723-9DE8-4111-86C2-F8E5D3C2DB49}"/>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01" name="テキスト ボックス 800">
          <a:extLst>
            <a:ext uri="{FF2B5EF4-FFF2-40B4-BE49-F238E27FC236}">
              <a16:creationId xmlns:a16="http://schemas.microsoft.com/office/drawing/2014/main" id="{DB298FD5-2F5D-4AEA-897B-8650383755BB}"/>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02" name="テキスト ボックス 801">
          <a:extLst>
            <a:ext uri="{FF2B5EF4-FFF2-40B4-BE49-F238E27FC236}">
              <a16:creationId xmlns:a16="http://schemas.microsoft.com/office/drawing/2014/main" id="{3DAF5F70-29B4-4FD3-ACA5-B0DA2387487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03" name="テキスト ボックス 802">
          <a:extLst>
            <a:ext uri="{FF2B5EF4-FFF2-40B4-BE49-F238E27FC236}">
              <a16:creationId xmlns:a16="http://schemas.microsoft.com/office/drawing/2014/main" id="{78EF715F-C702-4E8E-902E-52828BDB81A9}"/>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04" name="テキスト ボックス 803">
          <a:extLst>
            <a:ext uri="{FF2B5EF4-FFF2-40B4-BE49-F238E27FC236}">
              <a16:creationId xmlns:a16="http://schemas.microsoft.com/office/drawing/2014/main" id="{3CB2A516-3D28-4CAD-915A-64A7FDDBD49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146050</xdr:rowOff>
    </xdr:from>
    <xdr:to>
      <xdr:col>116</xdr:col>
      <xdr:colOff>114300</xdr:colOff>
      <xdr:row>84</xdr:row>
      <xdr:rowOff>76200</xdr:rowOff>
    </xdr:to>
    <xdr:sp macro="" textlink="">
      <xdr:nvSpPr>
        <xdr:cNvPr id="805" name="楕円 804">
          <a:extLst>
            <a:ext uri="{FF2B5EF4-FFF2-40B4-BE49-F238E27FC236}">
              <a16:creationId xmlns:a16="http://schemas.microsoft.com/office/drawing/2014/main" id="{062EF5DA-DE53-46FC-A7CE-56806FE0193A}"/>
            </a:ext>
          </a:extLst>
        </xdr:cNvPr>
        <xdr:cNvSpPr/>
      </xdr:nvSpPr>
      <xdr:spPr>
        <a:xfrm>
          <a:off x="22110700" y="1437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124477</xdr:rowOff>
    </xdr:from>
    <xdr:ext cx="469744" cy="259045"/>
    <xdr:sp macro="" textlink="">
      <xdr:nvSpPr>
        <xdr:cNvPr id="806" name="【消防施設】&#10;一人当たり面積該当値テキスト">
          <a:extLst>
            <a:ext uri="{FF2B5EF4-FFF2-40B4-BE49-F238E27FC236}">
              <a16:creationId xmlns:a16="http://schemas.microsoft.com/office/drawing/2014/main" id="{2D2D6678-67DD-4670-BCD1-97EC8FC105D5}"/>
            </a:ext>
          </a:extLst>
        </xdr:cNvPr>
        <xdr:cNvSpPr txBox="1"/>
      </xdr:nvSpPr>
      <xdr:spPr>
        <a:xfrm>
          <a:off x="22199600"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146050</xdr:rowOff>
    </xdr:from>
    <xdr:to>
      <xdr:col>112</xdr:col>
      <xdr:colOff>38100</xdr:colOff>
      <xdr:row>84</xdr:row>
      <xdr:rowOff>76200</xdr:rowOff>
    </xdr:to>
    <xdr:sp macro="" textlink="">
      <xdr:nvSpPr>
        <xdr:cNvPr id="807" name="楕円 806">
          <a:extLst>
            <a:ext uri="{FF2B5EF4-FFF2-40B4-BE49-F238E27FC236}">
              <a16:creationId xmlns:a16="http://schemas.microsoft.com/office/drawing/2014/main" id="{C298BF7E-B81D-476B-8759-CD4D5891095B}"/>
            </a:ext>
          </a:extLst>
        </xdr:cNvPr>
        <xdr:cNvSpPr/>
      </xdr:nvSpPr>
      <xdr:spPr>
        <a:xfrm>
          <a:off x="21272500" y="1437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25400</xdr:rowOff>
    </xdr:from>
    <xdr:to>
      <xdr:col>116</xdr:col>
      <xdr:colOff>63500</xdr:colOff>
      <xdr:row>84</xdr:row>
      <xdr:rowOff>25400</xdr:rowOff>
    </xdr:to>
    <xdr:cxnSp macro="">
      <xdr:nvCxnSpPr>
        <xdr:cNvPr id="808" name="直線コネクタ 807">
          <a:extLst>
            <a:ext uri="{FF2B5EF4-FFF2-40B4-BE49-F238E27FC236}">
              <a16:creationId xmlns:a16="http://schemas.microsoft.com/office/drawing/2014/main" id="{C7BD1E16-1464-4406-9DE1-12CCAB069895}"/>
            </a:ext>
          </a:extLst>
        </xdr:cNvPr>
        <xdr:cNvCxnSpPr/>
      </xdr:nvCxnSpPr>
      <xdr:spPr>
        <a:xfrm>
          <a:off x="21323300" y="14427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120650</xdr:rowOff>
    </xdr:from>
    <xdr:to>
      <xdr:col>107</xdr:col>
      <xdr:colOff>101600</xdr:colOff>
      <xdr:row>84</xdr:row>
      <xdr:rowOff>50800</xdr:rowOff>
    </xdr:to>
    <xdr:sp macro="" textlink="">
      <xdr:nvSpPr>
        <xdr:cNvPr id="809" name="楕円 808">
          <a:extLst>
            <a:ext uri="{FF2B5EF4-FFF2-40B4-BE49-F238E27FC236}">
              <a16:creationId xmlns:a16="http://schemas.microsoft.com/office/drawing/2014/main" id="{E859AEB9-017D-4F02-B40B-52864A4E7E68}"/>
            </a:ext>
          </a:extLst>
        </xdr:cNvPr>
        <xdr:cNvSpPr/>
      </xdr:nvSpPr>
      <xdr:spPr>
        <a:xfrm>
          <a:off x="20383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0</xdr:rowOff>
    </xdr:from>
    <xdr:to>
      <xdr:col>111</xdr:col>
      <xdr:colOff>177800</xdr:colOff>
      <xdr:row>84</xdr:row>
      <xdr:rowOff>25400</xdr:rowOff>
    </xdr:to>
    <xdr:cxnSp macro="">
      <xdr:nvCxnSpPr>
        <xdr:cNvPr id="810" name="直線コネクタ 809">
          <a:extLst>
            <a:ext uri="{FF2B5EF4-FFF2-40B4-BE49-F238E27FC236}">
              <a16:creationId xmlns:a16="http://schemas.microsoft.com/office/drawing/2014/main" id="{80008DFE-CC93-4393-849B-94F6005E983D}"/>
            </a:ext>
          </a:extLst>
        </xdr:cNvPr>
        <xdr:cNvCxnSpPr/>
      </xdr:nvCxnSpPr>
      <xdr:spPr>
        <a:xfrm>
          <a:off x="20434300" y="14401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120650</xdr:rowOff>
    </xdr:from>
    <xdr:to>
      <xdr:col>102</xdr:col>
      <xdr:colOff>165100</xdr:colOff>
      <xdr:row>84</xdr:row>
      <xdr:rowOff>50800</xdr:rowOff>
    </xdr:to>
    <xdr:sp macro="" textlink="">
      <xdr:nvSpPr>
        <xdr:cNvPr id="811" name="楕円 810">
          <a:extLst>
            <a:ext uri="{FF2B5EF4-FFF2-40B4-BE49-F238E27FC236}">
              <a16:creationId xmlns:a16="http://schemas.microsoft.com/office/drawing/2014/main" id="{3A8902F5-AEB4-4AFB-95CF-BDFB232660A7}"/>
            </a:ext>
          </a:extLst>
        </xdr:cNvPr>
        <xdr:cNvSpPr/>
      </xdr:nvSpPr>
      <xdr:spPr>
        <a:xfrm>
          <a:off x="19494500" y="1435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0</xdr:rowOff>
    </xdr:from>
    <xdr:to>
      <xdr:col>107</xdr:col>
      <xdr:colOff>50800</xdr:colOff>
      <xdr:row>84</xdr:row>
      <xdr:rowOff>0</xdr:rowOff>
    </xdr:to>
    <xdr:cxnSp macro="">
      <xdr:nvCxnSpPr>
        <xdr:cNvPr id="812" name="直線コネクタ 811">
          <a:extLst>
            <a:ext uri="{FF2B5EF4-FFF2-40B4-BE49-F238E27FC236}">
              <a16:creationId xmlns:a16="http://schemas.microsoft.com/office/drawing/2014/main" id="{CC0C102C-12D2-4E1E-BEC0-B8ED81229AF8}"/>
            </a:ext>
          </a:extLst>
        </xdr:cNvPr>
        <xdr:cNvCxnSpPr/>
      </xdr:nvCxnSpPr>
      <xdr:spPr>
        <a:xfrm>
          <a:off x="19545300" y="14401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133350</xdr:rowOff>
    </xdr:from>
    <xdr:to>
      <xdr:col>98</xdr:col>
      <xdr:colOff>38100</xdr:colOff>
      <xdr:row>84</xdr:row>
      <xdr:rowOff>63500</xdr:rowOff>
    </xdr:to>
    <xdr:sp macro="" textlink="">
      <xdr:nvSpPr>
        <xdr:cNvPr id="813" name="楕円 812">
          <a:extLst>
            <a:ext uri="{FF2B5EF4-FFF2-40B4-BE49-F238E27FC236}">
              <a16:creationId xmlns:a16="http://schemas.microsoft.com/office/drawing/2014/main" id="{A8A9FA2A-7A56-44BE-8706-24CC9221C50B}"/>
            </a:ext>
          </a:extLst>
        </xdr:cNvPr>
        <xdr:cNvSpPr/>
      </xdr:nvSpPr>
      <xdr:spPr>
        <a:xfrm>
          <a:off x="18605500" y="14363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0</xdr:rowOff>
    </xdr:from>
    <xdr:to>
      <xdr:col>102</xdr:col>
      <xdr:colOff>114300</xdr:colOff>
      <xdr:row>84</xdr:row>
      <xdr:rowOff>12700</xdr:rowOff>
    </xdr:to>
    <xdr:cxnSp macro="">
      <xdr:nvCxnSpPr>
        <xdr:cNvPr id="814" name="直線コネクタ 813">
          <a:extLst>
            <a:ext uri="{FF2B5EF4-FFF2-40B4-BE49-F238E27FC236}">
              <a16:creationId xmlns:a16="http://schemas.microsoft.com/office/drawing/2014/main" id="{DA094790-E67D-4D65-83BA-74AAB12A61C7}"/>
            </a:ext>
          </a:extLst>
        </xdr:cNvPr>
        <xdr:cNvCxnSpPr/>
      </xdr:nvCxnSpPr>
      <xdr:spPr>
        <a:xfrm flipV="1">
          <a:off x="18656300" y="1440180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48277</xdr:rowOff>
    </xdr:from>
    <xdr:ext cx="469744" cy="259045"/>
    <xdr:sp macro="" textlink="">
      <xdr:nvSpPr>
        <xdr:cNvPr id="815" name="n_1aveValue【消防施設】&#10;一人当たり面積">
          <a:extLst>
            <a:ext uri="{FF2B5EF4-FFF2-40B4-BE49-F238E27FC236}">
              <a16:creationId xmlns:a16="http://schemas.microsoft.com/office/drawing/2014/main" id="{5F7BF137-BACD-4283-98F6-DC9049802E56}"/>
            </a:ext>
          </a:extLst>
        </xdr:cNvPr>
        <xdr:cNvSpPr txBox="1"/>
      </xdr:nvSpPr>
      <xdr:spPr>
        <a:xfrm>
          <a:off x="210757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816" name="n_2aveValue【消防施設】&#10;一人当たり面積">
          <a:extLst>
            <a:ext uri="{FF2B5EF4-FFF2-40B4-BE49-F238E27FC236}">
              <a16:creationId xmlns:a16="http://schemas.microsoft.com/office/drawing/2014/main" id="{46AFF8F8-A36C-4306-AEB4-6185BA5054AD}"/>
            </a:ext>
          </a:extLst>
        </xdr:cNvPr>
        <xdr:cNvSpPr txBox="1"/>
      </xdr:nvSpPr>
      <xdr:spPr>
        <a:xfrm>
          <a:off x="20199427" y="1394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73677</xdr:rowOff>
    </xdr:from>
    <xdr:ext cx="469744" cy="259045"/>
    <xdr:sp macro="" textlink="">
      <xdr:nvSpPr>
        <xdr:cNvPr id="817" name="n_3aveValue【消防施設】&#10;一人当たり面積">
          <a:extLst>
            <a:ext uri="{FF2B5EF4-FFF2-40B4-BE49-F238E27FC236}">
              <a16:creationId xmlns:a16="http://schemas.microsoft.com/office/drawing/2014/main" id="{76ABC0DE-293B-4C7B-8C3D-1161963B1C6D}"/>
            </a:ext>
          </a:extLst>
        </xdr:cNvPr>
        <xdr:cNvSpPr txBox="1"/>
      </xdr:nvSpPr>
      <xdr:spPr>
        <a:xfrm>
          <a:off x="193104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73677</xdr:rowOff>
    </xdr:from>
    <xdr:ext cx="469744" cy="259045"/>
    <xdr:sp macro="" textlink="">
      <xdr:nvSpPr>
        <xdr:cNvPr id="818" name="n_4aveValue【消防施設】&#10;一人当たり面積">
          <a:extLst>
            <a:ext uri="{FF2B5EF4-FFF2-40B4-BE49-F238E27FC236}">
              <a16:creationId xmlns:a16="http://schemas.microsoft.com/office/drawing/2014/main" id="{A960F1A4-29FF-4263-AFA8-ECD8A9244530}"/>
            </a:ext>
          </a:extLst>
        </xdr:cNvPr>
        <xdr:cNvSpPr txBox="1"/>
      </xdr:nvSpPr>
      <xdr:spPr>
        <a:xfrm>
          <a:off x="18421427" y="13961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67327</xdr:rowOff>
    </xdr:from>
    <xdr:ext cx="469744" cy="259045"/>
    <xdr:sp macro="" textlink="">
      <xdr:nvSpPr>
        <xdr:cNvPr id="819" name="n_1mainValue【消防施設】&#10;一人当たり面積">
          <a:extLst>
            <a:ext uri="{FF2B5EF4-FFF2-40B4-BE49-F238E27FC236}">
              <a16:creationId xmlns:a16="http://schemas.microsoft.com/office/drawing/2014/main" id="{04FA4AB2-46C8-44EE-B41D-CE86D1A22D9A}"/>
            </a:ext>
          </a:extLst>
        </xdr:cNvPr>
        <xdr:cNvSpPr txBox="1"/>
      </xdr:nvSpPr>
      <xdr:spPr>
        <a:xfrm>
          <a:off x="21075727" y="1446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41927</xdr:rowOff>
    </xdr:from>
    <xdr:ext cx="469744" cy="259045"/>
    <xdr:sp macro="" textlink="">
      <xdr:nvSpPr>
        <xdr:cNvPr id="820" name="n_2mainValue【消防施設】&#10;一人当たり面積">
          <a:extLst>
            <a:ext uri="{FF2B5EF4-FFF2-40B4-BE49-F238E27FC236}">
              <a16:creationId xmlns:a16="http://schemas.microsoft.com/office/drawing/2014/main" id="{A8ED6889-1564-40E5-99BE-B49F3506763E}"/>
            </a:ext>
          </a:extLst>
        </xdr:cNvPr>
        <xdr:cNvSpPr txBox="1"/>
      </xdr:nvSpPr>
      <xdr:spPr>
        <a:xfrm>
          <a:off x="20199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41927</xdr:rowOff>
    </xdr:from>
    <xdr:ext cx="469744" cy="259045"/>
    <xdr:sp macro="" textlink="">
      <xdr:nvSpPr>
        <xdr:cNvPr id="821" name="n_3mainValue【消防施設】&#10;一人当たり面積">
          <a:extLst>
            <a:ext uri="{FF2B5EF4-FFF2-40B4-BE49-F238E27FC236}">
              <a16:creationId xmlns:a16="http://schemas.microsoft.com/office/drawing/2014/main" id="{B3906EF5-599B-46D9-B717-E0C88EA885B3}"/>
            </a:ext>
          </a:extLst>
        </xdr:cNvPr>
        <xdr:cNvSpPr txBox="1"/>
      </xdr:nvSpPr>
      <xdr:spPr>
        <a:xfrm>
          <a:off x="19310427" y="1444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54627</xdr:rowOff>
    </xdr:from>
    <xdr:ext cx="469744" cy="259045"/>
    <xdr:sp macro="" textlink="">
      <xdr:nvSpPr>
        <xdr:cNvPr id="822" name="n_4mainValue【消防施設】&#10;一人当たり面積">
          <a:extLst>
            <a:ext uri="{FF2B5EF4-FFF2-40B4-BE49-F238E27FC236}">
              <a16:creationId xmlns:a16="http://schemas.microsoft.com/office/drawing/2014/main" id="{B651E2D2-6152-4D19-AF6A-8B72A37E5B61}"/>
            </a:ext>
          </a:extLst>
        </xdr:cNvPr>
        <xdr:cNvSpPr txBox="1"/>
      </xdr:nvSpPr>
      <xdr:spPr>
        <a:xfrm>
          <a:off x="18421427" y="1445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23" name="正方形/長方形 822">
          <a:extLst>
            <a:ext uri="{FF2B5EF4-FFF2-40B4-BE49-F238E27FC236}">
              <a16:creationId xmlns:a16="http://schemas.microsoft.com/office/drawing/2014/main" id="{152171F7-F3F2-4E70-A6C0-34256E6AC356}"/>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24" name="正方形/長方形 823">
          <a:extLst>
            <a:ext uri="{FF2B5EF4-FFF2-40B4-BE49-F238E27FC236}">
              <a16:creationId xmlns:a16="http://schemas.microsoft.com/office/drawing/2014/main" id="{7F7B19FB-D59A-49A7-86F2-7514BCE6D6FB}"/>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25" name="正方形/長方形 824">
          <a:extLst>
            <a:ext uri="{FF2B5EF4-FFF2-40B4-BE49-F238E27FC236}">
              <a16:creationId xmlns:a16="http://schemas.microsoft.com/office/drawing/2014/main" id="{25DBB623-9AC4-4631-96E9-A95823C78A8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26" name="正方形/長方形 825">
          <a:extLst>
            <a:ext uri="{FF2B5EF4-FFF2-40B4-BE49-F238E27FC236}">
              <a16:creationId xmlns:a16="http://schemas.microsoft.com/office/drawing/2014/main" id="{0162655D-2130-410C-BBC8-7ABE1F25C561}"/>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27" name="正方形/長方形 826">
          <a:extLst>
            <a:ext uri="{FF2B5EF4-FFF2-40B4-BE49-F238E27FC236}">
              <a16:creationId xmlns:a16="http://schemas.microsoft.com/office/drawing/2014/main" id="{E1C7FC2E-3E1E-40EE-A29F-D01674D6CE1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28" name="正方形/長方形 827">
          <a:extLst>
            <a:ext uri="{FF2B5EF4-FFF2-40B4-BE49-F238E27FC236}">
              <a16:creationId xmlns:a16="http://schemas.microsoft.com/office/drawing/2014/main" id="{AC61A90C-2EF0-450D-A57D-4E9A1700074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29" name="正方形/長方形 828">
          <a:extLst>
            <a:ext uri="{FF2B5EF4-FFF2-40B4-BE49-F238E27FC236}">
              <a16:creationId xmlns:a16="http://schemas.microsoft.com/office/drawing/2014/main" id="{FD16ADED-424C-459B-96A6-DC62CE311BAE}"/>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30" name="正方形/長方形 829">
          <a:extLst>
            <a:ext uri="{FF2B5EF4-FFF2-40B4-BE49-F238E27FC236}">
              <a16:creationId xmlns:a16="http://schemas.microsoft.com/office/drawing/2014/main" id="{F19A6F54-9AC7-4634-A22E-F69DD3E6142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31" name="テキスト ボックス 830">
          <a:extLst>
            <a:ext uri="{FF2B5EF4-FFF2-40B4-BE49-F238E27FC236}">
              <a16:creationId xmlns:a16="http://schemas.microsoft.com/office/drawing/2014/main" id="{F9C87BD5-ED65-4557-A774-720BD41A9B1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32" name="直線コネクタ 831">
          <a:extLst>
            <a:ext uri="{FF2B5EF4-FFF2-40B4-BE49-F238E27FC236}">
              <a16:creationId xmlns:a16="http://schemas.microsoft.com/office/drawing/2014/main" id="{D09B9DFF-2610-4F72-9719-B52571F6748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33" name="テキスト ボックス 832">
          <a:extLst>
            <a:ext uri="{FF2B5EF4-FFF2-40B4-BE49-F238E27FC236}">
              <a16:creationId xmlns:a16="http://schemas.microsoft.com/office/drawing/2014/main" id="{9354DD96-EA48-4342-8A58-0E22C09DD1A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34" name="直線コネクタ 833">
          <a:extLst>
            <a:ext uri="{FF2B5EF4-FFF2-40B4-BE49-F238E27FC236}">
              <a16:creationId xmlns:a16="http://schemas.microsoft.com/office/drawing/2014/main" id="{FA890470-B2E1-4F2F-A8B3-5F2F16A87288}"/>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35" name="テキスト ボックス 834">
          <a:extLst>
            <a:ext uri="{FF2B5EF4-FFF2-40B4-BE49-F238E27FC236}">
              <a16:creationId xmlns:a16="http://schemas.microsoft.com/office/drawing/2014/main" id="{A22A4FE5-82D6-4081-958E-5DDB931E70EF}"/>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36" name="直線コネクタ 835">
          <a:extLst>
            <a:ext uri="{FF2B5EF4-FFF2-40B4-BE49-F238E27FC236}">
              <a16:creationId xmlns:a16="http://schemas.microsoft.com/office/drawing/2014/main" id="{51CE7B60-F761-457C-A5B2-575AE8B70741}"/>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37" name="テキスト ボックス 836">
          <a:extLst>
            <a:ext uri="{FF2B5EF4-FFF2-40B4-BE49-F238E27FC236}">
              <a16:creationId xmlns:a16="http://schemas.microsoft.com/office/drawing/2014/main" id="{AEC8D888-D55C-4173-9767-E4CD2A167FF4}"/>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38" name="直線コネクタ 837">
          <a:extLst>
            <a:ext uri="{FF2B5EF4-FFF2-40B4-BE49-F238E27FC236}">
              <a16:creationId xmlns:a16="http://schemas.microsoft.com/office/drawing/2014/main" id="{37C2D861-D58B-4957-B845-B14ADAB9717A}"/>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39" name="テキスト ボックス 838">
          <a:extLst>
            <a:ext uri="{FF2B5EF4-FFF2-40B4-BE49-F238E27FC236}">
              <a16:creationId xmlns:a16="http://schemas.microsoft.com/office/drawing/2014/main" id="{FD3D1FE1-C9CB-40D7-9AC4-0B5B459D27BA}"/>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40" name="直線コネクタ 839">
          <a:extLst>
            <a:ext uri="{FF2B5EF4-FFF2-40B4-BE49-F238E27FC236}">
              <a16:creationId xmlns:a16="http://schemas.microsoft.com/office/drawing/2014/main" id="{5672E5C9-334E-4C47-855B-90A8940BE382}"/>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41" name="テキスト ボックス 840">
          <a:extLst>
            <a:ext uri="{FF2B5EF4-FFF2-40B4-BE49-F238E27FC236}">
              <a16:creationId xmlns:a16="http://schemas.microsoft.com/office/drawing/2014/main" id="{D8D17B01-313D-4D8D-B450-8E630E5591C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42" name="直線コネクタ 841">
          <a:extLst>
            <a:ext uri="{FF2B5EF4-FFF2-40B4-BE49-F238E27FC236}">
              <a16:creationId xmlns:a16="http://schemas.microsoft.com/office/drawing/2014/main" id="{396527E3-5AEA-400B-9E08-4B25B4C02284}"/>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43" name="テキスト ボックス 842">
          <a:extLst>
            <a:ext uri="{FF2B5EF4-FFF2-40B4-BE49-F238E27FC236}">
              <a16:creationId xmlns:a16="http://schemas.microsoft.com/office/drawing/2014/main" id="{586CE605-A33A-48F8-BC98-48E7FD69C804}"/>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44" name="直線コネクタ 843">
          <a:extLst>
            <a:ext uri="{FF2B5EF4-FFF2-40B4-BE49-F238E27FC236}">
              <a16:creationId xmlns:a16="http://schemas.microsoft.com/office/drawing/2014/main" id="{C7B9D779-00AA-400B-B28F-BC9E0E6E23A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45" name="テキスト ボックス 844">
          <a:extLst>
            <a:ext uri="{FF2B5EF4-FFF2-40B4-BE49-F238E27FC236}">
              <a16:creationId xmlns:a16="http://schemas.microsoft.com/office/drawing/2014/main" id="{FED3DE59-D49F-49C8-9786-CE19277CB97D}"/>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46" name="【庁舎】&#10;有形固定資産減価償却率グラフ枠">
          <a:extLst>
            <a:ext uri="{FF2B5EF4-FFF2-40B4-BE49-F238E27FC236}">
              <a16:creationId xmlns:a16="http://schemas.microsoft.com/office/drawing/2014/main" id="{32CC4047-33FE-4406-8399-4405451EF15B}"/>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19050</xdr:rowOff>
    </xdr:from>
    <xdr:to>
      <xdr:col>85</xdr:col>
      <xdr:colOff>126364</xdr:colOff>
      <xdr:row>107</xdr:row>
      <xdr:rowOff>102870</xdr:rowOff>
    </xdr:to>
    <xdr:cxnSp macro="">
      <xdr:nvCxnSpPr>
        <xdr:cNvPr id="847" name="直線コネクタ 846">
          <a:extLst>
            <a:ext uri="{FF2B5EF4-FFF2-40B4-BE49-F238E27FC236}">
              <a16:creationId xmlns:a16="http://schemas.microsoft.com/office/drawing/2014/main" id="{1473297F-4F03-4156-9389-DEBB5D9B0280}"/>
            </a:ext>
          </a:extLst>
        </xdr:cNvPr>
        <xdr:cNvCxnSpPr/>
      </xdr:nvCxnSpPr>
      <xdr:spPr>
        <a:xfrm flipV="1">
          <a:off x="16318864" y="17164050"/>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106697</xdr:rowOff>
    </xdr:from>
    <xdr:ext cx="405111" cy="259045"/>
    <xdr:sp macro="" textlink="">
      <xdr:nvSpPr>
        <xdr:cNvPr id="848" name="【庁舎】&#10;有形固定資産減価償却率最小値テキスト">
          <a:extLst>
            <a:ext uri="{FF2B5EF4-FFF2-40B4-BE49-F238E27FC236}">
              <a16:creationId xmlns:a16="http://schemas.microsoft.com/office/drawing/2014/main" id="{87B59E2C-BA2F-491D-B28B-994715B9ABB7}"/>
            </a:ext>
          </a:extLst>
        </xdr:cNvPr>
        <xdr:cNvSpPr txBox="1"/>
      </xdr:nvSpPr>
      <xdr:spPr>
        <a:xfrm>
          <a:off x="16357600" y="1845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102870</xdr:rowOff>
    </xdr:from>
    <xdr:to>
      <xdr:col>86</xdr:col>
      <xdr:colOff>25400</xdr:colOff>
      <xdr:row>107</xdr:row>
      <xdr:rowOff>102870</xdr:rowOff>
    </xdr:to>
    <xdr:cxnSp macro="">
      <xdr:nvCxnSpPr>
        <xdr:cNvPr id="849" name="直線コネクタ 848">
          <a:extLst>
            <a:ext uri="{FF2B5EF4-FFF2-40B4-BE49-F238E27FC236}">
              <a16:creationId xmlns:a16="http://schemas.microsoft.com/office/drawing/2014/main" id="{E6A409FE-FA4F-426D-8971-AB5808A6CF5B}"/>
            </a:ext>
          </a:extLst>
        </xdr:cNvPr>
        <xdr:cNvCxnSpPr/>
      </xdr:nvCxnSpPr>
      <xdr:spPr>
        <a:xfrm>
          <a:off x="16230600" y="18448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137177</xdr:rowOff>
    </xdr:from>
    <xdr:ext cx="405111" cy="259045"/>
    <xdr:sp macro="" textlink="">
      <xdr:nvSpPr>
        <xdr:cNvPr id="850" name="【庁舎】&#10;有形固定資産減価償却率最大値テキスト">
          <a:extLst>
            <a:ext uri="{FF2B5EF4-FFF2-40B4-BE49-F238E27FC236}">
              <a16:creationId xmlns:a16="http://schemas.microsoft.com/office/drawing/2014/main" id="{63C4D134-CAAE-42FE-9C06-F3A59A745D1C}"/>
            </a:ext>
          </a:extLst>
        </xdr:cNvPr>
        <xdr:cNvSpPr txBox="1"/>
      </xdr:nvSpPr>
      <xdr:spPr>
        <a:xfrm>
          <a:off x="16357600" y="16939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19050</xdr:rowOff>
    </xdr:from>
    <xdr:to>
      <xdr:col>86</xdr:col>
      <xdr:colOff>25400</xdr:colOff>
      <xdr:row>100</xdr:row>
      <xdr:rowOff>19050</xdr:rowOff>
    </xdr:to>
    <xdr:cxnSp macro="">
      <xdr:nvCxnSpPr>
        <xdr:cNvPr id="851" name="直線コネクタ 850">
          <a:extLst>
            <a:ext uri="{FF2B5EF4-FFF2-40B4-BE49-F238E27FC236}">
              <a16:creationId xmlns:a16="http://schemas.microsoft.com/office/drawing/2014/main" id="{1D05EF40-2E79-4F5B-83DD-C3591B0B4638}"/>
            </a:ext>
          </a:extLst>
        </xdr:cNvPr>
        <xdr:cNvCxnSpPr/>
      </xdr:nvCxnSpPr>
      <xdr:spPr>
        <a:xfrm>
          <a:off x="16230600" y="1716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83838</xdr:rowOff>
    </xdr:from>
    <xdr:ext cx="405111" cy="259045"/>
    <xdr:sp macro="" textlink="">
      <xdr:nvSpPr>
        <xdr:cNvPr id="852" name="【庁舎】&#10;有形固定資産減価償却率平均値テキスト">
          <a:extLst>
            <a:ext uri="{FF2B5EF4-FFF2-40B4-BE49-F238E27FC236}">
              <a16:creationId xmlns:a16="http://schemas.microsoft.com/office/drawing/2014/main" id="{F48AE419-6E29-407B-A419-6BCE73E18D28}"/>
            </a:ext>
          </a:extLst>
        </xdr:cNvPr>
        <xdr:cNvSpPr txBox="1"/>
      </xdr:nvSpPr>
      <xdr:spPr>
        <a:xfrm>
          <a:off x="16357600" y="177431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105411</xdr:rowOff>
    </xdr:from>
    <xdr:to>
      <xdr:col>85</xdr:col>
      <xdr:colOff>177800</xdr:colOff>
      <xdr:row>104</xdr:row>
      <xdr:rowOff>35561</xdr:rowOff>
    </xdr:to>
    <xdr:sp macro="" textlink="">
      <xdr:nvSpPr>
        <xdr:cNvPr id="853" name="フローチャート: 判断 852">
          <a:extLst>
            <a:ext uri="{FF2B5EF4-FFF2-40B4-BE49-F238E27FC236}">
              <a16:creationId xmlns:a16="http://schemas.microsoft.com/office/drawing/2014/main" id="{7B231E86-F882-45C0-9FDA-39C0984FCE54}"/>
            </a:ext>
          </a:extLst>
        </xdr:cNvPr>
        <xdr:cNvSpPr/>
      </xdr:nvSpPr>
      <xdr:spPr>
        <a:xfrm>
          <a:off x="162687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113030</xdr:rowOff>
    </xdr:from>
    <xdr:to>
      <xdr:col>81</xdr:col>
      <xdr:colOff>101600</xdr:colOff>
      <xdr:row>104</xdr:row>
      <xdr:rowOff>43180</xdr:rowOff>
    </xdr:to>
    <xdr:sp macro="" textlink="">
      <xdr:nvSpPr>
        <xdr:cNvPr id="854" name="フローチャート: 判断 853">
          <a:extLst>
            <a:ext uri="{FF2B5EF4-FFF2-40B4-BE49-F238E27FC236}">
              <a16:creationId xmlns:a16="http://schemas.microsoft.com/office/drawing/2014/main" id="{35E4DCAE-8191-453F-8ECD-27B90A64BD94}"/>
            </a:ext>
          </a:extLst>
        </xdr:cNvPr>
        <xdr:cNvSpPr/>
      </xdr:nvSpPr>
      <xdr:spPr>
        <a:xfrm>
          <a:off x="15430500" y="1777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101600</xdr:rowOff>
    </xdr:from>
    <xdr:to>
      <xdr:col>76</xdr:col>
      <xdr:colOff>165100</xdr:colOff>
      <xdr:row>104</xdr:row>
      <xdr:rowOff>31750</xdr:rowOff>
    </xdr:to>
    <xdr:sp macro="" textlink="">
      <xdr:nvSpPr>
        <xdr:cNvPr id="855" name="フローチャート: 判断 854">
          <a:extLst>
            <a:ext uri="{FF2B5EF4-FFF2-40B4-BE49-F238E27FC236}">
              <a16:creationId xmlns:a16="http://schemas.microsoft.com/office/drawing/2014/main" id="{78AB1E71-A54D-4783-A271-1D275C545A78}"/>
            </a:ext>
          </a:extLst>
        </xdr:cNvPr>
        <xdr:cNvSpPr/>
      </xdr:nvSpPr>
      <xdr:spPr>
        <a:xfrm>
          <a:off x="14541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73025</xdr:rowOff>
    </xdr:from>
    <xdr:to>
      <xdr:col>72</xdr:col>
      <xdr:colOff>38100</xdr:colOff>
      <xdr:row>104</xdr:row>
      <xdr:rowOff>3175</xdr:rowOff>
    </xdr:to>
    <xdr:sp macro="" textlink="">
      <xdr:nvSpPr>
        <xdr:cNvPr id="856" name="フローチャート: 判断 855">
          <a:extLst>
            <a:ext uri="{FF2B5EF4-FFF2-40B4-BE49-F238E27FC236}">
              <a16:creationId xmlns:a16="http://schemas.microsoft.com/office/drawing/2014/main" id="{E5A58EEF-9965-4451-AF5D-590649BCA5CB}"/>
            </a:ext>
          </a:extLst>
        </xdr:cNvPr>
        <xdr:cNvSpPr/>
      </xdr:nvSpPr>
      <xdr:spPr>
        <a:xfrm>
          <a:off x="13652500" y="1773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46355</xdr:rowOff>
    </xdr:from>
    <xdr:to>
      <xdr:col>67</xdr:col>
      <xdr:colOff>101600</xdr:colOff>
      <xdr:row>103</xdr:row>
      <xdr:rowOff>147955</xdr:rowOff>
    </xdr:to>
    <xdr:sp macro="" textlink="">
      <xdr:nvSpPr>
        <xdr:cNvPr id="857" name="フローチャート: 判断 856">
          <a:extLst>
            <a:ext uri="{FF2B5EF4-FFF2-40B4-BE49-F238E27FC236}">
              <a16:creationId xmlns:a16="http://schemas.microsoft.com/office/drawing/2014/main" id="{9E13D4E9-98CA-4990-82A8-74300BE7411C}"/>
            </a:ext>
          </a:extLst>
        </xdr:cNvPr>
        <xdr:cNvSpPr/>
      </xdr:nvSpPr>
      <xdr:spPr>
        <a:xfrm>
          <a:off x="12763500" y="17705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58" name="テキスト ボックス 857">
          <a:extLst>
            <a:ext uri="{FF2B5EF4-FFF2-40B4-BE49-F238E27FC236}">
              <a16:creationId xmlns:a16="http://schemas.microsoft.com/office/drawing/2014/main" id="{8462F8A4-B3E3-4D79-8DBC-5D3C5739644B}"/>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59" name="テキスト ボックス 858">
          <a:extLst>
            <a:ext uri="{FF2B5EF4-FFF2-40B4-BE49-F238E27FC236}">
              <a16:creationId xmlns:a16="http://schemas.microsoft.com/office/drawing/2014/main" id="{96FBEC97-295C-4533-BCEA-C6991B7AECD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60" name="テキスト ボックス 859">
          <a:extLst>
            <a:ext uri="{FF2B5EF4-FFF2-40B4-BE49-F238E27FC236}">
              <a16:creationId xmlns:a16="http://schemas.microsoft.com/office/drawing/2014/main" id="{F66E5D38-7A87-4342-8E25-A8DDA15EEEC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61" name="テキスト ボックス 860">
          <a:extLst>
            <a:ext uri="{FF2B5EF4-FFF2-40B4-BE49-F238E27FC236}">
              <a16:creationId xmlns:a16="http://schemas.microsoft.com/office/drawing/2014/main" id="{BB720186-F119-4D5F-A79C-A5B8A34D1B67}"/>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62" name="テキスト ボックス 861">
          <a:extLst>
            <a:ext uri="{FF2B5EF4-FFF2-40B4-BE49-F238E27FC236}">
              <a16:creationId xmlns:a16="http://schemas.microsoft.com/office/drawing/2014/main" id="{95F5CDAB-A80E-4A48-AD3B-9F4367D17B7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101</xdr:row>
      <xdr:rowOff>71120</xdr:rowOff>
    </xdr:from>
    <xdr:to>
      <xdr:col>85</xdr:col>
      <xdr:colOff>177800</xdr:colOff>
      <xdr:row>102</xdr:row>
      <xdr:rowOff>1270</xdr:rowOff>
    </xdr:to>
    <xdr:sp macro="" textlink="">
      <xdr:nvSpPr>
        <xdr:cNvPr id="863" name="楕円 862">
          <a:extLst>
            <a:ext uri="{FF2B5EF4-FFF2-40B4-BE49-F238E27FC236}">
              <a16:creationId xmlns:a16="http://schemas.microsoft.com/office/drawing/2014/main" id="{99E35557-6711-4263-A18E-4122005012A7}"/>
            </a:ext>
          </a:extLst>
        </xdr:cNvPr>
        <xdr:cNvSpPr/>
      </xdr:nvSpPr>
      <xdr:spPr>
        <a:xfrm>
          <a:off x="16268700" y="1738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100</xdr:row>
      <xdr:rowOff>93997</xdr:rowOff>
    </xdr:from>
    <xdr:ext cx="405111" cy="259045"/>
    <xdr:sp macro="" textlink="">
      <xdr:nvSpPr>
        <xdr:cNvPr id="864" name="【庁舎】&#10;有形固定資産減価償却率該当値テキスト">
          <a:extLst>
            <a:ext uri="{FF2B5EF4-FFF2-40B4-BE49-F238E27FC236}">
              <a16:creationId xmlns:a16="http://schemas.microsoft.com/office/drawing/2014/main" id="{944E521C-A1B2-4B2C-87A4-87236C4F835A}"/>
            </a:ext>
          </a:extLst>
        </xdr:cNvPr>
        <xdr:cNvSpPr txBox="1"/>
      </xdr:nvSpPr>
      <xdr:spPr>
        <a:xfrm>
          <a:off x="16357600" y="1723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101</xdr:row>
      <xdr:rowOff>46355</xdr:rowOff>
    </xdr:from>
    <xdr:to>
      <xdr:col>81</xdr:col>
      <xdr:colOff>101600</xdr:colOff>
      <xdr:row>101</xdr:row>
      <xdr:rowOff>147955</xdr:rowOff>
    </xdr:to>
    <xdr:sp macro="" textlink="">
      <xdr:nvSpPr>
        <xdr:cNvPr id="865" name="楕円 864">
          <a:extLst>
            <a:ext uri="{FF2B5EF4-FFF2-40B4-BE49-F238E27FC236}">
              <a16:creationId xmlns:a16="http://schemas.microsoft.com/office/drawing/2014/main" id="{E94D87CA-937C-458B-AB33-AFF1AF5667F0}"/>
            </a:ext>
          </a:extLst>
        </xdr:cNvPr>
        <xdr:cNvSpPr/>
      </xdr:nvSpPr>
      <xdr:spPr>
        <a:xfrm>
          <a:off x="15430500" y="1736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97155</xdr:rowOff>
    </xdr:from>
    <xdr:to>
      <xdr:col>85</xdr:col>
      <xdr:colOff>127000</xdr:colOff>
      <xdr:row>101</xdr:row>
      <xdr:rowOff>121920</xdr:rowOff>
    </xdr:to>
    <xdr:cxnSp macro="">
      <xdr:nvCxnSpPr>
        <xdr:cNvPr id="866" name="直線コネクタ 865">
          <a:extLst>
            <a:ext uri="{FF2B5EF4-FFF2-40B4-BE49-F238E27FC236}">
              <a16:creationId xmlns:a16="http://schemas.microsoft.com/office/drawing/2014/main" id="{C86DD2BD-F264-4E7D-B0BF-F6672BFEF6C2}"/>
            </a:ext>
          </a:extLst>
        </xdr:cNvPr>
        <xdr:cNvCxnSpPr/>
      </xdr:nvCxnSpPr>
      <xdr:spPr>
        <a:xfrm>
          <a:off x="15481300" y="1741360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2539</xdr:rowOff>
    </xdr:from>
    <xdr:to>
      <xdr:col>76</xdr:col>
      <xdr:colOff>165100</xdr:colOff>
      <xdr:row>101</xdr:row>
      <xdr:rowOff>104139</xdr:rowOff>
    </xdr:to>
    <xdr:sp macro="" textlink="">
      <xdr:nvSpPr>
        <xdr:cNvPr id="867" name="楕円 866">
          <a:extLst>
            <a:ext uri="{FF2B5EF4-FFF2-40B4-BE49-F238E27FC236}">
              <a16:creationId xmlns:a16="http://schemas.microsoft.com/office/drawing/2014/main" id="{42B1F4FB-8B3B-4358-98C1-BA2FACA5C446}"/>
            </a:ext>
          </a:extLst>
        </xdr:cNvPr>
        <xdr:cNvSpPr/>
      </xdr:nvSpPr>
      <xdr:spPr>
        <a:xfrm>
          <a:off x="14541500" y="17318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53339</xdr:rowOff>
    </xdr:from>
    <xdr:to>
      <xdr:col>81</xdr:col>
      <xdr:colOff>50800</xdr:colOff>
      <xdr:row>101</xdr:row>
      <xdr:rowOff>97155</xdr:rowOff>
    </xdr:to>
    <xdr:cxnSp macro="">
      <xdr:nvCxnSpPr>
        <xdr:cNvPr id="868" name="直線コネクタ 867">
          <a:extLst>
            <a:ext uri="{FF2B5EF4-FFF2-40B4-BE49-F238E27FC236}">
              <a16:creationId xmlns:a16="http://schemas.microsoft.com/office/drawing/2014/main" id="{5DB8CEF0-DF4D-421F-9C61-48E55AF90486}"/>
            </a:ext>
          </a:extLst>
        </xdr:cNvPr>
        <xdr:cNvCxnSpPr/>
      </xdr:nvCxnSpPr>
      <xdr:spPr>
        <a:xfrm>
          <a:off x="14592300" y="17369789"/>
          <a:ext cx="88900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100</xdr:row>
      <xdr:rowOff>116839</xdr:rowOff>
    </xdr:from>
    <xdr:to>
      <xdr:col>72</xdr:col>
      <xdr:colOff>38100</xdr:colOff>
      <xdr:row>101</xdr:row>
      <xdr:rowOff>46989</xdr:rowOff>
    </xdr:to>
    <xdr:sp macro="" textlink="">
      <xdr:nvSpPr>
        <xdr:cNvPr id="869" name="楕円 868">
          <a:extLst>
            <a:ext uri="{FF2B5EF4-FFF2-40B4-BE49-F238E27FC236}">
              <a16:creationId xmlns:a16="http://schemas.microsoft.com/office/drawing/2014/main" id="{BD630009-1C5D-40F0-A40D-7751B3B55715}"/>
            </a:ext>
          </a:extLst>
        </xdr:cNvPr>
        <xdr:cNvSpPr/>
      </xdr:nvSpPr>
      <xdr:spPr>
        <a:xfrm>
          <a:off x="13652500" y="17261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167639</xdr:rowOff>
    </xdr:from>
    <xdr:to>
      <xdr:col>76</xdr:col>
      <xdr:colOff>114300</xdr:colOff>
      <xdr:row>101</xdr:row>
      <xdr:rowOff>53339</xdr:rowOff>
    </xdr:to>
    <xdr:cxnSp macro="">
      <xdr:nvCxnSpPr>
        <xdr:cNvPr id="870" name="直線コネクタ 869">
          <a:extLst>
            <a:ext uri="{FF2B5EF4-FFF2-40B4-BE49-F238E27FC236}">
              <a16:creationId xmlns:a16="http://schemas.microsoft.com/office/drawing/2014/main" id="{FCD14D94-4873-4A90-9FDE-CD5B9FBBC833}"/>
            </a:ext>
          </a:extLst>
        </xdr:cNvPr>
        <xdr:cNvCxnSpPr/>
      </xdr:nvCxnSpPr>
      <xdr:spPr>
        <a:xfrm>
          <a:off x="13703300" y="17312639"/>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114936</xdr:rowOff>
    </xdr:from>
    <xdr:to>
      <xdr:col>67</xdr:col>
      <xdr:colOff>101600</xdr:colOff>
      <xdr:row>101</xdr:row>
      <xdr:rowOff>45086</xdr:rowOff>
    </xdr:to>
    <xdr:sp macro="" textlink="">
      <xdr:nvSpPr>
        <xdr:cNvPr id="871" name="楕円 870">
          <a:extLst>
            <a:ext uri="{FF2B5EF4-FFF2-40B4-BE49-F238E27FC236}">
              <a16:creationId xmlns:a16="http://schemas.microsoft.com/office/drawing/2014/main" id="{41E22E6C-90CC-4E84-9AEA-197023B8AAED}"/>
            </a:ext>
          </a:extLst>
        </xdr:cNvPr>
        <xdr:cNvSpPr/>
      </xdr:nvSpPr>
      <xdr:spPr>
        <a:xfrm>
          <a:off x="12763500" y="17259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165736</xdr:rowOff>
    </xdr:from>
    <xdr:to>
      <xdr:col>71</xdr:col>
      <xdr:colOff>177800</xdr:colOff>
      <xdr:row>100</xdr:row>
      <xdr:rowOff>167639</xdr:rowOff>
    </xdr:to>
    <xdr:cxnSp macro="">
      <xdr:nvCxnSpPr>
        <xdr:cNvPr id="872" name="直線コネクタ 871">
          <a:extLst>
            <a:ext uri="{FF2B5EF4-FFF2-40B4-BE49-F238E27FC236}">
              <a16:creationId xmlns:a16="http://schemas.microsoft.com/office/drawing/2014/main" id="{02E3DC24-8CF9-4E22-8D75-B023A75C4986}"/>
            </a:ext>
          </a:extLst>
        </xdr:cNvPr>
        <xdr:cNvCxnSpPr/>
      </xdr:nvCxnSpPr>
      <xdr:spPr>
        <a:xfrm>
          <a:off x="12814300" y="17310736"/>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34307</xdr:rowOff>
    </xdr:from>
    <xdr:ext cx="405111" cy="259045"/>
    <xdr:sp macro="" textlink="">
      <xdr:nvSpPr>
        <xdr:cNvPr id="873" name="n_1aveValue【庁舎】&#10;有形固定資産減価償却率">
          <a:extLst>
            <a:ext uri="{FF2B5EF4-FFF2-40B4-BE49-F238E27FC236}">
              <a16:creationId xmlns:a16="http://schemas.microsoft.com/office/drawing/2014/main" id="{AE2212E1-0AC8-40CF-B832-8D07FDB5E4D6}"/>
            </a:ext>
          </a:extLst>
        </xdr:cNvPr>
        <xdr:cNvSpPr txBox="1"/>
      </xdr:nvSpPr>
      <xdr:spPr>
        <a:xfrm>
          <a:off x="15266044" y="17865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22877</xdr:rowOff>
    </xdr:from>
    <xdr:ext cx="405111" cy="259045"/>
    <xdr:sp macro="" textlink="">
      <xdr:nvSpPr>
        <xdr:cNvPr id="874" name="n_2aveValue【庁舎】&#10;有形固定資産減価償却率">
          <a:extLst>
            <a:ext uri="{FF2B5EF4-FFF2-40B4-BE49-F238E27FC236}">
              <a16:creationId xmlns:a16="http://schemas.microsoft.com/office/drawing/2014/main" id="{972B77C8-80B7-4FCE-B002-999B4817C7D0}"/>
            </a:ext>
          </a:extLst>
        </xdr:cNvPr>
        <xdr:cNvSpPr txBox="1"/>
      </xdr:nvSpPr>
      <xdr:spPr>
        <a:xfrm>
          <a:off x="14389744" y="17853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165752</xdr:rowOff>
    </xdr:from>
    <xdr:ext cx="405111" cy="259045"/>
    <xdr:sp macro="" textlink="">
      <xdr:nvSpPr>
        <xdr:cNvPr id="875" name="n_3aveValue【庁舎】&#10;有形固定資産減価償却率">
          <a:extLst>
            <a:ext uri="{FF2B5EF4-FFF2-40B4-BE49-F238E27FC236}">
              <a16:creationId xmlns:a16="http://schemas.microsoft.com/office/drawing/2014/main" id="{EE8A3C48-DB5A-405D-A1A1-A2800D147F89}"/>
            </a:ext>
          </a:extLst>
        </xdr:cNvPr>
        <xdr:cNvSpPr txBox="1"/>
      </xdr:nvSpPr>
      <xdr:spPr>
        <a:xfrm>
          <a:off x="13500744" y="1782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139082</xdr:rowOff>
    </xdr:from>
    <xdr:ext cx="405111" cy="259045"/>
    <xdr:sp macro="" textlink="">
      <xdr:nvSpPr>
        <xdr:cNvPr id="876" name="n_4aveValue【庁舎】&#10;有形固定資産減価償却率">
          <a:extLst>
            <a:ext uri="{FF2B5EF4-FFF2-40B4-BE49-F238E27FC236}">
              <a16:creationId xmlns:a16="http://schemas.microsoft.com/office/drawing/2014/main" id="{987FC722-ABC7-46EA-99B9-C695C8BEA23F}"/>
            </a:ext>
          </a:extLst>
        </xdr:cNvPr>
        <xdr:cNvSpPr txBox="1"/>
      </xdr:nvSpPr>
      <xdr:spPr>
        <a:xfrm>
          <a:off x="12611744" y="17798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164482</xdr:rowOff>
    </xdr:from>
    <xdr:ext cx="405111" cy="259045"/>
    <xdr:sp macro="" textlink="">
      <xdr:nvSpPr>
        <xdr:cNvPr id="877" name="n_1mainValue【庁舎】&#10;有形固定資産減価償却率">
          <a:extLst>
            <a:ext uri="{FF2B5EF4-FFF2-40B4-BE49-F238E27FC236}">
              <a16:creationId xmlns:a16="http://schemas.microsoft.com/office/drawing/2014/main" id="{10F26D13-CD77-4195-A874-0A0F7618D359}"/>
            </a:ext>
          </a:extLst>
        </xdr:cNvPr>
        <xdr:cNvSpPr txBox="1"/>
      </xdr:nvSpPr>
      <xdr:spPr>
        <a:xfrm>
          <a:off x="15266044" y="1713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120666</xdr:rowOff>
    </xdr:from>
    <xdr:ext cx="405111" cy="259045"/>
    <xdr:sp macro="" textlink="">
      <xdr:nvSpPr>
        <xdr:cNvPr id="878" name="n_2mainValue【庁舎】&#10;有形固定資産減価償却率">
          <a:extLst>
            <a:ext uri="{FF2B5EF4-FFF2-40B4-BE49-F238E27FC236}">
              <a16:creationId xmlns:a16="http://schemas.microsoft.com/office/drawing/2014/main" id="{89086AF5-B302-4EF6-8338-A70408AA2A83}"/>
            </a:ext>
          </a:extLst>
        </xdr:cNvPr>
        <xdr:cNvSpPr txBox="1"/>
      </xdr:nvSpPr>
      <xdr:spPr>
        <a:xfrm>
          <a:off x="14389744" y="17094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63516</xdr:rowOff>
    </xdr:from>
    <xdr:ext cx="405111" cy="259045"/>
    <xdr:sp macro="" textlink="">
      <xdr:nvSpPr>
        <xdr:cNvPr id="879" name="n_3mainValue【庁舎】&#10;有形固定資産減価償却率">
          <a:extLst>
            <a:ext uri="{FF2B5EF4-FFF2-40B4-BE49-F238E27FC236}">
              <a16:creationId xmlns:a16="http://schemas.microsoft.com/office/drawing/2014/main" id="{9EB19115-0C56-4A15-9DE5-2D7AE6C1F776}"/>
            </a:ext>
          </a:extLst>
        </xdr:cNvPr>
        <xdr:cNvSpPr txBox="1"/>
      </xdr:nvSpPr>
      <xdr:spPr>
        <a:xfrm>
          <a:off x="13500744" y="170370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61613</xdr:rowOff>
    </xdr:from>
    <xdr:ext cx="405111" cy="259045"/>
    <xdr:sp macro="" textlink="">
      <xdr:nvSpPr>
        <xdr:cNvPr id="880" name="n_4mainValue【庁舎】&#10;有形固定資産減価償却率">
          <a:extLst>
            <a:ext uri="{FF2B5EF4-FFF2-40B4-BE49-F238E27FC236}">
              <a16:creationId xmlns:a16="http://schemas.microsoft.com/office/drawing/2014/main" id="{EE6B8C45-48CC-4C96-BC3A-95D8FEDC8B92}"/>
            </a:ext>
          </a:extLst>
        </xdr:cNvPr>
        <xdr:cNvSpPr txBox="1"/>
      </xdr:nvSpPr>
      <xdr:spPr>
        <a:xfrm>
          <a:off x="12611744" y="17035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81" name="正方形/長方形 880">
          <a:extLst>
            <a:ext uri="{FF2B5EF4-FFF2-40B4-BE49-F238E27FC236}">
              <a16:creationId xmlns:a16="http://schemas.microsoft.com/office/drawing/2014/main" id="{557D46A2-87D6-45F9-BB72-643349F5503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82" name="正方形/長方形 881">
          <a:extLst>
            <a:ext uri="{FF2B5EF4-FFF2-40B4-BE49-F238E27FC236}">
              <a16:creationId xmlns:a16="http://schemas.microsoft.com/office/drawing/2014/main" id="{869841B0-F5E7-4A2F-A05A-43727AC7CE38}"/>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83" name="正方形/長方形 882">
          <a:extLst>
            <a:ext uri="{FF2B5EF4-FFF2-40B4-BE49-F238E27FC236}">
              <a16:creationId xmlns:a16="http://schemas.microsoft.com/office/drawing/2014/main" id="{582826A0-40DD-4BCE-933E-E47F16A3AF9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84" name="正方形/長方形 883">
          <a:extLst>
            <a:ext uri="{FF2B5EF4-FFF2-40B4-BE49-F238E27FC236}">
              <a16:creationId xmlns:a16="http://schemas.microsoft.com/office/drawing/2014/main" id="{525654A8-BAE2-4BF7-93E5-2C80E444D069}"/>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85" name="正方形/長方形 884">
          <a:extLst>
            <a:ext uri="{FF2B5EF4-FFF2-40B4-BE49-F238E27FC236}">
              <a16:creationId xmlns:a16="http://schemas.microsoft.com/office/drawing/2014/main" id="{C8583CAD-31A2-420E-838B-4377149AD114}"/>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86" name="正方形/長方形 885">
          <a:extLst>
            <a:ext uri="{FF2B5EF4-FFF2-40B4-BE49-F238E27FC236}">
              <a16:creationId xmlns:a16="http://schemas.microsoft.com/office/drawing/2014/main" id="{44375D4D-8EBB-41D8-BE4F-5651C3A0A4F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87" name="正方形/長方形 886">
          <a:extLst>
            <a:ext uri="{FF2B5EF4-FFF2-40B4-BE49-F238E27FC236}">
              <a16:creationId xmlns:a16="http://schemas.microsoft.com/office/drawing/2014/main" id="{BF842A66-10E4-47FE-84BB-D52AFAB18019}"/>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88" name="正方形/長方形 887">
          <a:extLst>
            <a:ext uri="{FF2B5EF4-FFF2-40B4-BE49-F238E27FC236}">
              <a16:creationId xmlns:a16="http://schemas.microsoft.com/office/drawing/2014/main" id="{3F511AFC-5A59-403F-B3A6-F5442E05AD1E}"/>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89" name="テキスト ボックス 888">
          <a:extLst>
            <a:ext uri="{FF2B5EF4-FFF2-40B4-BE49-F238E27FC236}">
              <a16:creationId xmlns:a16="http://schemas.microsoft.com/office/drawing/2014/main" id="{B45F8C55-4FD0-4C83-9F5B-3EECFE961E7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90" name="直線コネクタ 889">
          <a:extLst>
            <a:ext uri="{FF2B5EF4-FFF2-40B4-BE49-F238E27FC236}">
              <a16:creationId xmlns:a16="http://schemas.microsoft.com/office/drawing/2014/main" id="{B8CA63FF-2FB0-4553-8B14-DD3BEFD928A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891" name="直線コネクタ 890">
          <a:extLst>
            <a:ext uri="{FF2B5EF4-FFF2-40B4-BE49-F238E27FC236}">
              <a16:creationId xmlns:a16="http://schemas.microsoft.com/office/drawing/2014/main" id="{3621BEF9-457E-45D7-B075-2457850B35DF}"/>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92" name="テキスト ボックス 891">
          <a:extLst>
            <a:ext uri="{FF2B5EF4-FFF2-40B4-BE49-F238E27FC236}">
              <a16:creationId xmlns:a16="http://schemas.microsoft.com/office/drawing/2014/main" id="{652A7382-C1FB-42BE-B252-B72D853227FA}"/>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93" name="直線コネクタ 892">
          <a:extLst>
            <a:ext uri="{FF2B5EF4-FFF2-40B4-BE49-F238E27FC236}">
              <a16:creationId xmlns:a16="http://schemas.microsoft.com/office/drawing/2014/main" id="{0F51A9C4-3429-4C28-80BB-41A33E3DF6F6}"/>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94" name="テキスト ボックス 893">
          <a:extLst>
            <a:ext uri="{FF2B5EF4-FFF2-40B4-BE49-F238E27FC236}">
              <a16:creationId xmlns:a16="http://schemas.microsoft.com/office/drawing/2014/main" id="{3C7BC38E-C457-4D41-9861-63C4C0F53443}"/>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95" name="直線コネクタ 894">
          <a:extLst>
            <a:ext uri="{FF2B5EF4-FFF2-40B4-BE49-F238E27FC236}">
              <a16:creationId xmlns:a16="http://schemas.microsoft.com/office/drawing/2014/main" id="{BFADCE2E-F784-443C-8A17-254AE2A8A5A2}"/>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96" name="テキスト ボックス 895">
          <a:extLst>
            <a:ext uri="{FF2B5EF4-FFF2-40B4-BE49-F238E27FC236}">
              <a16:creationId xmlns:a16="http://schemas.microsoft.com/office/drawing/2014/main" id="{D637C8ED-098C-4339-8FC9-DFF778404021}"/>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97" name="直線コネクタ 896">
          <a:extLst>
            <a:ext uri="{FF2B5EF4-FFF2-40B4-BE49-F238E27FC236}">
              <a16:creationId xmlns:a16="http://schemas.microsoft.com/office/drawing/2014/main" id="{BD162EF6-4B3D-4878-B6F4-DB448DD603EB}"/>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98" name="テキスト ボックス 897">
          <a:extLst>
            <a:ext uri="{FF2B5EF4-FFF2-40B4-BE49-F238E27FC236}">
              <a16:creationId xmlns:a16="http://schemas.microsoft.com/office/drawing/2014/main" id="{1F1DD483-EEB4-42F1-99ED-CFE2B40F4ADC}"/>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99" name="直線コネクタ 898">
          <a:extLst>
            <a:ext uri="{FF2B5EF4-FFF2-40B4-BE49-F238E27FC236}">
              <a16:creationId xmlns:a16="http://schemas.microsoft.com/office/drawing/2014/main" id="{E766217D-CF5D-4506-B0E9-624733A1E7C7}"/>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00" name="テキスト ボックス 899">
          <a:extLst>
            <a:ext uri="{FF2B5EF4-FFF2-40B4-BE49-F238E27FC236}">
              <a16:creationId xmlns:a16="http://schemas.microsoft.com/office/drawing/2014/main" id="{699805E7-1413-4EC8-B84A-AFA919BB013E}"/>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01" name="直線コネクタ 900">
          <a:extLst>
            <a:ext uri="{FF2B5EF4-FFF2-40B4-BE49-F238E27FC236}">
              <a16:creationId xmlns:a16="http://schemas.microsoft.com/office/drawing/2014/main" id="{02A49D65-832E-4824-B0ED-F3268AFCFE2A}"/>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02" name="テキスト ボックス 901">
          <a:extLst>
            <a:ext uri="{FF2B5EF4-FFF2-40B4-BE49-F238E27FC236}">
              <a16:creationId xmlns:a16="http://schemas.microsoft.com/office/drawing/2014/main" id="{326B7ED9-20FA-4E9C-8395-FA44AAA79C0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03" name="【庁舎】&#10;一人当たり面積グラフ枠">
          <a:extLst>
            <a:ext uri="{FF2B5EF4-FFF2-40B4-BE49-F238E27FC236}">
              <a16:creationId xmlns:a16="http://schemas.microsoft.com/office/drawing/2014/main" id="{09D5817E-FB14-411E-B5B9-AF1BF724E45F}"/>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140970</xdr:rowOff>
    </xdr:from>
    <xdr:to>
      <xdr:col>116</xdr:col>
      <xdr:colOff>62864</xdr:colOff>
      <xdr:row>107</xdr:row>
      <xdr:rowOff>57150</xdr:rowOff>
    </xdr:to>
    <xdr:cxnSp macro="">
      <xdr:nvCxnSpPr>
        <xdr:cNvPr id="904" name="直線コネクタ 903">
          <a:extLst>
            <a:ext uri="{FF2B5EF4-FFF2-40B4-BE49-F238E27FC236}">
              <a16:creationId xmlns:a16="http://schemas.microsoft.com/office/drawing/2014/main" id="{0EC4C3E0-C1FD-498E-9B26-FA813C0E9CA5}"/>
            </a:ext>
          </a:extLst>
        </xdr:cNvPr>
        <xdr:cNvCxnSpPr/>
      </xdr:nvCxnSpPr>
      <xdr:spPr>
        <a:xfrm flipV="1">
          <a:off x="22160864" y="17285970"/>
          <a:ext cx="0" cy="1116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60977</xdr:rowOff>
    </xdr:from>
    <xdr:ext cx="469744" cy="259045"/>
    <xdr:sp macro="" textlink="">
      <xdr:nvSpPr>
        <xdr:cNvPr id="905" name="【庁舎】&#10;一人当たり面積最小値テキスト">
          <a:extLst>
            <a:ext uri="{FF2B5EF4-FFF2-40B4-BE49-F238E27FC236}">
              <a16:creationId xmlns:a16="http://schemas.microsoft.com/office/drawing/2014/main" id="{5222C708-0B1F-45D0-8624-2E530D3A0688}"/>
            </a:ext>
          </a:extLst>
        </xdr:cNvPr>
        <xdr:cNvSpPr txBox="1"/>
      </xdr:nvSpPr>
      <xdr:spPr>
        <a:xfrm>
          <a:off x="22199600" y="1840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57150</xdr:rowOff>
    </xdr:from>
    <xdr:to>
      <xdr:col>116</xdr:col>
      <xdr:colOff>152400</xdr:colOff>
      <xdr:row>107</xdr:row>
      <xdr:rowOff>57150</xdr:rowOff>
    </xdr:to>
    <xdr:cxnSp macro="">
      <xdr:nvCxnSpPr>
        <xdr:cNvPr id="906" name="直線コネクタ 905">
          <a:extLst>
            <a:ext uri="{FF2B5EF4-FFF2-40B4-BE49-F238E27FC236}">
              <a16:creationId xmlns:a16="http://schemas.microsoft.com/office/drawing/2014/main" id="{24FBE398-BBDB-4FAA-9799-7B462A0A3813}"/>
            </a:ext>
          </a:extLst>
        </xdr:cNvPr>
        <xdr:cNvCxnSpPr/>
      </xdr:nvCxnSpPr>
      <xdr:spPr>
        <a:xfrm>
          <a:off x="22072600" y="18402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87647</xdr:rowOff>
    </xdr:from>
    <xdr:ext cx="469744" cy="259045"/>
    <xdr:sp macro="" textlink="">
      <xdr:nvSpPr>
        <xdr:cNvPr id="907" name="【庁舎】&#10;一人当たり面積最大値テキスト">
          <a:extLst>
            <a:ext uri="{FF2B5EF4-FFF2-40B4-BE49-F238E27FC236}">
              <a16:creationId xmlns:a16="http://schemas.microsoft.com/office/drawing/2014/main" id="{2AE7F023-2508-4480-B491-C7A8D6D6D7A6}"/>
            </a:ext>
          </a:extLst>
        </xdr:cNvPr>
        <xdr:cNvSpPr txBox="1"/>
      </xdr:nvSpPr>
      <xdr:spPr>
        <a:xfrm>
          <a:off x="22199600" y="17061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140970</xdr:rowOff>
    </xdr:from>
    <xdr:to>
      <xdr:col>116</xdr:col>
      <xdr:colOff>152400</xdr:colOff>
      <xdr:row>100</xdr:row>
      <xdr:rowOff>140970</xdr:rowOff>
    </xdr:to>
    <xdr:cxnSp macro="">
      <xdr:nvCxnSpPr>
        <xdr:cNvPr id="908" name="直線コネクタ 907">
          <a:extLst>
            <a:ext uri="{FF2B5EF4-FFF2-40B4-BE49-F238E27FC236}">
              <a16:creationId xmlns:a16="http://schemas.microsoft.com/office/drawing/2014/main" id="{0E761A85-231D-4235-B1DE-ACE9141A2609}"/>
            </a:ext>
          </a:extLst>
        </xdr:cNvPr>
        <xdr:cNvCxnSpPr/>
      </xdr:nvCxnSpPr>
      <xdr:spPr>
        <a:xfrm>
          <a:off x="22072600" y="17285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71138</xdr:rowOff>
    </xdr:from>
    <xdr:ext cx="469744" cy="259045"/>
    <xdr:sp macro="" textlink="">
      <xdr:nvSpPr>
        <xdr:cNvPr id="909" name="【庁舎】&#10;一人当たり面積平均値テキスト">
          <a:extLst>
            <a:ext uri="{FF2B5EF4-FFF2-40B4-BE49-F238E27FC236}">
              <a16:creationId xmlns:a16="http://schemas.microsoft.com/office/drawing/2014/main" id="{2A700DE1-FE43-4026-B672-068B4F517428}"/>
            </a:ext>
          </a:extLst>
        </xdr:cNvPr>
        <xdr:cNvSpPr txBox="1"/>
      </xdr:nvSpPr>
      <xdr:spPr>
        <a:xfrm>
          <a:off x="22199600" y="1790193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48261</xdr:rowOff>
    </xdr:from>
    <xdr:to>
      <xdr:col>116</xdr:col>
      <xdr:colOff>114300</xdr:colOff>
      <xdr:row>105</xdr:row>
      <xdr:rowOff>149861</xdr:rowOff>
    </xdr:to>
    <xdr:sp macro="" textlink="">
      <xdr:nvSpPr>
        <xdr:cNvPr id="910" name="フローチャート: 判断 909">
          <a:extLst>
            <a:ext uri="{FF2B5EF4-FFF2-40B4-BE49-F238E27FC236}">
              <a16:creationId xmlns:a16="http://schemas.microsoft.com/office/drawing/2014/main" id="{4292CBE9-0BE3-4659-ACC0-B5C71E0FFFAC}"/>
            </a:ext>
          </a:extLst>
        </xdr:cNvPr>
        <xdr:cNvSpPr/>
      </xdr:nvSpPr>
      <xdr:spPr>
        <a:xfrm>
          <a:off x="22110700" y="1805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55880</xdr:rowOff>
    </xdr:from>
    <xdr:to>
      <xdr:col>112</xdr:col>
      <xdr:colOff>38100</xdr:colOff>
      <xdr:row>105</xdr:row>
      <xdr:rowOff>157480</xdr:rowOff>
    </xdr:to>
    <xdr:sp macro="" textlink="">
      <xdr:nvSpPr>
        <xdr:cNvPr id="911" name="フローチャート: 判断 910">
          <a:extLst>
            <a:ext uri="{FF2B5EF4-FFF2-40B4-BE49-F238E27FC236}">
              <a16:creationId xmlns:a16="http://schemas.microsoft.com/office/drawing/2014/main" id="{F0D85306-ECD8-4BBE-AABA-A0B5EEAD5058}"/>
            </a:ext>
          </a:extLst>
        </xdr:cNvPr>
        <xdr:cNvSpPr/>
      </xdr:nvSpPr>
      <xdr:spPr>
        <a:xfrm>
          <a:off x="21272500" y="1805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59689</xdr:rowOff>
    </xdr:from>
    <xdr:to>
      <xdr:col>107</xdr:col>
      <xdr:colOff>101600</xdr:colOff>
      <xdr:row>105</xdr:row>
      <xdr:rowOff>161289</xdr:rowOff>
    </xdr:to>
    <xdr:sp macro="" textlink="">
      <xdr:nvSpPr>
        <xdr:cNvPr id="912" name="フローチャート: 判断 911">
          <a:extLst>
            <a:ext uri="{FF2B5EF4-FFF2-40B4-BE49-F238E27FC236}">
              <a16:creationId xmlns:a16="http://schemas.microsoft.com/office/drawing/2014/main" id="{5DE27065-FF65-4709-8E7C-06B8F5714DA2}"/>
            </a:ext>
          </a:extLst>
        </xdr:cNvPr>
        <xdr:cNvSpPr/>
      </xdr:nvSpPr>
      <xdr:spPr>
        <a:xfrm>
          <a:off x="20383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913" name="フローチャート: 判断 912">
          <a:extLst>
            <a:ext uri="{FF2B5EF4-FFF2-40B4-BE49-F238E27FC236}">
              <a16:creationId xmlns:a16="http://schemas.microsoft.com/office/drawing/2014/main" id="{6043BC9C-F40A-46D2-A7E1-52EDC3E80853}"/>
            </a:ext>
          </a:extLst>
        </xdr:cNvPr>
        <xdr:cNvSpPr/>
      </xdr:nvSpPr>
      <xdr:spPr>
        <a:xfrm>
          <a:off x="19494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74930</xdr:rowOff>
    </xdr:from>
    <xdr:to>
      <xdr:col>98</xdr:col>
      <xdr:colOff>38100</xdr:colOff>
      <xdr:row>106</xdr:row>
      <xdr:rowOff>5080</xdr:rowOff>
    </xdr:to>
    <xdr:sp macro="" textlink="">
      <xdr:nvSpPr>
        <xdr:cNvPr id="914" name="フローチャート: 判断 913">
          <a:extLst>
            <a:ext uri="{FF2B5EF4-FFF2-40B4-BE49-F238E27FC236}">
              <a16:creationId xmlns:a16="http://schemas.microsoft.com/office/drawing/2014/main" id="{210A1577-DD33-4F97-A526-05EF9A50A9B6}"/>
            </a:ext>
          </a:extLst>
        </xdr:cNvPr>
        <xdr:cNvSpPr/>
      </xdr:nvSpPr>
      <xdr:spPr>
        <a:xfrm>
          <a:off x="18605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15" name="テキスト ボックス 914">
          <a:extLst>
            <a:ext uri="{FF2B5EF4-FFF2-40B4-BE49-F238E27FC236}">
              <a16:creationId xmlns:a16="http://schemas.microsoft.com/office/drawing/2014/main" id="{E914BA58-0D45-4F9D-B0B4-DCA057CC7917}"/>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16" name="テキスト ボックス 915">
          <a:extLst>
            <a:ext uri="{FF2B5EF4-FFF2-40B4-BE49-F238E27FC236}">
              <a16:creationId xmlns:a16="http://schemas.microsoft.com/office/drawing/2014/main" id="{9276C27A-6ACA-43B2-AA7E-F63C16722243}"/>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17" name="テキスト ボックス 916">
          <a:extLst>
            <a:ext uri="{FF2B5EF4-FFF2-40B4-BE49-F238E27FC236}">
              <a16:creationId xmlns:a16="http://schemas.microsoft.com/office/drawing/2014/main" id="{36475ADF-7DE4-45E1-868F-A0E3040E406B}"/>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18" name="テキスト ボックス 917">
          <a:extLst>
            <a:ext uri="{FF2B5EF4-FFF2-40B4-BE49-F238E27FC236}">
              <a16:creationId xmlns:a16="http://schemas.microsoft.com/office/drawing/2014/main" id="{5A8D920E-97F9-4DA2-AE37-E85CE14488FC}"/>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19" name="テキスト ボックス 918">
          <a:extLst>
            <a:ext uri="{FF2B5EF4-FFF2-40B4-BE49-F238E27FC236}">
              <a16:creationId xmlns:a16="http://schemas.microsoft.com/office/drawing/2014/main" id="{9A802750-B601-40D9-B5BA-2723B0C6A58A}"/>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147320</xdr:rowOff>
    </xdr:from>
    <xdr:to>
      <xdr:col>116</xdr:col>
      <xdr:colOff>114300</xdr:colOff>
      <xdr:row>107</xdr:row>
      <xdr:rowOff>77470</xdr:rowOff>
    </xdr:to>
    <xdr:sp macro="" textlink="">
      <xdr:nvSpPr>
        <xdr:cNvPr id="920" name="楕円 919">
          <a:extLst>
            <a:ext uri="{FF2B5EF4-FFF2-40B4-BE49-F238E27FC236}">
              <a16:creationId xmlns:a16="http://schemas.microsoft.com/office/drawing/2014/main" id="{7049132D-8FE4-4F05-8C9E-C7BBEAD8D784}"/>
            </a:ext>
          </a:extLst>
        </xdr:cNvPr>
        <xdr:cNvSpPr/>
      </xdr:nvSpPr>
      <xdr:spPr>
        <a:xfrm>
          <a:off x="22110700" y="18321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62247</xdr:rowOff>
    </xdr:from>
    <xdr:ext cx="469744" cy="259045"/>
    <xdr:sp macro="" textlink="">
      <xdr:nvSpPr>
        <xdr:cNvPr id="921" name="【庁舎】&#10;一人当たり面積該当値テキスト">
          <a:extLst>
            <a:ext uri="{FF2B5EF4-FFF2-40B4-BE49-F238E27FC236}">
              <a16:creationId xmlns:a16="http://schemas.microsoft.com/office/drawing/2014/main" id="{FD5BA2D8-4E9D-443A-840D-1402502ADAC9}"/>
            </a:ext>
          </a:extLst>
        </xdr:cNvPr>
        <xdr:cNvSpPr txBox="1"/>
      </xdr:nvSpPr>
      <xdr:spPr>
        <a:xfrm>
          <a:off x="22199600" y="18235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162561</xdr:rowOff>
    </xdr:from>
    <xdr:to>
      <xdr:col>112</xdr:col>
      <xdr:colOff>38100</xdr:colOff>
      <xdr:row>107</xdr:row>
      <xdr:rowOff>92711</xdr:rowOff>
    </xdr:to>
    <xdr:sp macro="" textlink="">
      <xdr:nvSpPr>
        <xdr:cNvPr id="922" name="楕円 921">
          <a:extLst>
            <a:ext uri="{FF2B5EF4-FFF2-40B4-BE49-F238E27FC236}">
              <a16:creationId xmlns:a16="http://schemas.microsoft.com/office/drawing/2014/main" id="{31B0897F-B323-45F8-9068-57337DD21A09}"/>
            </a:ext>
          </a:extLst>
        </xdr:cNvPr>
        <xdr:cNvSpPr/>
      </xdr:nvSpPr>
      <xdr:spPr>
        <a:xfrm>
          <a:off x="21272500" y="1833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26670</xdr:rowOff>
    </xdr:from>
    <xdr:to>
      <xdr:col>116</xdr:col>
      <xdr:colOff>63500</xdr:colOff>
      <xdr:row>107</xdr:row>
      <xdr:rowOff>41911</xdr:rowOff>
    </xdr:to>
    <xdr:cxnSp macro="">
      <xdr:nvCxnSpPr>
        <xdr:cNvPr id="923" name="直線コネクタ 922">
          <a:extLst>
            <a:ext uri="{FF2B5EF4-FFF2-40B4-BE49-F238E27FC236}">
              <a16:creationId xmlns:a16="http://schemas.microsoft.com/office/drawing/2014/main" id="{103FA807-7616-4FE4-90DD-4984C364F3FD}"/>
            </a:ext>
          </a:extLst>
        </xdr:cNvPr>
        <xdr:cNvCxnSpPr/>
      </xdr:nvCxnSpPr>
      <xdr:spPr>
        <a:xfrm flipV="1">
          <a:off x="21323300" y="18371820"/>
          <a:ext cx="8382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151130</xdr:rowOff>
    </xdr:from>
    <xdr:to>
      <xdr:col>107</xdr:col>
      <xdr:colOff>101600</xdr:colOff>
      <xdr:row>107</xdr:row>
      <xdr:rowOff>81280</xdr:rowOff>
    </xdr:to>
    <xdr:sp macro="" textlink="">
      <xdr:nvSpPr>
        <xdr:cNvPr id="924" name="楕円 923">
          <a:extLst>
            <a:ext uri="{FF2B5EF4-FFF2-40B4-BE49-F238E27FC236}">
              <a16:creationId xmlns:a16="http://schemas.microsoft.com/office/drawing/2014/main" id="{F5A33A62-FB30-4BED-B06D-3BBB6B17A6AE}"/>
            </a:ext>
          </a:extLst>
        </xdr:cNvPr>
        <xdr:cNvSpPr/>
      </xdr:nvSpPr>
      <xdr:spPr>
        <a:xfrm>
          <a:off x="20383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30480</xdr:rowOff>
    </xdr:from>
    <xdr:to>
      <xdr:col>111</xdr:col>
      <xdr:colOff>177800</xdr:colOff>
      <xdr:row>107</xdr:row>
      <xdr:rowOff>41911</xdr:rowOff>
    </xdr:to>
    <xdr:cxnSp macro="">
      <xdr:nvCxnSpPr>
        <xdr:cNvPr id="925" name="直線コネクタ 924">
          <a:extLst>
            <a:ext uri="{FF2B5EF4-FFF2-40B4-BE49-F238E27FC236}">
              <a16:creationId xmlns:a16="http://schemas.microsoft.com/office/drawing/2014/main" id="{4C65838F-040A-4FD9-B424-7BA2FDBB4B3D}"/>
            </a:ext>
          </a:extLst>
        </xdr:cNvPr>
        <xdr:cNvCxnSpPr/>
      </xdr:nvCxnSpPr>
      <xdr:spPr>
        <a:xfrm>
          <a:off x="20434300" y="18375630"/>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151130</xdr:rowOff>
    </xdr:from>
    <xdr:to>
      <xdr:col>102</xdr:col>
      <xdr:colOff>165100</xdr:colOff>
      <xdr:row>107</xdr:row>
      <xdr:rowOff>81280</xdr:rowOff>
    </xdr:to>
    <xdr:sp macro="" textlink="">
      <xdr:nvSpPr>
        <xdr:cNvPr id="926" name="楕円 925">
          <a:extLst>
            <a:ext uri="{FF2B5EF4-FFF2-40B4-BE49-F238E27FC236}">
              <a16:creationId xmlns:a16="http://schemas.microsoft.com/office/drawing/2014/main" id="{8860312A-6F2B-4BC7-898A-DD8FE09550AB}"/>
            </a:ext>
          </a:extLst>
        </xdr:cNvPr>
        <xdr:cNvSpPr/>
      </xdr:nvSpPr>
      <xdr:spPr>
        <a:xfrm>
          <a:off x="19494500" y="1832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30480</xdr:rowOff>
    </xdr:from>
    <xdr:to>
      <xdr:col>107</xdr:col>
      <xdr:colOff>50800</xdr:colOff>
      <xdr:row>107</xdr:row>
      <xdr:rowOff>30480</xdr:rowOff>
    </xdr:to>
    <xdr:cxnSp macro="">
      <xdr:nvCxnSpPr>
        <xdr:cNvPr id="927" name="直線コネクタ 926">
          <a:extLst>
            <a:ext uri="{FF2B5EF4-FFF2-40B4-BE49-F238E27FC236}">
              <a16:creationId xmlns:a16="http://schemas.microsoft.com/office/drawing/2014/main" id="{90996F42-69AF-4C9C-A847-A03F57338F0A}"/>
            </a:ext>
          </a:extLst>
        </xdr:cNvPr>
        <xdr:cNvCxnSpPr/>
      </xdr:nvCxnSpPr>
      <xdr:spPr>
        <a:xfrm>
          <a:off x="19545300" y="183756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36830</xdr:rowOff>
    </xdr:from>
    <xdr:to>
      <xdr:col>98</xdr:col>
      <xdr:colOff>38100</xdr:colOff>
      <xdr:row>106</xdr:row>
      <xdr:rowOff>138430</xdr:rowOff>
    </xdr:to>
    <xdr:sp macro="" textlink="">
      <xdr:nvSpPr>
        <xdr:cNvPr id="928" name="楕円 927">
          <a:extLst>
            <a:ext uri="{FF2B5EF4-FFF2-40B4-BE49-F238E27FC236}">
              <a16:creationId xmlns:a16="http://schemas.microsoft.com/office/drawing/2014/main" id="{D57B40D5-5CB6-412F-9EF7-833C50B450B1}"/>
            </a:ext>
          </a:extLst>
        </xdr:cNvPr>
        <xdr:cNvSpPr/>
      </xdr:nvSpPr>
      <xdr:spPr>
        <a:xfrm>
          <a:off x="18605500" y="1821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87630</xdr:rowOff>
    </xdr:from>
    <xdr:to>
      <xdr:col>102</xdr:col>
      <xdr:colOff>114300</xdr:colOff>
      <xdr:row>107</xdr:row>
      <xdr:rowOff>30480</xdr:rowOff>
    </xdr:to>
    <xdr:cxnSp macro="">
      <xdr:nvCxnSpPr>
        <xdr:cNvPr id="929" name="直線コネクタ 928">
          <a:extLst>
            <a:ext uri="{FF2B5EF4-FFF2-40B4-BE49-F238E27FC236}">
              <a16:creationId xmlns:a16="http://schemas.microsoft.com/office/drawing/2014/main" id="{7597216C-3153-4FA9-9900-CC19571C4827}"/>
            </a:ext>
          </a:extLst>
        </xdr:cNvPr>
        <xdr:cNvCxnSpPr/>
      </xdr:nvCxnSpPr>
      <xdr:spPr>
        <a:xfrm>
          <a:off x="18656300" y="1826133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2557</xdr:rowOff>
    </xdr:from>
    <xdr:ext cx="469744" cy="259045"/>
    <xdr:sp macro="" textlink="">
      <xdr:nvSpPr>
        <xdr:cNvPr id="930" name="n_1aveValue【庁舎】&#10;一人当たり面積">
          <a:extLst>
            <a:ext uri="{FF2B5EF4-FFF2-40B4-BE49-F238E27FC236}">
              <a16:creationId xmlns:a16="http://schemas.microsoft.com/office/drawing/2014/main" id="{6C1BDCAD-1DD7-45D4-A0FA-4B7B7E7C7AE5}"/>
            </a:ext>
          </a:extLst>
        </xdr:cNvPr>
        <xdr:cNvSpPr txBox="1"/>
      </xdr:nvSpPr>
      <xdr:spPr>
        <a:xfrm>
          <a:off x="21075727" y="1783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6366</xdr:rowOff>
    </xdr:from>
    <xdr:ext cx="469744" cy="259045"/>
    <xdr:sp macro="" textlink="">
      <xdr:nvSpPr>
        <xdr:cNvPr id="931" name="n_2aveValue【庁舎】&#10;一人当たり面積">
          <a:extLst>
            <a:ext uri="{FF2B5EF4-FFF2-40B4-BE49-F238E27FC236}">
              <a16:creationId xmlns:a16="http://schemas.microsoft.com/office/drawing/2014/main" id="{684A9897-F9F4-4EE0-8F71-3FD9B7C24CE1}"/>
            </a:ext>
          </a:extLst>
        </xdr:cNvPr>
        <xdr:cNvSpPr txBox="1"/>
      </xdr:nvSpPr>
      <xdr:spPr>
        <a:xfrm>
          <a:off x="20199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13988</xdr:rowOff>
    </xdr:from>
    <xdr:ext cx="469744" cy="259045"/>
    <xdr:sp macro="" textlink="">
      <xdr:nvSpPr>
        <xdr:cNvPr id="932" name="n_3aveValue【庁舎】&#10;一人当たり面積">
          <a:extLst>
            <a:ext uri="{FF2B5EF4-FFF2-40B4-BE49-F238E27FC236}">
              <a16:creationId xmlns:a16="http://schemas.microsoft.com/office/drawing/2014/main" id="{FF041A1C-8EBB-4FD6-B11D-5953AB707B84}"/>
            </a:ext>
          </a:extLst>
        </xdr:cNvPr>
        <xdr:cNvSpPr txBox="1"/>
      </xdr:nvSpPr>
      <xdr:spPr>
        <a:xfrm>
          <a:off x="193104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21607</xdr:rowOff>
    </xdr:from>
    <xdr:ext cx="469744" cy="259045"/>
    <xdr:sp macro="" textlink="">
      <xdr:nvSpPr>
        <xdr:cNvPr id="933" name="n_4aveValue【庁舎】&#10;一人当たり面積">
          <a:extLst>
            <a:ext uri="{FF2B5EF4-FFF2-40B4-BE49-F238E27FC236}">
              <a16:creationId xmlns:a16="http://schemas.microsoft.com/office/drawing/2014/main" id="{585F7EF3-3717-4C75-AFB5-96131A504DEF}"/>
            </a:ext>
          </a:extLst>
        </xdr:cNvPr>
        <xdr:cNvSpPr txBox="1"/>
      </xdr:nvSpPr>
      <xdr:spPr>
        <a:xfrm>
          <a:off x="18421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83838</xdr:rowOff>
    </xdr:from>
    <xdr:ext cx="469744" cy="259045"/>
    <xdr:sp macro="" textlink="">
      <xdr:nvSpPr>
        <xdr:cNvPr id="934" name="n_1mainValue【庁舎】&#10;一人当たり面積">
          <a:extLst>
            <a:ext uri="{FF2B5EF4-FFF2-40B4-BE49-F238E27FC236}">
              <a16:creationId xmlns:a16="http://schemas.microsoft.com/office/drawing/2014/main" id="{650892D4-6E40-4F39-8AF4-FCA3F121A5C7}"/>
            </a:ext>
          </a:extLst>
        </xdr:cNvPr>
        <xdr:cNvSpPr txBox="1"/>
      </xdr:nvSpPr>
      <xdr:spPr>
        <a:xfrm>
          <a:off x="21075727" y="1842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72407</xdr:rowOff>
    </xdr:from>
    <xdr:ext cx="469744" cy="259045"/>
    <xdr:sp macro="" textlink="">
      <xdr:nvSpPr>
        <xdr:cNvPr id="935" name="n_2mainValue【庁舎】&#10;一人当たり面積">
          <a:extLst>
            <a:ext uri="{FF2B5EF4-FFF2-40B4-BE49-F238E27FC236}">
              <a16:creationId xmlns:a16="http://schemas.microsoft.com/office/drawing/2014/main" id="{B9D9E2BE-188C-4212-8022-121C2706E9EC}"/>
            </a:ext>
          </a:extLst>
        </xdr:cNvPr>
        <xdr:cNvSpPr txBox="1"/>
      </xdr:nvSpPr>
      <xdr:spPr>
        <a:xfrm>
          <a:off x="201994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72407</xdr:rowOff>
    </xdr:from>
    <xdr:ext cx="469744" cy="259045"/>
    <xdr:sp macro="" textlink="">
      <xdr:nvSpPr>
        <xdr:cNvPr id="936" name="n_3mainValue【庁舎】&#10;一人当たり面積">
          <a:extLst>
            <a:ext uri="{FF2B5EF4-FFF2-40B4-BE49-F238E27FC236}">
              <a16:creationId xmlns:a16="http://schemas.microsoft.com/office/drawing/2014/main" id="{610C0339-149A-475B-BF8E-AE8A10B82C65}"/>
            </a:ext>
          </a:extLst>
        </xdr:cNvPr>
        <xdr:cNvSpPr txBox="1"/>
      </xdr:nvSpPr>
      <xdr:spPr>
        <a:xfrm>
          <a:off x="193104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129557</xdr:rowOff>
    </xdr:from>
    <xdr:ext cx="469744" cy="259045"/>
    <xdr:sp macro="" textlink="">
      <xdr:nvSpPr>
        <xdr:cNvPr id="937" name="n_4mainValue【庁舎】&#10;一人当たり面積">
          <a:extLst>
            <a:ext uri="{FF2B5EF4-FFF2-40B4-BE49-F238E27FC236}">
              <a16:creationId xmlns:a16="http://schemas.microsoft.com/office/drawing/2014/main" id="{9D4D12D1-7A5B-4F46-A902-CEAF0FC1155F}"/>
            </a:ext>
          </a:extLst>
        </xdr:cNvPr>
        <xdr:cNvSpPr txBox="1"/>
      </xdr:nvSpPr>
      <xdr:spPr>
        <a:xfrm>
          <a:off x="18421427" y="1830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38" name="正方形/長方形 937">
          <a:extLst>
            <a:ext uri="{FF2B5EF4-FFF2-40B4-BE49-F238E27FC236}">
              <a16:creationId xmlns:a16="http://schemas.microsoft.com/office/drawing/2014/main" id="{1EED97A5-0CEE-4C4A-96E6-D72563B318B7}"/>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39" name="正方形/長方形 938">
          <a:extLst>
            <a:ext uri="{FF2B5EF4-FFF2-40B4-BE49-F238E27FC236}">
              <a16:creationId xmlns:a16="http://schemas.microsoft.com/office/drawing/2014/main" id="{EFBF1F24-49EE-454E-9360-CBD33B84C8B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40" name="テキスト ボックス 939">
          <a:extLst>
            <a:ext uri="{FF2B5EF4-FFF2-40B4-BE49-F238E27FC236}">
              <a16:creationId xmlns:a16="http://schemas.microsoft.com/office/drawing/2014/main" id="{986FF0B0-7F09-48BD-BF3E-65DFBC0776E1}"/>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市民会館であり、特に低くなっている施設は、図書館、庁舎である。図書館については、令和２年度に前川図書館の建て替えが完了し、令和６年度に中央図書館の改修工事を行ったことで、有形固定資産減価償却率が改善されている。また、横曽根図書館を公民館との複合施設として建て替えを進めていることから、更なる有形固定資産減価償却率の改善が見込まれる。庁舎については、令和元年度に第一本庁舎の建て替えが完了したため、有形固定資産減価償却率が低くなっており、令和７年度に新庁舎２期棟の完成を控えていることから更なる有形固定資産原価償却率の改善が見込まれる。その他、戸塚環境センターの再整備や、東消防署車庫棟の建設、消防局の非常用発電機等の改修工事により有形固定資産減価償却率が改善されている。</a:t>
          </a:r>
        </a:p>
        <a:p>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　一人当たり面積については、市民が広く使う公共用施設は類似団体と同水準だが、地方自治体が直接使う公用施設は保健センター・保健所、消防施設等で類似団体を下回っている。本市の市民千人当たりの職員数は</a:t>
          </a:r>
          <a:r>
            <a:rPr kumimoji="1" lang="en-US" altLang="ja-JP" sz="1300">
              <a:solidFill>
                <a:sysClr val="windowText" lastClr="000000"/>
              </a:solidFill>
              <a:latin typeface="ＭＳ Ｐゴシック" panose="020B0600070205080204" pitchFamily="50" charset="-128"/>
              <a:ea typeface="ＭＳ Ｐゴシック" panose="020B0600070205080204" pitchFamily="50" charset="-128"/>
            </a:rPr>
            <a:t>3.0</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人で、中核市の中では低水準であるため、公用施設の一人当たり面積は類似団体を下回っている。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election activeCell="AM11" sqref="AM11:AT11"/>
    </sheetView>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77</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78</v>
      </c>
      <c r="C2" s="170"/>
      <c r="D2" s="171"/>
    </row>
    <row r="3" spans="1:119" ht="18.75" customHeight="1" thickBot="1" x14ac:dyDescent="0.2">
      <c r="A3" s="169"/>
      <c r="B3" s="416" t="s">
        <v>79</v>
      </c>
      <c r="C3" s="417"/>
      <c r="D3" s="417"/>
      <c r="E3" s="418"/>
      <c r="F3" s="418"/>
      <c r="G3" s="418"/>
      <c r="H3" s="418"/>
      <c r="I3" s="418"/>
      <c r="J3" s="418"/>
      <c r="K3" s="418"/>
      <c r="L3" s="418" t="s">
        <v>80</v>
      </c>
      <c r="M3" s="418"/>
      <c r="N3" s="418"/>
      <c r="O3" s="418"/>
      <c r="P3" s="418"/>
      <c r="Q3" s="418"/>
      <c r="R3" s="425"/>
      <c r="S3" s="425"/>
      <c r="T3" s="425"/>
      <c r="U3" s="425"/>
      <c r="V3" s="426"/>
      <c r="W3" s="400" t="s">
        <v>81</v>
      </c>
      <c r="X3" s="401"/>
      <c r="Y3" s="401"/>
      <c r="Z3" s="401"/>
      <c r="AA3" s="401"/>
      <c r="AB3" s="417"/>
      <c r="AC3" s="425" t="s">
        <v>82</v>
      </c>
      <c r="AD3" s="401"/>
      <c r="AE3" s="401"/>
      <c r="AF3" s="401"/>
      <c r="AG3" s="401"/>
      <c r="AH3" s="401"/>
      <c r="AI3" s="401"/>
      <c r="AJ3" s="401"/>
      <c r="AK3" s="401"/>
      <c r="AL3" s="402"/>
      <c r="AM3" s="400" t="s">
        <v>83</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84</v>
      </c>
      <c r="BO3" s="401"/>
      <c r="BP3" s="401"/>
      <c r="BQ3" s="401"/>
      <c r="BR3" s="401"/>
      <c r="BS3" s="401"/>
      <c r="BT3" s="401"/>
      <c r="BU3" s="402"/>
      <c r="BV3" s="400" t="s">
        <v>85</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86</v>
      </c>
      <c r="CU3" s="401"/>
      <c r="CV3" s="401"/>
      <c r="CW3" s="401"/>
      <c r="CX3" s="401"/>
      <c r="CY3" s="401"/>
      <c r="CZ3" s="401"/>
      <c r="DA3" s="402"/>
      <c r="DB3" s="400" t="s">
        <v>87</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88</v>
      </c>
      <c r="AZ4" s="404"/>
      <c r="BA4" s="404"/>
      <c r="BB4" s="404"/>
      <c r="BC4" s="404"/>
      <c r="BD4" s="404"/>
      <c r="BE4" s="404"/>
      <c r="BF4" s="404"/>
      <c r="BG4" s="404"/>
      <c r="BH4" s="404"/>
      <c r="BI4" s="404"/>
      <c r="BJ4" s="404"/>
      <c r="BK4" s="404"/>
      <c r="BL4" s="404"/>
      <c r="BM4" s="405"/>
      <c r="BN4" s="406">
        <v>259868457</v>
      </c>
      <c r="BO4" s="407"/>
      <c r="BP4" s="407"/>
      <c r="BQ4" s="407"/>
      <c r="BR4" s="407"/>
      <c r="BS4" s="407"/>
      <c r="BT4" s="407"/>
      <c r="BU4" s="408"/>
      <c r="BV4" s="406">
        <v>236618494</v>
      </c>
      <c r="BW4" s="407"/>
      <c r="BX4" s="407"/>
      <c r="BY4" s="407"/>
      <c r="BZ4" s="407"/>
      <c r="CA4" s="407"/>
      <c r="CB4" s="407"/>
      <c r="CC4" s="408"/>
      <c r="CD4" s="409" t="s">
        <v>89</v>
      </c>
      <c r="CE4" s="410"/>
      <c r="CF4" s="410"/>
      <c r="CG4" s="410"/>
      <c r="CH4" s="410"/>
      <c r="CI4" s="410"/>
      <c r="CJ4" s="410"/>
      <c r="CK4" s="410"/>
      <c r="CL4" s="410"/>
      <c r="CM4" s="410"/>
      <c r="CN4" s="410"/>
      <c r="CO4" s="410"/>
      <c r="CP4" s="410"/>
      <c r="CQ4" s="410"/>
      <c r="CR4" s="410"/>
      <c r="CS4" s="411"/>
      <c r="CT4" s="412">
        <v>7.5</v>
      </c>
      <c r="CU4" s="413"/>
      <c r="CV4" s="413"/>
      <c r="CW4" s="413"/>
      <c r="CX4" s="413"/>
      <c r="CY4" s="413"/>
      <c r="CZ4" s="413"/>
      <c r="DA4" s="414"/>
      <c r="DB4" s="412">
        <v>7.6</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90</v>
      </c>
      <c r="AN5" s="473"/>
      <c r="AO5" s="473"/>
      <c r="AP5" s="473"/>
      <c r="AQ5" s="473"/>
      <c r="AR5" s="473"/>
      <c r="AS5" s="473"/>
      <c r="AT5" s="474"/>
      <c r="AU5" s="475" t="s">
        <v>91</v>
      </c>
      <c r="AV5" s="476"/>
      <c r="AW5" s="476"/>
      <c r="AX5" s="476"/>
      <c r="AY5" s="477" t="s">
        <v>92</v>
      </c>
      <c r="AZ5" s="478"/>
      <c r="BA5" s="478"/>
      <c r="BB5" s="478"/>
      <c r="BC5" s="478"/>
      <c r="BD5" s="478"/>
      <c r="BE5" s="478"/>
      <c r="BF5" s="478"/>
      <c r="BG5" s="478"/>
      <c r="BH5" s="478"/>
      <c r="BI5" s="478"/>
      <c r="BJ5" s="478"/>
      <c r="BK5" s="478"/>
      <c r="BL5" s="478"/>
      <c r="BM5" s="479"/>
      <c r="BN5" s="443">
        <v>247904195</v>
      </c>
      <c r="BO5" s="444"/>
      <c r="BP5" s="444"/>
      <c r="BQ5" s="444"/>
      <c r="BR5" s="444"/>
      <c r="BS5" s="444"/>
      <c r="BT5" s="444"/>
      <c r="BU5" s="445"/>
      <c r="BV5" s="443">
        <v>227249962</v>
      </c>
      <c r="BW5" s="444"/>
      <c r="BX5" s="444"/>
      <c r="BY5" s="444"/>
      <c r="BZ5" s="444"/>
      <c r="CA5" s="444"/>
      <c r="CB5" s="444"/>
      <c r="CC5" s="445"/>
      <c r="CD5" s="446" t="s">
        <v>93</v>
      </c>
      <c r="CE5" s="447"/>
      <c r="CF5" s="447"/>
      <c r="CG5" s="447"/>
      <c r="CH5" s="447"/>
      <c r="CI5" s="447"/>
      <c r="CJ5" s="447"/>
      <c r="CK5" s="447"/>
      <c r="CL5" s="447"/>
      <c r="CM5" s="447"/>
      <c r="CN5" s="447"/>
      <c r="CO5" s="447"/>
      <c r="CP5" s="447"/>
      <c r="CQ5" s="447"/>
      <c r="CR5" s="447"/>
      <c r="CS5" s="448"/>
      <c r="CT5" s="440">
        <v>98.5</v>
      </c>
      <c r="CU5" s="441"/>
      <c r="CV5" s="441"/>
      <c r="CW5" s="441"/>
      <c r="CX5" s="441"/>
      <c r="CY5" s="441"/>
      <c r="CZ5" s="441"/>
      <c r="DA5" s="442"/>
      <c r="DB5" s="440">
        <v>98.5</v>
      </c>
      <c r="DC5" s="441"/>
      <c r="DD5" s="441"/>
      <c r="DE5" s="441"/>
      <c r="DF5" s="441"/>
      <c r="DG5" s="441"/>
      <c r="DH5" s="441"/>
      <c r="DI5" s="442"/>
    </row>
    <row r="6" spans="1:119" ht="18.75" customHeight="1" x14ac:dyDescent="0.15">
      <c r="A6" s="169"/>
      <c r="B6" s="449" t="s">
        <v>94</v>
      </c>
      <c r="C6" s="450"/>
      <c r="D6" s="450"/>
      <c r="E6" s="451"/>
      <c r="F6" s="451"/>
      <c r="G6" s="451"/>
      <c r="H6" s="451"/>
      <c r="I6" s="451"/>
      <c r="J6" s="451"/>
      <c r="K6" s="451"/>
      <c r="L6" s="451" t="s">
        <v>95</v>
      </c>
      <c r="M6" s="451"/>
      <c r="N6" s="451"/>
      <c r="O6" s="451"/>
      <c r="P6" s="451"/>
      <c r="Q6" s="451"/>
      <c r="R6" s="455"/>
      <c r="S6" s="455"/>
      <c r="T6" s="455"/>
      <c r="U6" s="455"/>
      <c r="V6" s="456"/>
      <c r="W6" s="459" t="s">
        <v>96</v>
      </c>
      <c r="X6" s="460"/>
      <c r="Y6" s="460"/>
      <c r="Z6" s="460"/>
      <c r="AA6" s="460"/>
      <c r="AB6" s="450"/>
      <c r="AC6" s="463" t="s">
        <v>97</v>
      </c>
      <c r="AD6" s="464"/>
      <c r="AE6" s="464"/>
      <c r="AF6" s="464"/>
      <c r="AG6" s="464"/>
      <c r="AH6" s="464"/>
      <c r="AI6" s="464"/>
      <c r="AJ6" s="464"/>
      <c r="AK6" s="464"/>
      <c r="AL6" s="465"/>
      <c r="AM6" s="472" t="s">
        <v>98</v>
      </c>
      <c r="AN6" s="473"/>
      <c r="AO6" s="473"/>
      <c r="AP6" s="473"/>
      <c r="AQ6" s="473"/>
      <c r="AR6" s="473"/>
      <c r="AS6" s="473"/>
      <c r="AT6" s="474"/>
      <c r="AU6" s="475" t="s">
        <v>91</v>
      </c>
      <c r="AV6" s="476"/>
      <c r="AW6" s="476"/>
      <c r="AX6" s="476"/>
      <c r="AY6" s="477" t="s">
        <v>99</v>
      </c>
      <c r="AZ6" s="478"/>
      <c r="BA6" s="478"/>
      <c r="BB6" s="478"/>
      <c r="BC6" s="478"/>
      <c r="BD6" s="478"/>
      <c r="BE6" s="478"/>
      <c r="BF6" s="478"/>
      <c r="BG6" s="478"/>
      <c r="BH6" s="478"/>
      <c r="BI6" s="478"/>
      <c r="BJ6" s="478"/>
      <c r="BK6" s="478"/>
      <c r="BL6" s="478"/>
      <c r="BM6" s="479"/>
      <c r="BN6" s="443">
        <v>11964262</v>
      </c>
      <c r="BO6" s="444"/>
      <c r="BP6" s="444"/>
      <c r="BQ6" s="444"/>
      <c r="BR6" s="444"/>
      <c r="BS6" s="444"/>
      <c r="BT6" s="444"/>
      <c r="BU6" s="445"/>
      <c r="BV6" s="443">
        <v>9368532</v>
      </c>
      <c r="BW6" s="444"/>
      <c r="BX6" s="444"/>
      <c r="BY6" s="444"/>
      <c r="BZ6" s="444"/>
      <c r="CA6" s="444"/>
      <c r="CB6" s="444"/>
      <c r="CC6" s="445"/>
      <c r="CD6" s="446" t="s">
        <v>100</v>
      </c>
      <c r="CE6" s="447"/>
      <c r="CF6" s="447"/>
      <c r="CG6" s="447"/>
      <c r="CH6" s="447"/>
      <c r="CI6" s="447"/>
      <c r="CJ6" s="447"/>
      <c r="CK6" s="447"/>
      <c r="CL6" s="447"/>
      <c r="CM6" s="447"/>
      <c r="CN6" s="447"/>
      <c r="CO6" s="447"/>
      <c r="CP6" s="447"/>
      <c r="CQ6" s="447"/>
      <c r="CR6" s="447"/>
      <c r="CS6" s="448"/>
      <c r="CT6" s="480">
        <v>99</v>
      </c>
      <c r="CU6" s="481"/>
      <c r="CV6" s="481"/>
      <c r="CW6" s="481"/>
      <c r="CX6" s="481"/>
      <c r="CY6" s="481"/>
      <c r="CZ6" s="481"/>
      <c r="DA6" s="482"/>
      <c r="DB6" s="480">
        <v>99.6</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101</v>
      </c>
      <c r="AN7" s="473"/>
      <c r="AO7" s="473"/>
      <c r="AP7" s="473"/>
      <c r="AQ7" s="473"/>
      <c r="AR7" s="473"/>
      <c r="AS7" s="473"/>
      <c r="AT7" s="474"/>
      <c r="AU7" s="475" t="s">
        <v>102</v>
      </c>
      <c r="AV7" s="476"/>
      <c r="AW7" s="476"/>
      <c r="AX7" s="476"/>
      <c r="AY7" s="477" t="s">
        <v>103</v>
      </c>
      <c r="AZ7" s="478"/>
      <c r="BA7" s="478"/>
      <c r="BB7" s="478"/>
      <c r="BC7" s="478"/>
      <c r="BD7" s="478"/>
      <c r="BE7" s="478"/>
      <c r="BF7" s="478"/>
      <c r="BG7" s="478"/>
      <c r="BH7" s="478"/>
      <c r="BI7" s="478"/>
      <c r="BJ7" s="478"/>
      <c r="BK7" s="478"/>
      <c r="BL7" s="478"/>
      <c r="BM7" s="479"/>
      <c r="BN7" s="443">
        <v>3016096</v>
      </c>
      <c r="BO7" s="444"/>
      <c r="BP7" s="444"/>
      <c r="BQ7" s="444"/>
      <c r="BR7" s="444"/>
      <c r="BS7" s="444"/>
      <c r="BT7" s="444"/>
      <c r="BU7" s="445"/>
      <c r="BV7" s="443">
        <v>601313</v>
      </c>
      <c r="BW7" s="444"/>
      <c r="BX7" s="444"/>
      <c r="BY7" s="444"/>
      <c r="BZ7" s="444"/>
      <c r="CA7" s="444"/>
      <c r="CB7" s="444"/>
      <c r="CC7" s="445"/>
      <c r="CD7" s="446" t="s">
        <v>104</v>
      </c>
      <c r="CE7" s="447"/>
      <c r="CF7" s="447"/>
      <c r="CG7" s="447"/>
      <c r="CH7" s="447"/>
      <c r="CI7" s="447"/>
      <c r="CJ7" s="447"/>
      <c r="CK7" s="447"/>
      <c r="CL7" s="447"/>
      <c r="CM7" s="447"/>
      <c r="CN7" s="447"/>
      <c r="CO7" s="447"/>
      <c r="CP7" s="447"/>
      <c r="CQ7" s="447"/>
      <c r="CR7" s="447"/>
      <c r="CS7" s="448"/>
      <c r="CT7" s="443">
        <v>119328116</v>
      </c>
      <c r="CU7" s="444"/>
      <c r="CV7" s="444"/>
      <c r="CW7" s="444"/>
      <c r="CX7" s="444"/>
      <c r="CY7" s="444"/>
      <c r="CZ7" s="444"/>
      <c r="DA7" s="445"/>
      <c r="DB7" s="443">
        <v>115866185</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105</v>
      </c>
      <c r="AN8" s="473"/>
      <c r="AO8" s="473"/>
      <c r="AP8" s="473"/>
      <c r="AQ8" s="473"/>
      <c r="AR8" s="473"/>
      <c r="AS8" s="473"/>
      <c r="AT8" s="474"/>
      <c r="AU8" s="475" t="s">
        <v>91</v>
      </c>
      <c r="AV8" s="476"/>
      <c r="AW8" s="476"/>
      <c r="AX8" s="476"/>
      <c r="AY8" s="477" t="s">
        <v>106</v>
      </c>
      <c r="AZ8" s="478"/>
      <c r="BA8" s="478"/>
      <c r="BB8" s="478"/>
      <c r="BC8" s="478"/>
      <c r="BD8" s="478"/>
      <c r="BE8" s="478"/>
      <c r="BF8" s="478"/>
      <c r="BG8" s="478"/>
      <c r="BH8" s="478"/>
      <c r="BI8" s="478"/>
      <c r="BJ8" s="478"/>
      <c r="BK8" s="478"/>
      <c r="BL8" s="478"/>
      <c r="BM8" s="479"/>
      <c r="BN8" s="443">
        <v>8948166</v>
      </c>
      <c r="BO8" s="444"/>
      <c r="BP8" s="444"/>
      <c r="BQ8" s="444"/>
      <c r="BR8" s="444"/>
      <c r="BS8" s="444"/>
      <c r="BT8" s="444"/>
      <c r="BU8" s="445"/>
      <c r="BV8" s="443">
        <v>8767219</v>
      </c>
      <c r="BW8" s="444"/>
      <c r="BX8" s="444"/>
      <c r="BY8" s="444"/>
      <c r="BZ8" s="444"/>
      <c r="CA8" s="444"/>
      <c r="CB8" s="444"/>
      <c r="CC8" s="445"/>
      <c r="CD8" s="446" t="s">
        <v>107</v>
      </c>
      <c r="CE8" s="447"/>
      <c r="CF8" s="447"/>
      <c r="CG8" s="447"/>
      <c r="CH8" s="447"/>
      <c r="CI8" s="447"/>
      <c r="CJ8" s="447"/>
      <c r="CK8" s="447"/>
      <c r="CL8" s="447"/>
      <c r="CM8" s="447"/>
      <c r="CN8" s="447"/>
      <c r="CO8" s="447"/>
      <c r="CP8" s="447"/>
      <c r="CQ8" s="447"/>
      <c r="CR8" s="447"/>
      <c r="CS8" s="448"/>
      <c r="CT8" s="483">
        <v>0.94</v>
      </c>
      <c r="CU8" s="484"/>
      <c r="CV8" s="484"/>
      <c r="CW8" s="484"/>
      <c r="CX8" s="484"/>
      <c r="CY8" s="484"/>
      <c r="CZ8" s="484"/>
      <c r="DA8" s="485"/>
      <c r="DB8" s="483">
        <v>0.93</v>
      </c>
      <c r="DC8" s="484"/>
      <c r="DD8" s="484"/>
      <c r="DE8" s="484"/>
      <c r="DF8" s="484"/>
      <c r="DG8" s="484"/>
      <c r="DH8" s="484"/>
      <c r="DI8" s="485"/>
    </row>
    <row r="9" spans="1:119" ht="18.75" customHeight="1" thickBot="1" x14ac:dyDescent="0.2">
      <c r="A9" s="169"/>
      <c r="B9" s="437" t="s">
        <v>108</v>
      </c>
      <c r="C9" s="438"/>
      <c r="D9" s="438"/>
      <c r="E9" s="438"/>
      <c r="F9" s="438"/>
      <c r="G9" s="438"/>
      <c r="H9" s="438"/>
      <c r="I9" s="438"/>
      <c r="J9" s="438"/>
      <c r="K9" s="486"/>
      <c r="L9" s="487" t="s">
        <v>109</v>
      </c>
      <c r="M9" s="488"/>
      <c r="N9" s="488"/>
      <c r="O9" s="488"/>
      <c r="P9" s="488"/>
      <c r="Q9" s="489"/>
      <c r="R9" s="490">
        <v>594274</v>
      </c>
      <c r="S9" s="491"/>
      <c r="T9" s="491"/>
      <c r="U9" s="491"/>
      <c r="V9" s="492"/>
      <c r="W9" s="400" t="s">
        <v>110</v>
      </c>
      <c r="X9" s="401"/>
      <c r="Y9" s="401"/>
      <c r="Z9" s="401"/>
      <c r="AA9" s="401"/>
      <c r="AB9" s="401"/>
      <c r="AC9" s="401"/>
      <c r="AD9" s="401"/>
      <c r="AE9" s="401"/>
      <c r="AF9" s="401"/>
      <c r="AG9" s="401"/>
      <c r="AH9" s="401"/>
      <c r="AI9" s="401"/>
      <c r="AJ9" s="401"/>
      <c r="AK9" s="401"/>
      <c r="AL9" s="402"/>
      <c r="AM9" s="472" t="s">
        <v>111</v>
      </c>
      <c r="AN9" s="473"/>
      <c r="AO9" s="473"/>
      <c r="AP9" s="473"/>
      <c r="AQ9" s="473"/>
      <c r="AR9" s="473"/>
      <c r="AS9" s="473"/>
      <c r="AT9" s="474"/>
      <c r="AU9" s="475" t="s">
        <v>91</v>
      </c>
      <c r="AV9" s="476"/>
      <c r="AW9" s="476"/>
      <c r="AX9" s="476"/>
      <c r="AY9" s="477" t="s">
        <v>112</v>
      </c>
      <c r="AZ9" s="478"/>
      <c r="BA9" s="478"/>
      <c r="BB9" s="478"/>
      <c r="BC9" s="478"/>
      <c r="BD9" s="478"/>
      <c r="BE9" s="478"/>
      <c r="BF9" s="478"/>
      <c r="BG9" s="478"/>
      <c r="BH9" s="478"/>
      <c r="BI9" s="478"/>
      <c r="BJ9" s="478"/>
      <c r="BK9" s="478"/>
      <c r="BL9" s="478"/>
      <c r="BM9" s="479"/>
      <c r="BN9" s="443">
        <v>180947</v>
      </c>
      <c r="BO9" s="444"/>
      <c r="BP9" s="444"/>
      <c r="BQ9" s="444"/>
      <c r="BR9" s="444"/>
      <c r="BS9" s="444"/>
      <c r="BT9" s="444"/>
      <c r="BU9" s="445"/>
      <c r="BV9" s="443">
        <v>321393</v>
      </c>
      <c r="BW9" s="444"/>
      <c r="BX9" s="444"/>
      <c r="BY9" s="444"/>
      <c r="BZ9" s="444"/>
      <c r="CA9" s="444"/>
      <c r="CB9" s="444"/>
      <c r="CC9" s="445"/>
      <c r="CD9" s="446" t="s">
        <v>113</v>
      </c>
      <c r="CE9" s="447"/>
      <c r="CF9" s="447"/>
      <c r="CG9" s="447"/>
      <c r="CH9" s="447"/>
      <c r="CI9" s="447"/>
      <c r="CJ9" s="447"/>
      <c r="CK9" s="447"/>
      <c r="CL9" s="447"/>
      <c r="CM9" s="447"/>
      <c r="CN9" s="447"/>
      <c r="CO9" s="447"/>
      <c r="CP9" s="447"/>
      <c r="CQ9" s="447"/>
      <c r="CR9" s="447"/>
      <c r="CS9" s="448"/>
      <c r="CT9" s="440">
        <v>9</v>
      </c>
      <c r="CU9" s="441"/>
      <c r="CV9" s="441"/>
      <c r="CW9" s="441"/>
      <c r="CX9" s="441"/>
      <c r="CY9" s="441"/>
      <c r="CZ9" s="441"/>
      <c r="DA9" s="442"/>
      <c r="DB9" s="440">
        <v>9.4</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114</v>
      </c>
      <c r="M10" s="473"/>
      <c r="N10" s="473"/>
      <c r="O10" s="473"/>
      <c r="P10" s="473"/>
      <c r="Q10" s="474"/>
      <c r="R10" s="494">
        <v>578112</v>
      </c>
      <c r="S10" s="495"/>
      <c r="T10" s="495"/>
      <c r="U10" s="495"/>
      <c r="V10" s="496"/>
      <c r="W10" s="431"/>
      <c r="X10" s="432"/>
      <c r="Y10" s="432"/>
      <c r="Z10" s="432"/>
      <c r="AA10" s="432"/>
      <c r="AB10" s="432"/>
      <c r="AC10" s="432"/>
      <c r="AD10" s="432"/>
      <c r="AE10" s="432"/>
      <c r="AF10" s="432"/>
      <c r="AG10" s="432"/>
      <c r="AH10" s="432"/>
      <c r="AI10" s="432"/>
      <c r="AJ10" s="432"/>
      <c r="AK10" s="432"/>
      <c r="AL10" s="435"/>
      <c r="AM10" s="472" t="s">
        <v>115</v>
      </c>
      <c r="AN10" s="473"/>
      <c r="AO10" s="473"/>
      <c r="AP10" s="473"/>
      <c r="AQ10" s="473"/>
      <c r="AR10" s="473"/>
      <c r="AS10" s="473"/>
      <c r="AT10" s="474"/>
      <c r="AU10" s="475" t="s">
        <v>91</v>
      </c>
      <c r="AV10" s="476"/>
      <c r="AW10" s="476"/>
      <c r="AX10" s="476"/>
      <c r="AY10" s="477" t="s">
        <v>116</v>
      </c>
      <c r="AZ10" s="478"/>
      <c r="BA10" s="478"/>
      <c r="BB10" s="478"/>
      <c r="BC10" s="478"/>
      <c r="BD10" s="478"/>
      <c r="BE10" s="478"/>
      <c r="BF10" s="478"/>
      <c r="BG10" s="478"/>
      <c r="BH10" s="478"/>
      <c r="BI10" s="478"/>
      <c r="BJ10" s="478"/>
      <c r="BK10" s="478"/>
      <c r="BL10" s="478"/>
      <c r="BM10" s="479"/>
      <c r="BN10" s="443">
        <v>1368617</v>
      </c>
      <c r="BO10" s="444"/>
      <c r="BP10" s="444"/>
      <c r="BQ10" s="444"/>
      <c r="BR10" s="444"/>
      <c r="BS10" s="444"/>
      <c r="BT10" s="444"/>
      <c r="BU10" s="445"/>
      <c r="BV10" s="443">
        <v>6092</v>
      </c>
      <c r="BW10" s="444"/>
      <c r="BX10" s="444"/>
      <c r="BY10" s="444"/>
      <c r="BZ10" s="444"/>
      <c r="CA10" s="444"/>
      <c r="CB10" s="444"/>
      <c r="CC10" s="445"/>
      <c r="CD10" s="172" t="s">
        <v>117</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118</v>
      </c>
      <c r="M11" s="498"/>
      <c r="N11" s="498"/>
      <c r="O11" s="498"/>
      <c r="P11" s="498"/>
      <c r="Q11" s="499"/>
      <c r="R11" s="500" t="s">
        <v>119</v>
      </c>
      <c r="S11" s="501"/>
      <c r="T11" s="501"/>
      <c r="U11" s="501"/>
      <c r="V11" s="502"/>
      <c r="W11" s="431"/>
      <c r="X11" s="432"/>
      <c r="Y11" s="432"/>
      <c r="Z11" s="432"/>
      <c r="AA11" s="432"/>
      <c r="AB11" s="432"/>
      <c r="AC11" s="432"/>
      <c r="AD11" s="432"/>
      <c r="AE11" s="432"/>
      <c r="AF11" s="432"/>
      <c r="AG11" s="432"/>
      <c r="AH11" s="432"/>
      <c r="AI11" s="432"/>
      <c r="AJ11" s="432"/>
      <c r="AK11" s="432"/>
      <c r="AL11" s="435"/>
      <c r="AM11" s="472" t="s">
        <v>120</v>
      </c>
      <c r="AN11" s="473"/>
      <c r="AO11" s="473"/>
      <c r="AP11" s="473"/>
      <c r="AQ11" s="473"/>
      <c r="AR11" s="473"/>
      <c r="AS11" s="473"/>
      <c r="AT11" s="474"/>
      <c r="AU11" s="475" t="s">
        <v>91</v>
      </c>
      <c r="AV11" s="476"/>
      <c r="AW11" s="476"/>
      <c r="AX11" s="476"/>
      <c r="AY11" s="477" t="s">
        <v>121</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122</v>
      </c>
      <c r="CE11" s="447"/>
      <c r="CF11" s="447"/>
      <c r="CG11" s="447"/>
      <c r="CH11" s="447"/>
      <c r="CI11" s="447"/>
      <c r="CJ11" s="447"/>
      <c r="CK11" s="447"/>
      <c r="CL11" s="447"/>
      <c r="CM11" s="447"/>
      <c r="CN11" s="447"/>
      <c r="CO11" s="447"/>
      <c r="CP11" s="447"/>
      <c r="CQ11" s="447"/>
      <c r="CR11" s="447"/>
      <c r="CS11" s="448"/>
      <c r="CT11" s="483" t="s">
        <v>123</v>
      </c>
      <c r="CU11" s="484"/>
      <c r="CV11" s="484"/>
      <c r="CW11" s="484"/>
      <c r="CX11" s="484"/>
      <c r="CY11" s="484"/>
      <c r="CZ11" s="484"/>
      <c r="DA11" s="485"/>
      <c r="DB11" s="483" t="s">
        <v>123</v>
      </c>
      <c r="DC11" s="484"/>
      <c r="DD11" s="484"/>
      <c r="DE11" s="484"/>
      <c r="DF11" s="484"/>
      <c r="DG11" s="484"/>
      <c r="DH11" s="484"/>
      <c r="DI11" s="485"/>
    </row>
    <row r="12" spans="1:119" ht="18.75" customHeight="1" x14ac:dyDescent="0.15">
      <c r="A12" s="169"/>
      <c r="B12" s="503" t="s">
        <v>124</v>
      </c>
      <c r="C12" s="504"/>
      <c r="D12" s="504"/>
      <c r="E12" s="504"/>
      <c r="F12" s="504"/>
      <c r="G12" s="504"/>
      <c r="H12" s="504"/>
      <c r="I12" s="504"/>
      <c r="J12" s="504"/>
      <c r="K12" s="505"/>
      <c r="L12" s="512" t="s">
        <v>125</v>
      </c>
      <c r="M12" s="513"/>
      <c r="N12" s="513"/>
      <c r="O12" s="513"/>
      <c r="P12" s="513"/>
      <c r="Q12" s="514"/>
      <c r="R12" s="515">
        <v>607447</v>
      </c>
      <c r="S12" s="516"/>
      <c r="T12" s="516"/>
      <c r="U12" s="516"/>
      <c r="V12" s="517"/>
      <c r="W12" s="518" t="s">
        <v>1</v>
      </c>
      <c r="X12" s="476"/>
      <c r="Y12" s="476"/>
      <c r="Z12" s="476"/>
      <c r="AA12" s="476"/>
      <c r="AB12" s="519"/>
      <c r="AC12" s="520" t="s">
        <v>126</v>
      </c>
      <c r="AD12" s="521"/>
      <c r="AE12" s="521"/>
      <c r="AF12" s="521"/>
      <c r="AG12" s="522"/>
      <c r="AH12" s="520" t="s">
        <v>127</v>
      </c>
      <c r="AI12" s="521"/>
      <c r="AJ12" s="521"/>
      <c r="AK12" s="521"/>
      <c r="AL12" s="523"/>
      <c r="AM12" s="472" t="s">
        <v>128</v>
      </c>
      <c r="AN12" s="473"/>
      <c r="AO12" s="473"/>
      <c r="AP12" s="473"/>
      <c r="AQ12" s="473"/>
      <c r="AR12" s="473"/>
      <c r="AS12" s="473"/>
      <c r="AT12" s="474"/>
      <c r="AU12" s="475" t="s">
        <v>91</v>
      </c>
      <c r="AV12" s="476"/>
      <c r="AW12" s="476"/>
      <c r="AX12" s="476"/>
      <c r="AY12" s="477" t="s">
        <v>129</v>
      </c>
      <c r="AZ12" s="478"/>
      <c r="BA12" s="478"/>
      <c r="BB12" s="478"/>
      <c r="BC12" s="478"/>
      <c r="BD12" s="478"/>
      <c r="BE12" s="478"/>
      <c r="BF12" s="478"/>
      <c r="BG12" s="478"/>
      <c r="BH12" s="478"/>
      <c r="BI12" s="478"/>
      <c r="BJ12" s="478"/>
      <c r="BK12" s="478"/>
      <c r="BL12" s="478"/>
      <c r="BM12" s="479"/>
      <c r="BN12" s="443">
        <v>0</v>
      </c>
      <c r="BO12" s="444"/>
      <c r="BP12" s="444"/>
      <c r="BQ12" s="444"/>
      <c r="BR12" s="444"/>
      <c r="BS12" s="444"/>
      <c r="BT12" s="444"/>
      <c r="BU12" s="445"/>
      <c r="BV12" s="443">
        <v>277636</v>
      </c>
      <c r="BW12" s="444"/>
      <c r="BX12" s="444"/>
      <c r="BY12" s="444"/>
      <c r="BZ12" s="444"/>
      <c r="CA12" s="444"/>
      <c r="CB12" s="444"/>
      <c r="CC12" s="445"/>
      <c r="CD12" s="446" t="s">
        <v>130</v>
      </c>
      <c r="CE12" s="447"/>
      <c r="CF12" s="447"/>
      <c r="CG12" s="447"/>
      <c r="CH12" s="447"/>
      <c r="CI12" s="447"/>
      <c r="CJ12" s="447"/>
      <c r="CK12" s="447"/>
      <c r="CL12" s="447"/>
      <c r="CM12" s="447"/>
      <c r="CN12" s="447"/>
      <c r="CO12" s="447"/>
      <c r="CP12" s="447"/>
      <c r="CQ12" s="447"/>
      <c r="CR12" s="447"/>
      <c r="CS12" s="448"/>
      <c r="CT12" s="483" t="s">
        <v>123</v>
      </c>
      <c r="CU12" s="484"/>
      <c r="CV12" s="484"/>
      <c r="CW12" s="484"/>
      <c r="CX12" s="484"/>
      <c r="CY12" s="484"/>
      <c r="CZ12" s="484"/>
      <c r="DA12" s="485"/>
      <c r="DB12" s="483" t="s">
        <v>123</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131</v>
      </c>
      <c r="N13" s="535"/>
      <c r="O13" s="535"/>
      <c r="P13" s="535"/>
      <c r="Q13" s="536"/>
      <c r="R13" s="527">
        <v>559286</v>
      </c>
      <c r="S13" s="528"/>
      <c r="T13" s="528"/>
      <c r="U13" s="528"/>
      <c r="V13" s="529"/>
      <c r="W13" s="459" t="s">
        <v>132</v>
      </c>
      <c r="X13" s="460"/>
      <c r="Y13" s="460"/>
      <c r="Z13" s="460"/>
      <c r="AA13" s="460"/>
      <c r="AB13" s="450"/>
      <c r="AC13" s="494">
        <v>1611</v>
      </c>
      <c r="AD13" s="495"/>
      <c r="AE13" s="495"/>
      <c r="AF13" s="495"/>
      <c r="AG13" s="537"/>
      <c r="AH13" s="494">
        <v>1824</v>
      </c>
      <c r="AI13" s="495"/>
      <c r="AJ13" s="495"/>
      <c r="AK13" s="495"/>
      <c r="AL13" s="496"/>
      <c r="AM13" s="472" t="s">
        <v>133</v>
      </c>
      <c r="AN13" s="473"/>
      <c r="AO13" s="473"/>
      <c r="AP13" s="473"/>
      <c r="AQ13" s="473"/>
      <c r="AR13" s="473"/>
      <c r="AS13" s="473"/>
      <c r="AT13" s="474"/>
      <c r="AU13" s="475" t="s">
        <v>102</v>
      </c>
      <c r="AV13" s="476"/>
      <c r="AW13" s="476"/>
      <c r="AX13" s="476"/>
      <c r="AY13" s="477" t="s">
        <v>134</v>
      </c>
      <c r="AZ13" s="478"/>
      <c r="BA13" s="478"/>
      <c r="BB13" s="478"/>
      <c r="BC13" s="478"/>
      <c r="BD13" s="478"/>
      <c r="BE13" s="478"/>
      <c r="BF13" s="478"/>
      <c r="BG13" s="478"/>
      <c r="BH13" s="478"/>
      <c r="BI13" s="478"/>
      <c r="BJ13" s="478"/>
      <c r="BK13" s="478"/>
      <c r="BL13" s="478"/>
      <c r="BM13" s="479"/>
      <c r="BN13" s="443">
        <v>1549564</v>
      </c>
      <c r="BO13" s="444"/>
      <c r="BP13" s="444"/>
      <c r="BQ13" s="444"/>
      <c r="BR13" s="444"/>
      <c r="BS13" s="444"/>
      <c r="BT13" s="444"/>
      <c r="BU13" s="445"/>
      <c r="BV13" s="443">
        <v>49849</v>
      </c>
      <c r="BW13" s="444"/>
      <c r="BX13" s="444"/>
      <c r="BY13" s="444"/>
      <c r="BZ13" s="444"/>
      <c r="CA13" s="444"/>
      <c r="CB13" s="444"/>
      <c r="CC13" s="445"/>
      <c r="CD13" s="446" t="s">
        <v>135</v>
      </c>
      <c r="CE13" s="447"/>
      <c r="CF13" s="447"/>
      <c r="CG13" s="447"/>
      <c r="CH13" s="447"/>
      <c r="CI13" s="447"/>
      <c r="CJ13" s="447"/>
      <c r="CK13" s="447"/>
      <c r="CL13" s="447"/>
      <c r="CM13" s="447"/>
      <c r="CN13" s="447"/>
      <c r="CO13" s="447"/>
      <c r="CP13" s="447"/>
      <c r="CQ13" s="447"/>
      <c r="CR13" s="447"/>
      <c r="CS13" s="448"/>
      <c r="CT13" s="440">
        <v>2.1</v>
      </c>
      <c r="CU13" s="441"/>
      <c r="CV13" s="441"/>
      <c r="CW13" s="441"/>
      <c r="CX13" s="441"/>
      <c r="CY13" s="441"/>
      <c r="CZ13" s="441"/>
      <c r="DA13" s="442"/>
      <c r="DB13" s="440">
        <v>2.6</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136</v>
      </c>
      <c r="M14" s="525"/>
      <c r="N14" s="525"/>
      <c r="O14" s="525"/>
      <c r="P14" s="525"/>
      <c r="Q14" s="526"/>
      <c r="R14" s="527">
        <v>606315</v>
      </c>
      <c r="S14" s="528"/>
      <c r="T14" s="528"/>
      <c r="U14" s="528"/>
      <c r="V14" s="529"/>
      <c r="W14" s="433"/>
      <c r="X14" s="434"/>
      <c r="Y14" s="434"/>
      <c r="Z14" s="434"/>
      <c r="AA14" s="434"/>
      <c r="AB14" s="423"/>
      <c r="AC14" s="530">
        <v>0.6</v>
      </c>
      <c r="AD14" s="531"/>
      <c r="AE14" s="531"/>
      <c r="AF14" s="531"/>
      <c r="AG14" s="532"/>
      <c r="AH14" s="530">
        <v>0.7</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137</v>
      </c>
      <c r="CE14" s="539"/>
      <c r="CF14" s="539"/>
      <c r="CG14" s="539"/>
      <c r="CH14" s="539"/>
      <c r="CI14" s="539"/>
      <c r="CJ14" s="539"/>
      <c r="CK14" s="539"/>
      <c r="CL14" s="539"/>
      <c r="CM14" s="539"/>
      <c r="CN14" s="539"/>
      <c r="CO14" s="539"/>
      <c r="CP14" s="539"/>
      <c r="CQ14" s="539"/>
      <c r="CR14" s="539"/>
      <c r="CS14" s="540"/>
      <c r="CT14" s="541">
        <v>21.3</v>
      </c>
      <c r="CU14" s="542"/>
      <c r="CV14" s="542"/>
      <c r="CW14" s="542"/>
      <c r="CX14" s="542"/>
      <c r="CY14" s="542"/>
      <c r="CZ14" s="542"/>
      <c r="DA14" s="543"/>
      <c r="DB14" s="541">
        <v>9.3000000000000007</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131</v>
      </c>
      <c r="N15" s="535"/>
      <c r="O15" s="535"/>
      <c r="P15" s="535"/>
      <c r="Q15" s="536"/>
      <c r="R15" s="527">
        <v>563187</v>
      </c>
      <c r="S15" s="528"/>
      <c r="T15" s="528"/>
      <c r="U15" s="528"/>
      <c r="V15" s="529"/>
      <c r="W15" s="459" t="s">
        <v>138</v>
      </c>
      <c r="X15" s="460"/>
      <c r="Y15" s="460"/>
      <c r="Z15" s="460"/>
      <c r="AA15" s="460"/>
      <c r="AB15" s="450"/>
      <c r="AC15" s="494">
        <v>62117</v>
      </c>
      <c r="AD15" s="495"/>
      <c r="AE15" s="495"/>
      <c r="AF15" s="495"/>
      <c r="AG15" s="537"/>
      <c r="AH15" s="494">
        <v>65209</v>
      </c>
      <c r="AI15" s="495"/>
      <c r="AJ15" s="495"/>
      <c r="AK15" s="495"/>
      <c r="AL15" s="496"/>
      <c r="AM15" s="472"/>
      <c r="AN15" s="473"/>
      <c r="AO15" s="473"/>
      <c r="AP15" s="473"/>
      <c r="AQ15" s="473"/>
      <c r="AR15" s="473"/>
      <c r="AS15" s="473"/>
      <c r="AT15" s="474"/>
      <c r="AU15" s="475"/>
      <c r="AV15" s="476"/>
      <c r="AW15" s="476"/>
      <c r="AX15" s="476"/>
      <c r="AY15" s="403" t="s">
        <v>139</v>
      </c>
      <c r="AZ15" s="404"/>
      <c r="BA15" s="404"/>
      <c r="BB15" s="404"/>
      <c r="BC15" s="404"/>
      <c r="BD15" s="404"/>
      <c r="BE15" s="404"/>
      <c r="BF15" s="404"/>
      <c r="BG15" s="404"/>
      <c r="BH15" s="404"/>
      <c r="BI15" s="404"/>
      <c r="BJ15" s="404"/>
      <c r="BK15" s="404"/>
      <c r="BL15" s="404"/>
      <c r="BM15" s="405"/>
      <c r="BN15" s="406">
        <v>87360043</v>
      </c>
      <c r="BO15" s="407"/>
      <c r="BP15" s="407"/>
      <c r="BQ15" s="407"/>
      <c r="BR15" s="407"/>
      <c r="BS15" s="407"/>
      <c r="BT15" s="407"/>
      <c r="BU15" s="408"/>
      <c r="BV15" s="406">
        <v>85230049</v>
      </c>
      <c r="BW15" s="407"/>
      <c r="BX15" s="407"/>
      <c r="BY15" s="407"/>
      <c r="BZ15" s="407"/>
      <c r="CA15" s="407"/>
      <c r="CB15" s="407"/>
      <c r="CC15" s="408"/>
      <c r="CD15" s="544" t="s">
        <v>140</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141</v>
      </c>
      <c r="M16" s="547"/>
      <c r="N16" s="547"/>
      <c r="O16" s="547"/>
      <c r="P16" s="547"/>
      <c r="Q16" s="548"/>
      <c r="R16" s="549" t="s">
        <v>142</v>
      </c>
      <c r="S16" s="550"/>
      <c r="T16" s="550"/>
      <c r="U16" s="550"/>
      <c r="V16" s="551"/>
      <c r="W16" s="433"/>
      <c r="X16" s="434"/>
      <c r="Y16" s="434"/>
      <c r="Z16" s="434"/>
      <c r="AA16" s="434"/>
      <c r="AB16" s="423"/>
      <c r="AC16" s="530">
        <v>23</v>
      </c>
      <c r="AD16" s="531"/>
      <c r="AE16" s="531"/>
      <c r="AF16" s="531"/>
      <c r="AG16" s="532"/>
      <c r="AH16" s="530">
        <v>25.3</v>
      </c>
      <c r="AI16" s="531"/>
      <c r="AJ16" s="531"/>
      <c r="AK16" s="531"/>
      <c r="AL16" s="533"/>
      <c r="AM16" s="472"/>
      <c r="AN16" s="473"/>
      <c r="AO16" s="473"/>
      <c r="AP16" s="473"/>
      <c r="AQ16" s="473"/>
      <c r="AR16" s="473"/>
      <c r="AS16" s="473"/>
      <c r="AT16" s="474"/>
      <c r="AU16" s="475"/>
      <c r="AV16" s="476"/>
      <c r="AW16" s="476"/>
      <c r="AX16" s="476"/>
      <c r="AY16" s="477" t="s">
        <v>143</v>
      </c>
      <c r="AZ16" s="478"/>
      <c r="BA16" s="478"/>
      <c r="BB16" s="478"/>
      <c r="BC16" s="478"/>
      <c r="BD16" s="478"/>
      <c r="BE16" s="478"/>
      <c r="BF16" s="478"/>
      <c r="BG16" s="478"/>
      <c r="BH16" s="478"/>
      <c r="BI16" s="478"/>
      <c r="BJ16" s="478"/>
      <c r="BK16" s="478"/>
      <c r="BL16" s="478"/>
      <c r="BM16" s="479"/>
      <c r="BN16" s="443">
        <v>94412225</v>
      </c>
      <c r="BO16" s="444"/>
      <c r="BP16" s="444"/>
      <c r="BQ16" s="444"/>
      <c r="BR16" s="444"/>
      <c r="BS16" s="444"/>
      <c r="BT16" s="444"/>
      <c r="BU16" s="445"/>
      <c r="BV16" s="443">
        <v>91107858</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144</v>
      </c>
      <c r="N17" s="555"/>
      <c r="O17" s="555"/>
      <c r="P17" s="555"/>
      <c r="Q17" s="556"/>
      <c r="R17" s="549" t="s">
        <v>145</v>
      </c>
      <c r="S17" s="550"/>
      <c r="T17" s="550"/>
      <c r="U17" s="550"/>
      <c r="V17" s="551"/>
      <c r="W17" s="459" t="s">
        <v>146</v>
      </c>
      <c r="X17" s="460"/>
      <c r="Y17" s="460"/>
      <c r="Z17" s="460"/>
      <c r="AA17" s="460"/>
      <c r="AB17" s="450"/>
      <c r="AC17" s="494">
        <v>206252</v>
      </c>
      <c r="AD17" s="495"/>
      <c r="AE17" s="495"/>
      <c r="AF17" s="495"/>
      <c r="AG17" s="537"/>
      <c r="AH17" s="494">
        <v>191085</v>
      </c>
      <c r="AI17" s="495"/>
      <c r="AJ17" s="495"/>
      <c r="AK17" s="495"/>
      <c r="AL17" s="496"/>
      <c r="AM17" s="472"/>
      <c r="AN17" s="473"/>
      <c r="AO17" s="473"/>
      <c r="AP17" s="473"/>
      <c r="AQ17" s="473"/>
      <c r="AR17" s="473"/>
      <c r="AS17" s="473"/>
      <c r="AT17" s="474"/>
      <c r="AU17" s="475"/>
      <c r="AV17" s="476"/>
      <c r="AW17" s="476"/>
      <c r="AX17" s="476"/>
      <c r="AY17" s="477" t="s">
        <v>147</v>
      </c>
      <c r="AZ17" s="478"/>
      <c r="BA17" s="478"/>
      <c r="BB17" s="478"/>
      <c r="BC17" s="478"/>
      <c r="BD17" s="478"/>
      <c r="BE17" s="478"/>
      <c r="BF17" s="478"/>
      <c r="BG17" s="478"/>
      <c r="BH17" s="478"/>
      <c r="BI17" s="478"/>
      <c r="BJ17" s="478"/>
      <c r="BK17" s="478"/>
      <c r="BL17" s="478"/>
      <c r="BM17" s="479"/>
      <c r="BN17" s="443">
        <v>111701640</v>
      </c>
      <c r="BO17" s="444"/>
      <c r="BP17" s="444"/>
      <c r="BQ17" s="444"/>
      <c r="BR17" s="444"/>
      <c r="BS17" s="444"/>
      <c r="BT17" s="444"/>
      <c r="BU17" s="445"/>
      <c r="BV17" s="443">
        <v>108920165</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148</v>
      </c>
      <c r="C18" s="486"/>
      <c r="D18" s="486"/>
      <c r="E18" s="566"/>
      <c r="F18" s="566"/>
      <c r="G18" s="566"/>
      <c r="H18" s="566"/>
      <c r="I18" s="566"/>
      <c r="J18" s="566"/>
      <c r="K18" s="566"/>
      <c r="L18" s="567">
        <v>61.95</v>
      </c>
      <c r="M18" s="567"/>
      <c r="N18" s="567"/>
      <c r="O18" s="567"/>
      <c r="P18" s="567"/>
      <c r="Q18" s="567"/>
      <c r="R18" s="568"/>
      <c r="S18" s="568"/>
      <c r="T18" s="568"/>
      <c r="U18" s="568"/>
      <c r="V18" s="569"/>
      <c r="W18" s="461"/>
      <c r="X18" s="462"/>
      <c r="Y18" s="462"/>
      <c r="Z18" s="462"/>
      <c r="AA18" s="462"/>
      <c r="AB18" s="453"/>
      <c r="AC18" s="570">
        <v>76.400000000000006</v>
      </c>
      <c r="AD18" s="571"/>
      <c r="AE18" s="571"/>
      <c r="AF18" s="571"/>
      <c r="AG18" s="572"/>
      <c r="AH18" s="570">
        <v>74</v>
      </c>
      <c r="AI18" s="571"/>
      <c r="AJ18" s="571"/>
      <c r="AK18" s="571"/>
      <c r="AL18" s="573"/>
      <c r="AM18" s="472"/>
      <c r="AN18" s="473"/>
      <c r="AO18" s="473"/>
      <c r="AP18" s="473"/>
      <c r="AQ18" s="473"/>
      <c r="AR18" s="473"/>
      <c r="AS18" s="473"/>
      <c r="AT18" s="474"/>
      <c r="AU18" s="475"/>
      <c r="AV18" s="476"/>
      <c r="AW18" s="476"/>
      <c r="AX18" s="476"/>
      <c r="AY18" s="477" t="s">
        <v>149</v>
      </c>
      <c r="AZ18" s="478"/>
      <c r="BA18" s="478"/>
      <c r="BB18" s="478"/>
      <c r="BC18" s="478"/>
      <c r="BD18" s="478"/>
      <c r="BE18" s="478"/>
      <c r="BF18" s="478"/>
      <c r="BG18" s="478"/>
      <c r="BH18" s="478"/>
      <c r="BI18" s="478"/>
      <c r="BJ18" s="478"/>
      <c r="BK18" s="478"/>
      <c r="BL18" s="478"/>
      <c r="BM18" s="479"/>
      <c r="BN18" s="443">
        <v>122440706</v>
      </c>
      <c r="BO18" s="444"/>
      <c r="BP18" s="444"/>
      <c r="BQ18" s="444"/>
      <c r="BR18" s="444"/>
      <c r="BS18" s="444"/>
      <c r="BT18" s="444"/>
      <c r="BU18" s="445"/>
      <c r="BV18" s="443">
        <v>116911948</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150</v>
      </c>
      <c r="C19" s="486"/>
      <c r="D19" s="486"/>
      <c r="E19" s="566"/>
      <c r="F19" s="566"/>
      <c r="G19" s="566"/>
      <c r="H19" s="566"/>
      <c r="I19" s="566"/>
      <c r="J19" s="566"/>
      <c r="K19" s="566"/>
      <c r="L19" s="574">
        <v>9593</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151</v>
      </c>
      <c r="AZ19" s="478"/>
      <c r="BA19" s="478"/>
      <c r="BB19" s="478"/>
      <c r="BC19" s="478"/>
      <c r="BD19" s="478"/>
      <c r="BE19" s="478"/>
      <c r="BF19" s="478"/>
      <c r="BG19" s="478"/>
      <c r="BH19" s="478"/>
      <c r="BI19" s="478"/>
      <c r="BJ19" s="478"/>
      <c r="BK19" s="478"/>
      <c r="BL19" s="478"/>
      <c r="BM19" s="479"/>
      <c r="BN19" s="443">
        <v>155323270</v>
      </c>
      <c r="BO19" s="444"/>
      <c r="BP19" s="444"/>
      <c r="BQ19" s="444"/>
      <c r="BR19" s="444"/>
      <c r="BS19" s="444"/>
      <c r="BT19" s="444"/>
      <c r="BU19" s="445"/>
      <c r="BV19" s="443">
        <v>150119297</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152</v>
      </c>
      <c r="C20" s="486"/>
      <c r="D20" s="486"/>
      <c r="E20" s="566"/>
      <c r="F20" s="566"/>
      <c r="G20" s="566"/>
      <c r="H20" s="566"/>
      <c r="I20" s="566"/>
      <c r="J20" s="566"/>
      <c r="K20" s="566"/>
      <c r="L20" s="574">
        <v>267141</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153</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154</v>
      </c>
      <c r="C22" s="587"/>
      <c r="D22" s="588"/>
      <c r="E22" s="455" t="s">
        <v>1</v>
      </c>
      <c r="F22" s="460"/>
      <c r="G22" s="460"/>
      <c r="H22" s="460"/>
      <c r="I22" s="460"/>
      <c r="J22" s="460"/>
      <c r="K22" s="450"/>
      <c r="L22" s="455" t="s">
        <v>155</v>
      </c>
      <c r="M22" s="460"/>
      <c r="N22" s="460"/>
      <c r="O22" s="460"/>
      <c r="P22" s="450"/>
      <c r="Q22" s="618" t="s">
        <v>156</v>
      </c>
      <c r="R22" s="619"/>
      <c r="S22" s="619"/>
      <c r="T22" s="619"/>
      <c r="U22" s="619"/>
      <c r="V22" s="620"/>
      <c r="W22" s="586" t="s">
        <v>157</v>
      </c>
      <c r="X22" s="587"/>
      <c r="Y22" s="588"/>
      <c r="Z22" s="455" t="s">
        <v>1</v>
      </c>
      <c r="AA22" s="460"/>
      <c r="AB22" s="460"/>
      <c r="AC22" s="460"/>
      <c r="AD22" s="460"/>
      <c r="AE22" s="460"/>
      <c r="AF22" s="460"/>
      <c r="AG22" s="450"/>
      <c r="AH22" s="624" t="s">
        <v>158</v>
      </c>
      <c r="AI22" s="460"/>
      <c r="AJ22" s="460"/>
      <c r="AK22" s="460"/>
      <c r="AL22" s="450"/>
      <c r="AM22" s="624" t="s">
        <v>159</v>
      </c>
      <c r="AN22" s="625"/>
      <c r="AO22" s="625"/>
      <c r="AP22" s="625"/>
      <c r="AQ22" s="625"/>
      <c r="AR22" s="626"/>
      <c r="AS22" s="618" t="s">
        <v>156</v>
      </c>
      <c r="AT22" s="619"/>
      <c r="AU22" s="619"/>
      <c r="AV22" s="619"/>
      <c r="AW22" s="619"/>
      <c r="AX22" s="630"/>
      <c r="AY22" s="403" t="s">
        <v>160</v>
      </c>
      <c r="AZ22" s="404"/>
      <c r="BA22" s="404"/>
      <c r="BB22" s="404"/>
      <c r="BC22" s="404"/>
      <c r="BD22" s="404"/>
      <c r="BE22" s="404"/>
      <c r="BF22" s="404"/>
      <c r="BG22" s="404"/>
      <c r="BH22" s="404"/>
      <c r="BI22" s="404"/>
      <c r="BJ22" s="404"/>
      <c r="BK22" s="404"/>
      <c r="BL22" s="404"/>
      <c r="BM22" s="405"/>
      <c r="BN22" s="406">
        <v>186489295</v>
      </c>
      <c r="BO22" s="407"/>
      <c r="BP22" s="407"/>
      <c r="BQ22" s="407"/>
      <c r="BR22" s="407"/>
      <c r="BS22" s="407"/>
      <c r="BT22" s="407"/>
      <c r="BU22" s="408"/>
      <c r="BV22" s="406">
        <v>173846062</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161</v>
      </c>
      <c r="AZ23" s="478"/>
      <c r="BA23" s="478"/>
      <c r="BB23" s="478"/>
      <c r="BC23" s="478"/>
      <c r="BD23" s="478"/>
      <c r="BE23" s="478"/>
      <c r="BF23" s="478"/>
      <c r="BG23" s="478"/>
      <c r="BH23" s="478"/>
      <c r="BI23" s="478"/>
      <c r="BJ23" s="478"/>
      <c r="BK23" s="478"/>
      <c r="BL23" s="478"/>
      <c r="BM23" s="479"/>
      <c r="BN23" s="443">
        <v>79412039</v>
      </c>
      <c r="BO23" s="444"/>
      <c r="BP23" s="444"/>
      <c r="BQ23" s="444"/>
      <c r="BR23" s="444"/>
      <c r="BS23" s="444"/>
      <c r="BT23" s="444"/>
      <c r="BU23" s="445"/>
      <c r="BV23" s="443">
        <v>87719227</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162</v>
      </c>
      <c r="F24" s="473"/>
      <c r="G24" s="473"/>
      <c r="H24" s="473"/>
      <c r="I24" s="473"/>
      <c r="J24" s="473"/>
      <c r="K24" s="474"/>
      <c r="L24" s="494">
        <v>1</v>
      </c>
      <c r="M24" s="495"/>
      <c r="N24" s="495"/>
      <c r="O24" s="495"/>
      <c r="P24" s="537"/>
      <c r="Q24" s="494">
        <v>11460</v>
      </c>
      <c r="R24" s="495"/>
      <c r="S24" s="495"/>
      <c r="T24" s="495"/>
      <c r="U24" s="495"/>
      <c r="V24" s="537"/>
      <c r="W24" s="589"/>
      <c r="X24" s="590"/>
      <c r="Y24" s="591"/>
      <c r="Z24" s="493" t="s">
        <v>163</v>
      </c>
      <c r="AA24" s="473"/>
      <c r="AB24" s="473"/>
      <c r="AC24" s="473"/>
      <c r="AD24" s="473"/>
      <c r="AE24" s="473"/>
      <c r="AF24" s="473"/>
      <c r="AG24" s="474"/>
      <c r="AH24" s="494">
        <v>3374</v>
      </c>
      <c r="AI24" s="495"/>
      <c r="AJ24" s="495"/>
      <c r="AK24" s="495"/>
      <c r="AL24" s="537"/>
      <c r="AM24" s="494">
        <v>10661840</v>
      </c>
      <c r="AN24" s="495"/>
      <c r="AO24" s="495"/>
      <c r="AP24" s="495"/>
      <c r="AQ24" s="495"/>
      <c r="AR24" s="537"/>
      <c r="AS24" s="494">
        <v>3160</v>
      </c>
      <c r="AT24" s="495"/>
      <c r="AU24" s="495"/>
      <c r="AV24" s="495"/>
      <c r="AW24" s="495"/>
      <c r="AX24" s="496"/>
      <c r="AY24" s="559" t="s">
        <v>164</v>
      </c>
      <c r="AZ24" s="560"/>
      <c r="BA24" s="560"/>
      <c r="BB24" s="560"/>
      <c r="BC24" s="560"/>
      <c r="BD24" s="560"/>
      <c r="BE24" s="560"/>
      <c r="BF24" s="560"/>
      <c r="BG24" s="560"/>
      <c r="BH24" s="560"/>
      <c r="BI24" s="560"/>
      <c r="BJ24" s="560"/>
      <c r="BK24" s="560"/>
      <c r="BL24" s="560"/>
      <c r="BM24" s="561"/>
      <c r="BN24" s="443">
        <v>135988126</v>
      </c>
      <c r="BO24" s="444"/>
      <c r="BP24" s="444"/>
      <c r="BQ24" s="444"/>
      <c r="BR24" s="444"/>
      <c r="BS24" s="444"/>
      <c r="BT24" s="444"/>
      <c r="BU24" s="445"/>
      <c r="BV24" s="443">
        <v>119003026</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165</v>
      </c>
      <c r="F25" s="473"/>
      <c r="G25" s="473"/>
      <c r="H25" s="473"/>
      <c r="I25" s="473"/>
      <c r="J25" s="473"/>
      <c r="K25" s="474"/>
      <c r="L25" s="494">
        <v>2</v>
      </c>
      <c r="M25" s="495"/>
      <c r="N25" s="495"/>
      <c r="O25" s="495"/>
      <c r="P25" s="537"/>
      <c r="Q25" s="494">
        <v>9420</v>
      </c>
      <c r="R25" s="495"/>
      <c r="S25" s="495"/>
      <c r="T25" s="495"/>
      <c r="U25" s="495"/>
      <c r="V25" s="537"/>
      <c r="W25" s="589"/>
      <c r="X25" s="590"/>
      <c r="Y25" s="591"/>
      <c r="Z25" s="493" t="s">
        <v>166</v>
      </c>
      <c r="AA25" s="473"/>
      <c r="AB25" s="473"/>
      <c r="AC25" s="473"/>
      <c r="AD25" s="473"/>
      <c r="AE25" s="473"/>
      <c r="AF25" s="473"/>
      <c r="AG25" s="474"/>
      <c r="AH25" s="494">
        <v>590</v>
      </c>
      <c r="AI25" s="495"/>
      <c r="AJ25" s="495"/>
      <c r="AK25" s="495"/>
      <c r="AL25" s="537"/>
      <c r="AM25" s="494">
        <v>1840800</v>
      </c>
      <c r="AN25" s="495"/>
      <c r="AO25" s="495"/>
      <c r="AP25" s="495"/>
      <c r="AQ25" s="495"/>
      <c r="AR25" s="537"/>
      <c r="AS25" s="494">
        <v>3120</v>
      </c>
      <c r="AT25" s="495"/>
      <c r="AU25" s="495"/>
      <c r="AV25" s="495"/>
      <c r="AW25" s="495"/>
      <c r="AX25" s="496"/>
      <c r="AY25" s="403" t="s">
        <v>167</v>
      </c>
      <c r="AZ25" s="404"/>
      <c r="BA25" s="404"/>
      <c r="BB25" s="404"/>
      <c r="BC25" s="404"/>
      <c r="BD25" s="404"/>
      <c r="BE25" s="404"/>
      <c r="BF25" s="404"/>
      <c r="BG25" s="404"/>
      <c r="BH25" s="404"/>
      <c r="BI25" s="404"/>
      <c r="BJ25" s="404"/>
      <c r="BK25" s="404"/>
      <c r="BL25" s="404"/>
      <c r="BM25" s="405"/>
      <c r="BN25" s="406">
        <v>102881281</v>
      </c>
      <c r="BO25" s="407"/>
      <c r="BP25" s="407"/>
      <c r="BQ25" s="407"/>
      <c r="BR25" s="407"/>
      <c r="BS25" s="407"/>
      <c r="BT25" s="407"/>
      <c r="BU25" s="408"/>
      <c r="BV25" s="406">
        <v>111660130</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168</v>
      </c>
      <c r="F26" s="473"/>
      <c r="G26" s="473"/>
      <c r="H26" s="473"/>
      <c r="I26" s="473"/>
      <c r="J26" s="473"/>
      <c r="K26" s="474"/>
      <c r="L26" s="494">
        <v>1</v>
      </c>
      <c r="M26" s="495"/>
      <c r="N26" s="495"/>
      <c r="O26" s="495"/>
      <c r="P26" s="537"/>
      <c r="Q26" s="494">
        <v>8140</v>
      </c>
      <c r="R26" s="495"/>
      <c r="S26" s="495"/>
      <c r="T26" s="495"/>
      <c r="U26" s="495"/>
      <c r="V26" s="537"/>
      <c r="W26" s="589"/>
      <c r="X26" s="590"/>
      <c r="Y26" s="591"/>
      <c r="Z26" s="493" t="s">
        <v>169</v>
      </c>
      <c r="AA26" s="595"/>
      <c r="AB26" s="595"/>
      <c r="AC26" s="595"/>
      <c r="AD26" s="595"/>
      <c r="AE26" s="595"/>
      <c r="AF26" s="595"/>
      <c r="AG26" s="596"/>
      <c r="AH26" s="494">
        <v>229</v>
      </c>
      <c r="AI26" s="495"/>
      <c r="AJ26" s="495"/>
      <c r="AK26" s="495"/>
      <c r="AL26" s="537"/>
      <c r="AM26" s="494">
        <v>815698</v>
      </c>
      <c r="AN26" s="495"/>
      <c r="AO26" s="495"/>
      <c r="AP26" s="495"/>
      <c r="AQ26" s="495"/>
      <c r="AR26" s="537"/>
      <c r="AS26" s="494">
        <v>3562</v>
      </c>
      <c r="AT26" s="495"/>
      <c r="AU26" s="495"/>
      <c r="AV26" s="495"/>
      <c r="AW26" s="495"/>
      <c r="AX26" s="496"/>
      <c r="AY26" s="446" t="s">
        <v>170</v>
      </c>
      <c r="AZ26" s="447"/>
      <c r="BA26" s="447"/>
      <c r="BB26" s="447"/>
      <c r="BC26" s="447"/>
      <c r="BD26" s="447"/>
      <c r="BE26" s="447"/>
      <c r="BF26" s="447"/>
      <c r="BG26" s="447"/>
      <c r="BH26" s="447"/>
      <c r="BI26" s="447"/>
      <c r="BJ26" s="447"/>
      <c r="BK26" s="447"/>
      <c r="BL26" s="447"/>
      <c r="BM26" s="448"/>
      <c r="BN26" s="443">
        <v>450000</v>
      </c>
      <c r="BO26" s="444"/>
      <c r="BP26" s="444"/>
      <c r="BQ26" s="444"/>
      <c r="BR26" s="444"/>
      <c r="BS26" s="444"/>
      <c r="BT26" s="444"/>
      <c r="BU26" s="445"/>
      <c r="BV26" s="443">
        <v>300000</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171</v>
      </c>
      <c r="F27" s="473"/>
      <c r="G27" s="473"/>
      <c r="H27" s="473"/>
      <c r="I27" s="473"/>
      <c r="J27" s="473"/>
      <c r="K27" s="474"/>
      <c r="L27" s="494">
        <v>1</v>
      </c>
      <c r="M27" s="495"/>
      <c r="N27" s="495"/>
      <c r="O27" s="495"/>
      <c r="P27" s="537"/>
      <c r="Q27" s="494">
        <v>7480</v>
      </c>
      <c r="R27" s="495"/>
      <c r="S27" s="495"/>
      <c r="T27" s="495"/>
      <c r="U27" s="495"/>
      <c r="V27" s="537"/>
      <c r="W27" s="589"/>
      <c r="X27" s="590"/>
      <c r="Y27" s="591"/>
      <c r="Z27" s="493" t="s">
        <v>172</v>
      </c>
      <c r="AA27" s="473"/>
      <c r="AB27" s="473"/>
      <c r="AC27" s="473"/>
      <c r="AD27" s="473"/>
      <c r="AE27" s="473"/>
      <c r="AF27" s="473"/>
      <c r="AG27" s="474"/>
      <c r="AH27" s="494">
        <v>172</v>
      </c>
      <c r="AI27" s="495"/>
      <c r="AJ27" s="495"/>
      <c r="AK27" s="495"/>
      <c r="AL27" s="537"/>
      <c r="AM27" s="494">
        <v>645816</v>
      </c>
      <c r="AN27" s="495"/>
      <c r="AO27" s="495"/>
      <c r="AP27" s="495"/>
      <c r="AQ27" s="495"/>
      <c r="AR27" s="537"/>
      <c r="AS27" s="494">
        <v>3755</v>
      </c>
      <c r="AT27" s="495"/>
      <c r="AU27" s="495"/>
      <c r="AV27" s="495"/>
      <c r="AW27" s="495"/>
      <c r="AX27" s="496"/>
      <c r="AY27" s="538" t="s">
        <v>173</v>
      </c>
      <c r="AZ27" s="539"/>
      <c r="BA27" s="539"/>
      <c r="BB27" s="539"/>
      <c r="BC27" s="539"/>
      <c r="BD27" s="539"/>
      <c r="BE27" s="539"/>
      <c r="BF27" s="539"/>
      <c r="BG27" s="539"/>
      <c r="BH27" s="539"/>
      <c r="BI27" s="539"/>
      <c r="BJ27" s="539"/>
      <c r="BK27" s="539"/>
      <c r="BL27" s="539"/>
      <c r="BM27" s="540"/>
      <c r="BN27" s="562">
        <v>1479559</v>
      </c>
      <c r="BO27" s="563"/>
      <c r="BP27" s="563"/>
      <c r="BQ27" s="563"/>
      <c r="BR27" s="563"/>
      <c r="BS27" s="563"/>
      <c r="BT27" s="563"/>
      <c r="BU27" s="564"/>
      <c r="BV27" s="562">
        <v>1479559</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174</v>
      </c>
      <c r="F28" s="473"/>
      <c r="G28" s="473"/>
      <c r="H28" s="473"/>
      <c r="I28" s="473"/>
      <c r="J28" s="473"/>
      <c r="K28" s="474"/>
      <c r="L28" s="494">
        <v>1</v>
      </c>
      <c r="M28" s="495"/>
      <c r="N28" s="495"/>
      <c r="O28" s="495"/>
      <c r="P28" s="537"/>
      <c r="Q28" s="494">
        <v>6840</v>
      </c>
      <c r="R28" s="495"/>
      <c r="S28" s="495"/>
      <c r="T28" s="495"/>
      <c r="U28" s="495"/>
      <c r="V28" s="537"/>
      <c r="W28" s="589"/>
      <c r="X28" s="590"/>
      <c r="Y28" s="591"/>
      <c r="Z28" s="493" t="s">
        <v>175</v>
      </c>
      <c r="AA28" s="473"/>
      <c r="AB28" s="473"/>
      <c r="AC28" s="473"/>
      <c r="AD28" s="473"/>
      <c r="AE28" s="473"/>
      <c r="AF28" s="473"/>
      <c r="AG28" s="474"/>
      <c r="AH28" s="494">
        <v>21</v>
      </c>
      <c r="AI28" s="495"/>
      <c r="AJ28" s="495"/>
      <c r="AK28" s="495"/>
      <c r="AL28" s="537"/>
      <c r="AM28" s="494">
        <v>61971</v>
      </c>
      <c r="AN28" s="495"/>
      <c r="AO28" s="495"/>
      <c r="AP28" s="495"/>
      <c r="AQ28" s="495"/>
      <c r="AR28" s="537"/>
      <c r="AS28" s="494">
        <v>2951</v>
      </c>
      <c r="AT28" s="495"/>
      <c r="AU28" s="495"/>
      <c r="AV28" s="495"/>
      <c r="AW28" s="495"/>
      <c r="AX28" s="496"/>
      <c r="AY28" s="597" t="s">
        <v>176</v>
      </c>
      <c r="AZ28" s="598"/>
      <c r="BA28" s="598"/>
      <c r="BB28" s="599"/>
      <c r="BC28" s="403" t="s">
        <v>46</v>
      </c>
      <c r="BD28" s="404"/>
      <c r="BE28" s="404"/>
      <c r="BF28" s="404"/>
      <c r="BG28" s="404"/>
      <c r="BH28" s="404"/>
      <c r="BI28" s="404"/>
      <c r="BJ28" s="404"/>
      <c r="BK28" s="404"/>
      <c r="BL28" s="404"/>
      <c r="BM28" s="405"/>
      <c r="BN28" s="406">
        <v>14623919</v>
      </c>
      <c r="BO28" s="407"/>
      <c r="BP28" s="407"/>
      <c r="BQ28" s="407"/>
      <c r="BR28" s="407"/>
      <c r="BS28" s="407"/>
      <c r="BT28" s="407"/>
      <c r="BU28" s="408"/>
      <c r="BV28" s="406">
        <v>13255302</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177</v>
      </c>
      <c r="F29" s="473"/>
      <c r="G29" s="473"/>
      <c r="H29" s="473"/>
      <c r="I29" s="473"/>
      <c r="J29" s="473"/>
      <c r="K29" s="474"/>
      <c r="L29" s="494">
        <v>40</v>
      </c>
      <c r="M29" s="495"/>
      <c r="N29" s="495"/>
      <c r="O29" s="495"/>
      <c r="P29" s="537"/>
      <c r="Q29" s="494">
        <v>6410</v>
      </c>
      <c r="R29" s="495"/>
      <c r="S29" s="495"/>
      <c r="T29" s="495"/>
      <c r="U29" s="495"/>
      <c r="V29" s="537"/>
      <c r="W29" s="592"/>
      <c r="X29" s="593"/>
      <c r="Y29" s="594"/>
      <c r="Z29" s="493" t="s">
        <v>178</v>
      </c>
      <c r="AA29" s="473"/>
      <c r="AB29" s="473"/>
      <c r="AC29" s="473"/>
      <c r="AD29" s="473"/>
      <c r="AE29" s="473"/>
      <c r="AF29" s="473"/>
      <c r="AG29" s="474"/>
      <c r="AH29" s="494">
        <v>3567</v>
      </c>
      <c r="AI29" s="495"/>
      <c r="AJ29" s="495"/>
      <c r="AK29" s="495"/>
      <c r="AL29" s="537"/>
      <c r="AM29" s="494">
        <v>11369627</v>
      </c>
      <c r="AN29" s="495"/>
      <c r="AO29" s="495"/>
      <c r="AP29" s="495"/>
      <c r="AQ29" s="495"/>
      <c r="AR29" s="537"/>
      <c r="AS29" s="494">
        <v>3187</v>
      </c>
      <c r="AT29" s="495"/>
      <c r="AU29" s="495"/>
      <c r="AV29" s="495"/>
      <c r="AW29" s="495"/>
      <c r="AX29" s="496"/>
      <c r="AY29" s="600"/>
      <c r="AZ29" s="601"/>
      <c r="BA29" s="601"/>
      <c r="BB29" s="602"/>
      <c r="BC29" s="477" t="s">
        <v>179</v>
      </c>
      <c r="BD29" s="478"/>
      <c r="BE29" s="478"/>
      <c r="BF29" s="478"/>
      <c r="BG29" s="478"/>
      <c r="BH29" s="478"/>
      <c r="BI29" s="478"/>
      <c r="BJ29" s="478"/>
      <c r="BK29" s="478"/>
      <c r="BL29" s="478"/>
      <c r="BM29" s="479"/>
      <c r="BN29" s="443">
        <v>3634899</v>
      </c>
      <c r="BO29" s="444"/>
      <c r="BP29" s="444"/>
      <c r="BQ29" s="444"/>
      <c r="BR29" s="444"/>
      <c r="BS29" s="444"/>
      <c r="BT29" s="444"/>
      <c r="BU29" s="445"/>
      <c r="BV29" s="443">
        <v>3690773</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180</v>
      </c>
      <c r="X30" s="611"/>
      <c r="Y30" s="611"/>
      <c r="Z30" s="611"/>
      <c r="AA30" s="611"/>
      <c r="AB30" s="611"/>
      <c r="AC30" s="611"/>
      <c r="AD30" s="611"/>
      <c r="AE30" s="611"/>
      <c r="AF30" s="611"/>
      <c r="AG30" s="612"/>
      <c r="AH30" s="570">
        <v>101.2</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24477810</v>
      </c>
      <c r="BO30" s="563"/>
      <c r="BP30" s="563"/>
      <c r="BQ30" s="563"/>
      <c r="BR30" s="563"/>
      <c r="BS30" s="563"/>
      <c r="BT30" s="563"/>
      <c r="BU30" s="564"/>
      <c r="BV30" s="562">
        <v>29670697</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181</v>
      </c>
      <c r="D32" s="606"/>
      <c r="E32" s="606"/>
      <c r="F32" s="606"/>
      <c r="G32" s="606"/>
      <c r="H32" s="606"/>
      <c r="I32" s="606"/>
      <c r="J32" s="606"/>
      <c r="K32" s="606"/>
      <c r="L32" s="606"/>
      <c r="M32" s="606"/>
      <c r="N32" s="606"/>
      <c r="O32" s="606"/>
      <c r="P32" s="606"/>
      <c r="Q32" s="606"/>
      <c r="R32" s="606"/>
      <c r="S32" s="606"/>
      <c r="U32" s="447" t="s">
        <v>182</v>
      </c>
      <c r="V32" s="447"/>
      <c r="W32" s="447"/>
      <c r="X32" s="447"/>
      <c r="Y32" s="447"/>
      <c r="Z32" s="447"/>
      <c r="AA32" s="447"/>
      <c r="AB32" s="447"/>
      <c r="AC32" s="447"/>
      <c r="AD32" s="447"/>
      <c r="AE32" s="447"/>
      <c r="AF32" s="447"/>
      <c r="AG32" s="447"/>
      <c r="AH32" s="447"/>
      <c r="AI32" s="447"/>
      <c r="AJ32" s="447"/>
      <c r="AK32" s="447"/>
      <c r="AM32" s="447" t="s">
        <v>183</v>
      </c>
      <c r="AN32" s="447"/>
      <c r="AO32" s="447"/>
      <c r="AP32" s="447"/>
      <c r="AQ32" s="447"/>
      <c r="AR32" s="447"/>
      <c r="AS32" s="447"/>
      <c r="AT32" s="447"/>
      <c r="AU32" s="447"/>
      <c r="AV32" s="447"/>
      <c r="AW32" s="447"/>
      <c r="AX32" s="447"/>
      <c r="AY32" s="447"/>
      <c r="AZ32" s="447"/>
      <c r="BA32" s="447"/>
      <c r="BB32" s="447"/>
      <c r="BC32" s="447"/>
      <c r="BE32" s="447" t="s">
        <v>184</v>
      </c>
      <c r="BF32" s="447"/>
      <c r="BG32" s="447"/>
      <c r="BH32" s="447"/>
      <c r="BI32" s="447"/>
      <c r="BJ32" s="447"/>
      <c r="BK32" s="447"/>
      <c r="BL32" s="447"/>
      <c r="BM32" s="447"/>
      <c r="BN32" s="447"/>
      <c r="BO32" s="447"/>
      <c r="BP32" s="447"/>
      <c r="BQ32" s="447"/>
      <c r="BR32" s="447"/>
      <c r="BS32" s="447"/>
      <c r="BT32" s="447"/>
      <c r="BU32" s="447"/>
      <c r="BW32" s="447" t="s">
        <v>185</v>
      </c>
      <c r="BX32" s="447"/>
      <c r="BY32" s="447"/>
      <c r="BZ32" s="447"/>
      <c r="CA32" s="447"/>
      <c r="CB32" s="447"/>
      <c r="CC32" s="447"/>
      <c r="CD32" s="447"/>
      <c r="CE32" s="447"/>
      <c r="CF32" s="447"/>
      <c r="CG32" s="447"/>
      <c r="CH32" s="447"/>
      <c r="CI32" s="447"/>
      <c r="CJ32" s="447"/>
      <c r="CK32" s="447"/>
      <c r="CL32" s="447"/>
      <c r="CM32" s="447"/>
      <c r="CO32" s="447" t="s">
        <v>186</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187</v>
      </c>
      <c r="D33" s="467"/>
      <c r="E33" s="432" t="s">
        <v>188</v>
      </c>
      <c r="F33" s="432"/>
      <c r="G33" s="432"/>
      <c r="H33" s="432"/>
      <c r="I33" s="432"/>
      <c r="J33" s="432"/>
      <c r="K33" s="432"/>
      <c r="L33" s="432"/>
      <c r="M33" s="432"/>
      <c r="N33" s="432"/>
      <c r="O33" s="432"/>
      <c r="P33" s="432"/>
      <c r="Q33" s="432"/>
      <c r="R33" s="432"/>
      <c r="S33" s="432"/>
      <c r="T33" s="194"/>
      <c r="U33" s="467" t="s">
        <v>187</v>
      </c>
      <c r="V33" s="467"/>
      <c r="W33" s="432" t="s">
        <v>188</v>
      </c>
      <c r="X33" s="432"/>
      <c r="Y33" s="432"/>
      <c r="Z33" s="432"/>
      <c r="AA33" s="432"/>
      <c r="AB33" s="432"/>
      <c r="AC33" s="432"/>
      <c r="AD33" s="432"/>
      <c r="AE33" s="432"/>
      <c r="AF33" s="432"/>
      <c r="AG33" s="432"/>
      <c r="AH33" s="432"/>
      <c r="AI33" s="432"/>
      <c r="AJ33" s="432"/>
      <c r="AK33" s="432"/>
      <c r="AL33" s="194"/>
      <c r="AM33" s="467" t="s">
        <v>187</v>
      </c>
      <c r="AN33" s="467"/>
      <c r="AO33" s="432" t="s">
        <v>188</v>
      </c>
      <c r="AP33" s="432"/>
      <c r="AQ33" s="432"/>
      <c r="AR33" s="432"/>
      <c r="AS33" s="432"/>
      <c r="AT33" s="432"/>
      <c r="AU33" s="432"/>
      <c r="AV33" s="432"/>
      <c r="AW33" s="432"/>
      <c r="AX33" s="432"/>
      <c r="AY33" s="432"/>
      <c r="AZ33" s="432"/>
      <c r="BA33" s="432"/>
      <c r="BB33" s="432"/>
      <c r="BC33" s="432"/>
      <c r="BD33" s="195"/>
      <c r="BE33" s="432" t="s">
        <v>189</v>
      </c>
      <c r="BF33" s="432"/>
      <c r="BG33" s="432" t="s">
        <v>190</v>
      </c>
      <c r="BH33" s="432"/>
      <c r="BI33" s="432"/>
      <c r="BJ33" s="432"/>
      <c r="BK33" s="432"/>
      <c r="BL33" s="432"/>
      <c r="BM33" s="432"/>
      <c r="BN33" s="432"/>
      <c r="BO33" s="432"/>
      <c r="BP33" s="432"/>
      <c r="BQ33" s="432"/>
      <c r="BR33" s="432"/>
      <c r="BS33" s="432"/>
      <c r="BT33" s="432"/>
      <c r="BU33" s="432"/>
      <c r="BV33" s="195"/>
      <c r="BW33" s="467" t="s">
        <v>189</v>
      </c>
      <c r="BX33" s="467"/>
      <c r="BY33" s="432" t="s">
        <v>191</v>
      </c>
      <c r="BZ33" s="432"/>
      <c r="CA33" s="432"/>
      <c r="CB33" s="432"/>
      <c r="CC33" s="432"/>
      <c r="CD33" s="432"/>
      <c r="CE33" s="432"/>
      <c r="CF33" s="432"/>
      <c r="CG33" s="432"/>
      <c r="CH33" s="432"/>
      <c r="CI33" s="432"/>
      <c r="CJ33" s="432"/>
      <c r="CK33" s="432"/>
      <c r="CL33" s="432"/>
      <c r="CM33" s="432"/>
      <c r="CN33" s="194"/>
      <c r="CO33" s="467" t="s">
        <v>187</v>
      </c>
      <c r="CP33" s="467"/>
      <c r="CQ33" s="432" t="s">
        <v>192</v>
      </c>
      <c r="CR33" s="432"/>
      <c r="CS33" s="432"/>
      <c r="CT33" s="432"/>
      <c r="CU33" s="432"/>
      <c r="CV33" s="432"/>
      <c r="CW33" s="432"/>
      <c r="CX33" s="432"/>
      <c r="CY33" s="432"/>
      <c r="CZ33" s="432"/>
      <c r="DA33" s="432"/>
      <c r="DB33" s="432"/>
      <c r="DC33" s="432"/>
      <c r="DD33" s="432"/>
      <c r="DE33" s="432"/>
      <c r="DF33" s="194"/>
      <c r="DG33" s="632" t="s">
        <v>193</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5</v>
      </c>
      <c r="V34" s="633"/>
      <c r="W34" s="634" t="str">
        <f>IF('各会計、関係団体の財政状況及び健全化判断比率'!B28="","",'各会計、関係団体の財政状況及び健全化判断比率'!B28)</f>
        <v>国民健康保険事業特別会計</v>
      </c>
      <c r="X34" s="634"/>
      <c r="Y34" s="634"/>
      <c r="Z34" s="634"/>
      <c r="AA34" s="634"/>
      <c r="AB34" s="634"/>
      <c r="AC34" s="634"/>
      <c r="AD34" s="634"/>
      <c r="AE34" s="634"/>
      <c r="AF34" s="634"/>
      <c r="AG34" s="634"/>
      <c r="AH34" s="634"/>
      <c r="AI34" s="634"/>
      <c r="AJ34" s="634"/>
      <c r="AK34" s="634"/>
      <c r="AL34" s="169"/>
      <c r="AM34" s="633">
        <f>IF(AO34="","",MAX(C34:D43,U34:V43)+1)</f>
        <v>12</v>
      </c>
      <c r="AN34" s="633"/>
      <c r="AO34" s="634" t="str">
        <f>IF('各会計、関係団体の財政状況及び健全化判断比率'!B35="","",'各会計、関係団体の財政状況及び健全化判断比率'!B35)</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15</v>
      </c>
      <c r="BX34" s="633"/>
      <c r="BY34" s="634" t="str">
        <f>IF('各会計、関係団体の財政状況及び健全化判断比率'!B68="","",'各会計、関係団体の財政状況及び健全化判断比率'!B68)</f>
        <v>埼玉県後期高齢者医療広域連合</v>
      </c>
      <c r="BZ34" s="634"/>
      <c r="CA34" s="634"/>
      <c r="CB34" s="634"/>
      <c r="CC34" s="634"/>
      <c r="CD34" s="634"/>
      <c r="CE34" s="634"/>
      <c r="CF34" s="634"/>
      <c r="CG34" s="634"/>
      <c r="CH34" s="634"/>
      <c r="CI34" s="634"/>
      <c r="CJ34" s="634"/>
      <c r="CK34" s="634"/>
      <c r="CL34" s="634"/>
      <c r="CM34" s="634"/>
      <c r="CN34" s="169"/>
      <c r="CO34" s="633">
        <f>IF(CQ34="","",MAX(C34:D43,U34:V43,AM34:AN43,BE34:BF43,BW34:BX43)+1)</f>
        <v>19</v>
      </c>
      <c r="CP34" s="633"/>
      <c r="CQ34" s="634" t="str">
        <f>IF('各会計、関係団体の財政状況及び健全化判断比率'!BS7="","",'各会計、関係団体の財政状況及び健全化判断比率'!BS7)</f>
        <v>埼玉高速鉄道</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f>IF(E35="","",C34+1)</f>
        <v>2</v>
      </c>
      <c r="D35" s="633"/>
      <c r="E35" s="634" t="str">
        <f>IF('各会計、関係団体の財政状況及び健全化判断比率'!B8="","",'各会計、関係団体の財政状況及び健全化判断比率'!B8)</f>
        <v>看護学校事業</v>
      </c>
      <c r="F35" s="634"/>
      <c r="G35" s="634"/>
      <c r="H35" s="634"/>
      <c r="I35" s="634"/>
      <c r="J35" s="634"/>
      <c r="K35" s="634"/>
      <c r="L35" s="634"/>
      <c r="M35" s="634"/>
      <c r="N35" s="634"/>
      <c r="O35" s="634"/>
      <c r="P35" s="634"/>
      <c r="Q35" s="634"/>
      <c r="R35" s="634"/>
      <c r="S35" s="634"/>
      <c r="T35" s="169"/>
      <c r="U35" s="633">
        <f>IF(W35="","",U34+1)</f>
        <v>6</v>
      </c>
      <c r="V35" s="633"/>
      <c r="W35" s="634" t="str">
        <f>IF('各会計、関係団体の財政状況及び健全化判断比率'!B29="","",'各会計、関係団体の財政状況及び健全化判断比率'!B29)</f>
        <v>後期高齢者医療事業特別会計</v>
      </c>
      <c r="X35" s="634"/>
      <c r="Y35" s="634"/>
      <c r="Z35" s="634"/>
      <c r="AA35" s="634"/>
      <c r="AB35" s="634"/>
      <c r="AC35" s="634"/>
      <c r="AD35" s="634"/>
      <c r="AE35" s="634"/>
      <c r="AF35" s="634"/>
      <c r="AG35" s="634"/>
      <c r="AH35" s="634"/>
      <c r="AI35" s="634"/>
      <c r="AJ35" s="634"/>
      <c r="AK35" s="634"/>
      <c r="AL35" s="169"/>
      <c r="AM35" s="633">
        <f t="shared" ref="AM35:AM43" si="0">IF(AO35="","",AM34+1)</f>
        <v>13</v>
      </c>
      <c r="AN35" s="633"/>
      <c r="AO35" s="634" t="str">
        <f>IF('各会計、関係団体の財政状況及び健全化判断比率'!B36="","",'各会計、関係団体の財政状況及び健全化判断比率'!B36)</f>
        <v>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16</v>
      </c>
      <c r="BX35" s="633"/>
      <c r="BY35" s="634" t="str">
        <f>IF('各会計、関係団体の財政状況及び健全化判断比率'!B69="","",'各会計、関係団体の財政状況及び健全化判断比率'!B69)</f>
        <v>埼玉県後期高齢者医療広域連合</v>
      </c>
      <c r="BZ35" s="634"/>
      <c r="CA35" s="634"/>
      <c r="CB35" s="634"/>
      <c r="CC35" s="634"/>
      <c r="CD35" s="634"/>
      <c r="CE35" s="634"/>
      <c r="CF35" s="634"/>
      <c r="CG35" s="634"/>
      <c r="CH35" s="634"/>
      <c r="CI35" s="634"/>
      <c r="CJ35" s="634"/>
      <c r="CK35" s="634"/>
      <c r="CL35" s="634"/>
      <c r="CM35" s="634"/>
      <c r="CN35" s="169"/>
      <c r="CO35" s="633">
        <f t="shared" ref="CO35:CO43" si="3">IF(CQ35="","",CO34+1)</f>
        <v>20</v>
      </c>
      <c r="CP35" s="633"/>
      <c r="CQ35" s="634" t="str">
        <f>IF('各会計、関係団体の財政状況及び健全化判断比率'!BS8="","",'各会計、関係団体の財政状況及び健全化判断比率'!BS8)</f>
        <v>埼玉県信用保証協会</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v>
      </c>
      <c r="DH35" s="635"/>
      <c r="DI35" s="196"/>
    </row>
    <row r="36" spans="1:113" ht="32.25" customHeight="1" x14ac:dyDescent="0.15">
      <c r="A36" s="169"/>
      <c r="B36" s="193"/>
      <c r="C36" s="633">
        <f>IF(E36="","",C35+1)</f>
        <v>3</v>
      </c>
      <c r="D36" s="633"/>
      <c r="E36" s="634" t="str">
        <f>IF('各会計、関係団体の財政状況及び健全化判断比率'!B9="","",'各会計、関係団体の財政状況及び健全化判断比率'!B9)</f>
        <v>母子父子寡婦福祉資金貸付事業</v>
      </c>
      <c r="F36" s="634"/>
      <c r="G36" s="634"/>
      <c r="H36" s="634"/>
      <c r="I36" s="634"/>
      <c r="J36" s="634"/>
      <c r="K36" s="634"/>
      <c r="L36" s="634"/>
      <c r="M36" s="634"/>
      <c r="N36" s="634"/>
      <c r="O36" s="634"/>
      <c r="P36" s="634"/>
      <c r="Q36" s="634"/>
      <c r="R36" s="634"/>
      <c r="S36" s="634"/>
      <c r="T36" s="169"/>
      <c r="U36" s="633">
        <f t="shared" ref="U36:U43" si="4">IF(W36="","",U35+1)</f>
        <v>7</v>
      </c>
      <c r="V36" s="633"/>
      <c r="W36" s="634" t="str">
        <f>IF('各会計、関係団体の財政状況及び健全化判断比率'!B30="","",'各会計、関係団体の財政状況及び健全化判断比率'!B30)</f>
        <v>介護保険事業特別会計</v>
      </c>
      <c r="X36" s="634"/>
      <c r="Y36" s="634"/>
      <c r="Z36" s="634"/>
      <c r="AA36" s="634"/>
      <c r="AB36" s="634"/>
      <c r="AC36" s="634"/>
      <c r="AD36" s="634"/>
      <c r="AE36" s="634"/>
      <c r="AF36" s="634"/>
      <c r="AG36" s="634"/>
      <c r="AH36" s="634"/>
      <c r="AI36" s="634"/>
      <c r="AJ36" s="634"/>
      <c r="AK36" s="634"/>
      <c r="AL36" s="169"/>
      <c r="AM36" s="633">
        <f t="shared" si="0"/>
        <v>14</v>
      </c>
      <c r="AN36" s="633"/>
      <c r="AO36" s="634" t="str">
        <f>IF('各会計、関係団体の財政状況及び健全化判断比率'!B37="","",'各会計、関係団体の財政状況及び健全化判断比率'!B37)</f>
        <v>病院事業会計</v>
      </c>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17</v>
      </c>
      <c r="BX36" s="633"/>
      <c r="BY36" s="634" t="str">
        <f>IF('各会計、関係団体の財政状況及び健全化判断比率'!B70="","",'各会計、関係団体の財政状況及び健全化判断比率'!B70)</f>
        <v>彩の国さいたま人づくり広域連合</v>
      </c>
      <c r="BZ36" s="634"/>
      <c r="CA36" s="634"/>
      <c r="CB36" s="634"/>
      <c r="CC36" s="634"/>
      <c r="CD36" s="634"/>
      <c r="CE36" s="634"/>
      <c r="CF36" s="634"/>
      <c r="CG36" s="634"/>
      <c r="CH36" s="634"/>
      <c r="CI36" s="634"/>
      <c r="CJ36" s="634"/>
      <c r="CK36" s="634"/>
      <c r="CL36" s="634"/>
      <c r="CM36" s="634"/>
      <c r="CN36" s="169"/>
      <c r="CO36" s="633">
        <f t="shared" si="3"/>
        <v>21</v>
      </c>
      <c r="CP36" s="633"/>
      <c r="CQ36" s="634" t="str">
        <f>IF('各会計、関係団体の財政状況及び健全化判断比率'!BS9="","",'各会計、関係団体の財政状況及び健全化判断比率'!BS9)</f>
        <v>川口中小企業共済協会</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v>
      </c>
      <c r="DH36" s="635"/>
      <c r="DI36" s="196"/>
    </row>
    <row r="37" spans="1:113" ht="32.25" customHeight="1" x14ac:dyDescent="0.15">
      <c r="A37" s="169"/>
      <c r="B37" s="193"/>
      <c r="C37" s="633">
        <f>IF(E37="","",C36+1)</f>
        <v>4</v>
      </c>
      <c r="D37" s="633"/>
      <c r="E37" s="634" t="str">
        <f>IF('各会計、関係団体の財政状況及び健全化判断比率'!B10="","",'各会計、関係団体の財政状況及び健全化判断比率'!B10)</f>
        <v>川口都市計画土地区画整理事業</v>
      </c>
      <c r="F37" s="634"/>
      <c r="G37" s="634"/>
      <c r="H37" s="634"/>
      <c r="I37" s="634"/>
      <c r="J37" s="634"/>
      <c r="K37" s="634"/>
      <c r="L37" s="634"/>
      <c r="M37" s="634"/>
      <c r="N37" s="634"/>
      <c r="O37" s="634"/>
      <c r="P37" s="634"/>
      <c r="Q37" s="634"/>
      <c r="R37" s="634"/>
      <c r="S37" s="634"/>
      <c r="T37" s="169"/>
      <c r="U37" s="633">
        <f t="shared" si="4"/>
        <v>8</v>
      </c>
      <c r="V37" s="633"/>
      <c r="W37" s="634" t="str">
        <f>IF('各会計、関係団体の財政状況及び健全化判断比率'!B31="","",'各会計、関係団体の財政状況及び健全化判断比率'!B31)</f>
        <v>小型自動車競走事業特別会計</v>
      </c>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18</v>
      </c>
      <c r="BX37" s="633"/>
      <c r="BY37" s="634" t="str">
        <f>IF('各会計、関係団体の財政状況及び健全化判断比率'!B71="","",'各会計、関係団体の財政状況及び健全化判断比率'!B71)</f>
        <v>戸田ボートレース企業団</v>
      </c>
      <c r="BZ37" s="634"/>
      <c r="CA37" s="634"/>
      <c r="CB37" s="634"/>
      <c r="CC37" s="634"/>
      <c r="CD37" s="634"/>
      <c r="CE37" s="634"/>
      <c r="CF37" s="634"/>
      <c r="CG37" s="634"/>
      <c r="CH37" s="634"/>
      <c r="CI37" s="634"/>
      <c r="CJ37" s="634"/>
      <c r="CK37" s="634"/>
      <c r="CL37" s="634"/>
      <c r="CM37" s="634"/>
      <c r="CN37" s="169"/>
      <c r="CO37" s="633">
        <f t="shared" si="3"/>
        <v>22</v>
      </c>
      <c r="CP37" s="633"/>
      <c r="CQ37" s="634" t="str">
        <f>IF('各会計、関係団体の財政状況及び健全化判断比率'!BS10="","",'各会計、関係団体の財政状況及び健全化判断比率'!BS10)</f>
        <v>川口市土地開発公社</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f t="shared" si="4"/>
        <v>9</v>
      </c>
      <c r="V38" s="633"/>
      <c r="W38" s="634" t="str">
        <f>IF('各会計、関係団体の財政状況及び健全化判断比率'!B32="","",'各会計、関係団体の財政状況及び健全化判断比率'!B32)</f>
        <v>川口駅西口地下公共駐車場事業特別会計</v>
      </c>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t="str">
        <f t="shared" si="2"/>
        <v/>
      </c>
      <c r="BX38" s="633"/>
      <c r="BY38" s="634" t="str">
        <f>IF('各会計、関係団体の財政状況及び健全化判断比率'!B72="","",'各会計、関係団体の財政状況及び健全化判断比率'!B72)</f>
        <v/>
      </c>
      <c r="BZ38" s="634"/>
      <c r="CA38" s="634"/>
      <c r="CB38" s="634"/>
      <c r="CC38" s="634"/>
      <c r="CD38" s="634"/>
      <c r="CE38" s="634"/>
      <c r="CF38" s="634"/>
      <c r="CG38" s="634"/>
      <c r="CH38" s="634"/>
      <c r="CI38" s="634"/>
      <c r="CJ38" s="634"/>
      <c r="CK38" s="634"/>
      <c r="CL38" s="634"/>
      <c r="CM38" s="634"/>
      <c r="CN38" s="169"/>
      <c r="CO38" s="633">
        <f t="shared" si="3"/>
        <v>23</v>
      </c>
      <c r="CP38" s="633"/>
      <c r="CQ38" s="634" t="str">
        <f>IF('各会計、関係団体の財政状況及び健全化判断比率'!BS11="","",'各会計、関係団体の財政状況及び健全化判断比率'!BS11)</f>
        <v>川口産業振興公社</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f t="shared" si="4"/>
        <v>10</v>
      </c>
      <c r="V39" s="633"/>
      <c r="W39" s="634" t="str">
        <f>IF('各会計、関係団体の財政状況及び健全化判断比率'!B33="","",'各会計、関係団体の財政状況及び健全化判断比率'!B33)</f>
        <v>川口駅東口地下公共駐車場事業特別会計</v>
      </c>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t="str">
        <f t="shared" si="2"/>
        <v/>
      </c>
      <c r="BX39" s="633"/>
      <c r="BY39" s="634" t="str">
        <f>IF('各会計、関係団体の財政状況及び健全化判断比率'!B73="","",'各会計、関係団体の財政状況及び健全化判断比率'!B73)</f>
        <v/>
      </c>
      <c r="BZ39" s="634"/>
      <c r="CA39" s="634"/>
      <c r="CB39" s="634"/>
      <c r="CC39" s="634"/>
      <c r="CD39" s="634"/>
      <c r="CE39" s="634"/>
      <c r="CF39" s="634"/>
      <c r="CG39" s="634"/>
      <c r="CH39" s="634"/>
      <c r="CI39" s="634"/>
      <c r="CJ39" s="634"/>
      <c r="CK39" s="634"/>
      <c r="CL39" s="634"/>
      <c r="CM39" s="634"/>
      <c r="CN39" s="169"/>
      <c r="CO39" s="633">
        <f t="shared" si="3"/>
        <v>24</v>
      </c>
      <c r="CP39" s="633"/>
      <c r="CQ39" s="634" t="str">
        <f>IF('各会計、関係団体の財政状況及び健全化判断比率'!BS12="","",'各会計、関係団体の財政状況及び健全化判断比率'!BS12)</f>
        <v>川口都市開発</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f t="shared" si="4"/>
        <v>11</v>
      </c>
      <c r="V40" s="633"/>
      <c r="W40" s="634" t="str">
        <f>IF('各会計、関係団体の財政状況及び健全化判断比率'!B34="","",'各会計、関係団体の財政状況及び健全化判断比率'!B34)</f>
        <v>交通災害共済事業特別会計</v>
      </c>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t="str">
        <f t="shared" si="2"/>
        <v/>
      </c>
      <c r="BX40" s="633"/>
      <c r="BY40" s="634" t="str">
        <f>IF('各会計、関係団体の財政状況及び健全化判断比率'!B74="","",'各会計、関係団体の財政状況及び健全化判断比率'!B74)</f>
        <v/>
      </c>
      <c r="BZ40" s="634"/>
      <c r="CA40" s="634"/>
      <c r="CB40" s="634"/>
      <c r="CC40" s="634"/>
      <c r="CD40" s="634"/>
      <c r="CE40" s="634"/>
      <c r="CF40" s="634"/>
      <c r="CG40" s="634"/>
      <c r="CH40" s="634"/>
      <c r="CI40" s="634"/>
      <c r="CJ40" s="634"/>
      <c r="CK40" s="634"/>
      <c r="CL40" s="634"/>
      <c r="CM40" s="634"/>
      <c r="CN40" s="169"/>
      <c r="CO40" s="633">
        <f t="shared" si="3"/>
        <v>25</v>
      </c>
      <c r="CP40" s="633"/>
      <c r="CQ40" s="634" t="str">
        <f>IF('各会計、関係団体の財政状況及び健全化判断比率'!BS13="","",'各会計、関係団体の財政状況及び健全化判断比率'!BS13)</f>
        <v>川口市勤労福祉サービスセンター</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t="str">
        <f t="shared" si="2"/>
        <v/>
      </c>
      <c r="BX41" s="633"/>
      <c r="BY41" s="634" t="str">
        <f>IF('各会計、関係団体の財政状況及び健全化判断比率'!B75="","",'各会計、関係団体の財政状況及び健全化判断比率'!B75)</f>
        <v/>
      </c>
      <c r="BZ41" s="634"/>
      <c r="CA41" s="634"/>
      <c r="CB41" s="634"/>
      <c r="CC41" s="634"/>
      <c r="CD41" s="634"/>
      <c r="CE41" s="634"/>
      <c r="CF41" s="634"/>
      <c r="CG41" s="634"/>
      <c r="CH41" s="634"/>
      <c r="CI41" s="634"/>
      <c r="CJ41" s="634"/>
      <c r="CK41" s="634"/>
      <c r="CL41" s="634"/>
      <c r="CM41" s="634"/>
      <c r="CN41" s="169"/>
      <c r="CO41" s="633">
        <f t="shared" si="3"/>
        <v>26</v>
      </c>
      <c r="CP41" s="633"/>
      <c r="CQ41" s="634" t="str">
        <f>IF('各会計、関係団体の財政状況及び健全化判断比率'!BS14="","",'各会計、関係団体の財政状況及び健全化判断比率'!BS14)</f>
        <v>川口市スポーツ協会</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f t="shared" si="3"/>
        <v>27</v>
      </c>
      <c r="CP42" s="633"/>
      <c r="CQ42" s="634" t="str">
        <f>IF('各会計、関係団体の財政状況及び健全化判断比率'!BS15="","",'各会計、関係団体の財政状況及び健全化判断比率'!BS15)</f>
        <v>川口総合文化センター</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f t="shared" si="3"/>
        <v>28</v>
      </c>
      <c r="CP43" s="633"/>
      <c r="CQ43" s="634" t="str">
        <f>IF('各会計、関係団体の財政状況及び健全化判断比率'!BS16="","",'各会計、関係団体の財政状況及び健全化判断比率'!BS16)</f>
        <v>川口緑化センター</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636" t="s">
        <v>195</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196</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197</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198</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199</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200</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201</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202</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XU26yG/aEiUSSPRGwqvO+yARWe9UT4Ss0ZLMnUHUUxDIuEhG7jFtVYQAZlsJ+Iqsx3Mr5J8SsAshI1NlbwP96w==" saltValue="rcGYNw/hd0lozVJ4KwxD1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topLeftCell="A8"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203</v>
      </c>
      <c r="DI1" s="639"/>
      <c r="DJ1" s="639"/>
      <c r="DK1" s="639"/>
      <c r="DL1" s="639"/>
      <c r="DM1" s="639"/>
      <c r="DN1" s="640"/>
      <c r="DO1" s="202"/>
      <c r="DP1" s="638" t="s">
        <v>204</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206</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207</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208</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209</v>
      </c>
      <c r="S4" s="642"/>
      <c r="T4" s="642"/>
      <c r="U4" s="642"/>
      <c r="V4" s="642"/>
      <c r="W4" s="642"/>
      <c r="X4" s="642"/>
      <c r="Y4" s="643"/>
      <c r="Z4" s="641" t="s">
        <v>210</v>
      </c>
      <c r="AA4" s="642"/>
      <c r="AB4" s="642"/>
      <c r="AC4" s="643"/>
      <c r="AD4" s="641" t="s">
        <v>211</v>
      </c>
      <c r="AE4" s="642"/>
      <c r="AF4" s="642"/>
      <c r="AG4" s="642"/>
      <c r="AH4" s="642"/>
      <c r="AI4" s="642"/>
      <c r="AJ4" s="642"/>
      <c r="AK4" s="643"/>
      <c r="AL4" s="641" t="s">
        <v>210</v>
      </c>
      <c r="AM4" s="642"/>
      <c r="AN4" s="642"/>
      <c r="AO4" s="643"/>
      <c r="AP4" s="644" t="s">
        <v>212</v>
      </c>
      <c r="AQ4" s="644"/>
      <c r="AR4" s="644"/>
      <c r="AS4" s="644"/>
      <c r="AT4" s="644"/>
      <c r="AU4" s="644"/>
      <c r="AV4" s="644"/>
      <c r="AW4" s="644"/>
      <c r="AX4" s="644"/>
      <c r="AY4" s="644"/>
      <c r="AZ4" s="644"/>
      <c r="BA4" s="644"/>
      <c r="BB4" s="644"/>
      <c r="BC4" s="644"/>
      <c r="BD4" s="644"/>
      <c r="BE4" s="644"/>
      <c r="BF4" s="644"/>
      <c r="BG4" s="644" t="s">
        <v>213</v>
      </c>
      <c r="BH4" s="644"/>
      <c r="BI4" s="644"/>
      <c r="BJ4" s="644"/>
      <c r="BK4" s="644"/>
      <c r="BL4" s="644"/>
      <c r="BM4" s="644"/>
      <c r="BN4" s="644"/>
      <c r="BO4" s="644" t="s">
        <v>210</v>
      </c>
      <c r="BP4" s="644"/>
      <c r="BQ4" s="644"/>
      <c r="BR4" s="644"/>
      <c r="BS4" s="644" t="s">
        <v>214</v>
      </c>
      <c r="BT4" s="644"/>
      <c r="BU4" s="644"/>
      <c r="BV4" s="644"/>
      <c r="BW4" s="644"/>
      <c r="BX4" s="644"/>
      <c r="BY4" s="644"/>
      <c r="BZ4" s="644"/>
      <c r="CA4" s="644"/>
      <c r="CB4" s="644"/>
      <c r="CD4" s="641" t="s">
        <v>215</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216</v>
      </c>
      <c r="C5" s="646"/>
      <c r="D5" s="646"/>
      <c r="E5" s="646"/>
      <c r="F5" s="646"/>
      <c r="G5" s="646"/>
      <c r="H5" s="646"/>
      <c r="I5" s="646"/>
      <c r="J5" s="646"/>
      <c r="K5" s="646"/>
      <c r="L5" s="646"/>
      <c r="M5" s="646"/>
      <c r="N5" s="646"/>
      <c r="O5" s="646"/>
      <c r="P5" s="646"/>
      <c r="Q5" s="647"/>
      <c r="R5" s="648">
        <v>103160614</v>
      </c>
      <c r="S5" s="649"/>
      <c r="T5" s="649"/>
      <c r="U5" s="649"/>
      <c r="V5" s="649"/>
      <c r="W5" s="649"/>
      <c r="X5" s="649"/>
      <c r="Y5" s="650"/>
      <c r="Z5" s="651">
        <v>39.700000000000003</v>
      </c>
      <c r="AA5" s="651"/>
      <c r="AB5" s="651"/>
      <c r="AC5" s="651"/>
      <c r="AD5" s="652">
        <v>93635705</v>
      </c>
      <c r="AE5" s="652"/>
      <c r="AF5" s="652"/>
      <c r="AG5" s="652"/>
      <c r="AH5" s="652"/>
      <c r="AI5" s="652"/>
      <c r="AJ5" s="652"/>
      <c r="AK5" s="652"/>
      <c r="AL5" s="653">
        <v>75.7</v>
      </c>
      <c r="AM5" s="654"/>
      <c r="AN5" s="654"/>
      <c r="AO5" s="655"/>
      <c r="AP5" s="645" t="s">
        <v>217</v>
      </c>
      <c r="AQ5" s="646"/>
      <c r="AR5" s="646"/>
      <c r="AS5" s="646"/>
      <c r="AT5" s="646"/>
      <c r="AU5" s="646"/>
      <c r="AV5" s="646"/>
      <c r="AW5" s="646"/>
      <c r="AX5" s="646"/>
      <c r="AY5" s="646"/>
      <c r="AZ5" s="646"/>
      <c r="BA5" s="646"/>
      <c r="BB5" s="646"/>
      <c r="BC5" s="646"/>
      <c r="BD5" s="646"/>
      <c r="BE5" s="646"/>
      <c r="BF5" s="647"/>
      <c r="BG5" s="659">
        <v>92216218</v>
      </c>
      <c r="BH5" s="660"/>
      <c r="BI5" s="660"/>
      <c r="BJ5" s="660"/>
      <c r="BK5" s="660"/>
      <c r="BL5" s="660"/>
      <c r="BM5" s="660"/>
      <c r="BN5" s="661"/>
      <c r="BO5" s="662">
        <v>89.4</v>
      </c>
      <c r="BP5" s="662"/>
      <c r="BQ5" s="662"/>
      <c r="BR5" s="662"/>
      <c r="BS5" s="663">
        <v>792657</v>
      </c>
      <c r="BT5" s="663"/>
      <c r="BU5" s="663"/>
      <c r="BV5" s="663"/>
      <c r="BW5" s="663"/>
      <c r="BX5" s="663"/>
      <c r="BY5" s="663"/>
      <c r="BZ5" s="663"/>
      <c r="CA5" s="663"/>
      <c r="CB5" s="667"/>
      <c r="CD5" s="641" t="s">
        <v>212</v>
      </c>
      <c r="CE5" s="642"/>
      <c r="CF5" s="642"/>
      <c r="CG5" s="642"/>
      <c r="CH5" s="642"/>
      <c r="CI5" s="642"/>
      <c r="CJ5" s="642"/>
      <c r="CK5" s="642"/>
      <c r="CL5" s="642"/>
      <c r="CM5" s="642"/>
      <c r="CN5" s="642"/>
      <c r="CO5" s="642"/>
      <c r="CP5" s="642"/>
      <c r="CQ5" s="643"/>
      <c r="CR5" s="641" t="s">
        <v>218</v>
      </c>
      <c r="CS5" s="642"/>
      <c r="CT5" s="642"/>
      <c r="CU5" s="642"/>
      <c r="CV5" s="642"/>
      <c r="CW5" s="642"/>
      <c r="CX5" s="642"/>
      <c r="CY5" s="643"/>
      <c r="CZ5" s="641" t="s">
        <v>210</v>
      </c>
      <c r="DA5" s="642"/>
      <c r="DB5" s="642"/>
      <c r="DC5" s="643"/>
      <c r="DD5" s="641" t="s">
        <v>219</v>
      </c>
      <c r="DE5" s="642"/>
      <c r="DF5" s="642"/>
      <c r="DG5" s="642"/>
      <c r="DH5" s="642"/>
      <c r="DI5" s="642"/>
      <c r="DJ5" s="642"/>
      <c r="DK5" s="642"/>
      <c r="DL5" s="642"/>
      <c r="DM5" s="642"/>
      <c r="DN5" s="642"/>
      <c r="DO5" s="642"/>
      <c r="DP5" s="643"/>
      <c r="DQ5" s="641" t="s">
        <v>220</v>
      </c>
      <c r="DR5" s="642"/>
      <c r="DS5" s="642"/>
      <c r="DT5" s="642"/>
      <c r="DU5" s="642"/>
      <c r="DV5" s="642"/>
      <c r="DW5" s="642"/>
      <c r="DX5" s="642"/>
      <c r="DY5" s="642"/>
      <c r="DZ5" s="642"/>
      <c r="EA5" s="642"/>
      <c r="EB5" s="642"/>
      <c r="EC5" s="643"/>
    </row>
    <row r="6" spans="2:143" ht="11.25" customHeight="1" x14ac:dyDescent="0.15">
      <c r="B6" s="656" t="s">
        <v>221</v>
      </c>
      <c r="C6" s="657"/>
      <c r="D6" s="657"/>
      <c r="E6" s="657"/>
      <c r="F6" s="657"/>
      <c r="G6" s="657"/>
      <c r="H6" s="657"/>
      <c r="I6" s="657"/>
      <c r="J6" s="657"/>
      <c r="K6" s="657"/>
      <c r="L6" s="657"/>
      <c r="M6" s="657"/>
      <c r="N6" s="657"/>
      <c r="O6" s="657"/>
      <c r="P6" s="657"/>
      <c r="Q6" s="658"/>
      <c r="R6" s="659">
        <v>996359</v>
      </c>
      <c r="S6" s="660"/>
      <c r="T6" s="660"/>
      <c r="U6" s="660"/>
      <c r="V6" s="660"/>
      <c r="W6" s="660"/>
      <c r="X6" s="660"/>
      <c r="Y6" s="661"/>
      <c r="Z6" s="662">
        <v>0.4</v>
      </c>
      <c r="AA6" s="662"/>
      <c r="AB6" s="662"/>
      <c r="AC6" s="662"/>
      <c r="AD6" s="663">
        <v>996359</v>
      </c>
      <c r="AE6" s="663"/>
      <c r="AF6" s="663"/>
      <c r="AG6" s="663"/>
      <c r="AH6" s="663"/>
      <c r="AI6" s="663"/>
      <c r="AJ6" s="663"/>
      <c r="AK6" s="663"/>
      <c r="AL6" s="664">
        <v>0.8</v>
      </c>
      <c r="AM6" s="665"/>
      <c r="AN6" s="665"/>
      <c r="AO6" s="666"/>
      <c r="AP6" s="656" t="s">
        <v>222</v>
      </c>
      <c r="AQ6" s="657"/>
      <c r="AR6" s="657"/>
      <c r="AS6" s="657"/>
      <c r="AT6" s="657"/>
      <c r="AU6" s="657"/>
      <c r="AV6" s="657"/>
      <c r="AW6" s="657"/>
      <c r="AX6" s="657"/>
      <c r="AY6" s="657"/>
      <c r="AZ6" s="657"/>
      <c r="BA6" s="657"/>
      <c r="BB6" s="657"/>
      <c r="BC6" s="657"/>
      <c r="BD6" s="657"/>
      <c r="BE6" s="657"/>
      <c r="BF6" s="658"/>
      <c r="BG6" s="659">
        <v>92216218</v>
      </c>
      <c r="BH6" s="660"/>
      <c r="BI6" s="660"/>
      <c r="BJ6" s="660"/>
      <c r="BK6" s="660"/>
      <c r="BL6" s="660"/>
      <c r="BM6" s="660"/>
      <c r="BN6" s="661"/>
      <c r="BO6" s="662">
        <v>89.4</v>
      </c>
      <c r="BP6" s="662"/>
      <c r="BQ6" s="662"/>
      <c r="BR6" s="662"/>
      <c r="BS6" s="663">
        <v>792657</v>
      </c>
      <c r="BT6" s="663"/>
      <c r="BU6" s="663"/>
      <c r="BV6" s="663"/>
      <c r="BW6" s="663"/>
      <c r="BX6" s="663"/>
      <c r="BY6" s="663"/>
      <c r="BZ6" s="663"/>
      <c r="CA6" s="663"/>
      <c r="CB6" s="667"/>
      <c r="CD6" s="645" t="s">
        <v>223</v>
      </c>
      <c r="CE6" s="646"/>
      <c r="CF6" s="646"/>
      <c r="CG6" s="646"/>
      <c r="CH6" s="646"/>
      <c r="CI6" s="646"/>
      <c r="CJ6" s="646"/>
      <c r="CK6" s="646"/>
      <c r="CL6" s="646"/>
      <c r="CM6" s="646"/>
      <c r="CN6" s="646"/>
      <c r="CO6" s="646"/>
      <c r="CP6" s="646"/>
      <c r="CQ6" s="647"/>
      <c r="CR6" s="659">
        <v>886462</v>
      </c>
      <c r="CS6" s="660"/>
      <c r="CT6" s="660"/>
      <c r="CU6" s="660"/>
      <c r="CV6" s="660"/>
      <c r="CW6" s="660"/>
      <c r="CX6" s="660"/>
      <c r="CY6" s="661"/>
      <c r="CZ6" s="653">
        <v>0.4</v>
      </c>
      <c r="DA6" s="654"/>
      <c r="DB6" s="654"/>
      <c r="DC6" s="670"/>
      <c r="DD6" s="668" t="s">
        <v>123</v>
      </c>
      <c r="DE6" s="660"/>
      <c r="DF6" s="660"/>
      <c r="DG6" s="660"/>
      <c r="DH6" s="660"/>
      <c r="DI6" s="660"/>
      <c r="DJ6" s="660"/>
      <c r="DK6" s="660"/>
      <c r="DL6" s="660"/>
      <c r="DM6" s="660"/>
      <c r="DN6" s="660"/>
      <c r="DO6" s="660"/>
      <c r="DP6" s="661"/>
      <c r="DQ6" s="668">
        <v>877469</v>
      </c>
      <c r="DR6" s="660"/>
      <c r="DS6" s="660"/>
      <c r="DT6" s="660"/>
      <c r="DU6" s="660"/>
      <c r="DV6" s="660"/>
      <c r="DW6" s="660"/>
      <c r="DX6" s="660"/>
      <c r="DY6" s="660"/>
      <c r="DZ6" s="660"/>
      <c r="EA6" s="660"/>
      <c r="EB6" s="660"/>
      <c r="EC6" s="669"/>
    </row>
    <row r="7" spans="2:143" ht="11.25" customHeight="1" x14ac:dyDescent="0.15">
      <c r="B7" s="656" t="s">
        <v>224</v>
      </c>
      <c r="C7" s="657"/>
      <c r="D7" s="657"/>
      <c r="E7" s="657"/>
      <c r="F7" s="657"/>
      <c r="G7" s="657"/>
      <c r="H7" s="657"/>
      <c r="I7" s="657"/>
      <c r="J7" s="657"/>
      <c r="K7" s="657"/>
      <c r="L7" s="657"/>
      <c r="M7" s="657"/>
      <c r="N7" s="657"/>
      <c r="O7" s="657"/>
      <c r="P7" s="657"/>
      <c r="Q7" s="658"/>
      <c r="R7" s="659">
        <v>47546</v>
      </c>
      <c r="S7" s="660"/>
      <c r="T7" s="660"/>
      <c r="U7" s="660"/>
      <c r="V7" s="660"/>
      <c r="W7" s="660"/>
      <c r="X7" s="660"/>
      <c r="Y7" s="661"/>
      <c r="Z7" s="662">
        <v>0</v>
      </c>
      <c r="AA7" s="662"/>
      <c r="AB7" s="662"/>
      <c r="AC7" s="662"/>
      <c r="AD7" s="663">
        <v>47546</v>
      </c>
      <c r="AE7" s="663"/>
      <c r="AF7" s="663"/>
      <c r="AG7" s="663"/>
      <c r="AH7" s="663"/>
      <c r="AI7" s="663"/>
      <c r="AJ7" s="663"/>
      <c r="AK7" s="663"/>
      <c r="AL7" s="664">
        <v>0</v>
      </c>
      <c r="AM7" s="665"/>
      <c r="AN7" s="665"/>
      <c r="AO7" s="666"/>
      <c r="AP7" s="656" t="s">
        <v>225</v>
      </c>
      <c r="AQ7" s="657"/>
      <c r="AR7" s="657"/>
      <c r="AS7" s="657"/>
      <c r="AT7" s="657"/>
      <c r="AU7" s="657"/>
      <c r="AV7" s="657"/>
      <c r="AW7" s="657"/>
      <c r="AX7" s="657"/>
      <c r="AY7" s="657"/>
      <c r="AZ7" s="657"/>
      <c r="BA7" s="657"/>
      <c r="BB7" s="657"/>
      <c r="BC7" s="657"/>
      <c r="BD7" s="657"/>
      <c r="BE7" s="657"/>
      <c r="BF7" s="658"/>
      <c r="BG7" s="659">
        <v>46316823</v>
      </c>
      <c r="BH7" s="660"/>
      <c r="BI7" s="660"/>
      <c r="BJ7" s="660"/>
      <c r="BK7" s="660"/>
      <c r="BL7" s="660"/>
      <c r="BM7" s="660"/>
      <c r="BN7" s="661"/>
      <c r="BO7" s="662">
        <v>44.9</v>
      </c>
      <c r="BP7" s="662"/>
      <c r="BQ7" s="662"/>
      <c r="BR7" s="662"/>
      <c r="BS7" s="663">
        <v>792657</v>
      </c>
      <c r="BT7" s="663"/>
      <c r="BU7" s="663"/>
      <c r="BV7" s="663"/>
      <c r="BW7" s="663"/>
      <c r="BX7" s="663"/>
      <c r="BY7" s="663"/>
      <c r="BZ7" s="663"/>
      <c r="CA7" s="663"/>
      <c r="CB7" s="667"/>
      <c r="CD7" s="656" t="s">
        <v>226</v>
      </c>
      <c r="CE7" s="657"/>
      <c r="CF7" s="657"/>
      <c r="CG7" s="657"/>
      <c r="CH7" s="657"/>
      <c r="CI7" s="657"/>
      <c r="CJ7" s="657"/>
      <c r="CK7" s="657"/>
      <c r="CL7" s="657"/>
      <c r="CM7" s="657"/>
      <c r="CN7" s="657"/>
      <c r="CO7" s="657"/>
      <c r="CP7" s="657"/>
      <c r="CQ7" s="658"/>
      <c r="CR7" s="659">
        <v>27354628</v>
      </c>
      <c r="CS7" s="660"/>
      <c r="CT7" s="660"/>
      <c r="CU7" s="660"/>
      <c r="CV7" s="660"/>
      <c r="CW7" s="660"/>
      <c r="CX7" s="660"/>
      <c r="CY7" s="661"/>
      <c r="CZ7" s="662">
        <v>11</v>
      </c>
      <c r="DA7" s="662"/>
      <c r="DB7" s="662"/>
      <c r="DC7" s="662"/>
      <c r="DD7" s="668">
        <v>12756935</v>
      </c>
      <c r="DE7" s="660"/>
      <c r="DF7" s="660"/>
      <c r="DG7" s="660"/>
      <c r="DH7" s="660"/>
      <c r="DI7" s="660"/>
      <c r="DJ7" s="660"/>
      <c r="DK7" s="660"/>
      <c r="DL7" s="660"/>
      <c r="DM7" s="660"/>
      <c r="DN7" s="660"/>
      <c r="DO7" s="660"/>
      <c r="DP7" s="661"/>
      <c r="DQ7" s="668">
        <v>12144631</v>
      </c>
      <c r="DR7" s="660"/>
      <c r="DS7" s="660"/>
      <c r="DT7" s="660"/>
      <c r="DU7" s="660"/>
      <c r="DV7" s="660"/>
      <c r="DW7" s="660"/>
      <c r="DX7" s="660"/>
      <c r="DY7" s="660"/>
      <c r="DZ7" s="660"/>
      <c r="EA7" s="660"/>
      <c r="EB7" s="660"/>
      <c r="EC7" s="669"/>
    </row>
    <row r="8" spans="2:143" ht="11.25" customHeight="1" x14ac:dyDescent="0.15">
      <c r="B8" s="656" t="s">
        <v>227</v>
      </c>
      <c r="C8" s="657"/>
      <c r="D8" s="657"/>
      <c r="E8" s="657"/>
      <c r="F8" s="657"/>
      <c r="G8" s="657"/>
      <c r="H8" s="657"/>
      <c r="I8" s="657"/>
      <c r="J8" s="657"/>
      <c r="K8" s="657"/>
      <c r="L8" s="657"/>
      <c r="M8" s="657"/>
      <c r="N8" s="657"/>
      <c r="O8" s="657"/>
      <c r="P8" s="657"/>
      <c r="Q8" s="658"/>
      <c r="R8" s="659">
        <v>907956</v>
      </c>
      <c r="S8" s="660"/>
      <c r="T8" s="660"/>
      <c r="U8" s="660"/>
      <c r="V8" s="660"/>
      <c r="W8" s="660"/>
      <c r="X8" s="660"/>
      <c r="Y8" s="661"/>
      <c r="Z8" s="662">
        <v>0.3</v>
      </c>
      <c r="AA8" s="662"/>
      <c r="AB8" s="662"/>
      <c r="AC8" s="662"/>
      <c r="AD8" s="663">
        <v>907956</v>
      </c>
      <c r="AE8" s="663"/>
      <c r="AF8" s="663"/>
      <c r="AG8" s="663"/>
      <c r="AH8" s="663"/>
      <c r="AI8" s="663"/>
      <c r="AJ8" s="663"/>
      <c r="AK8" s="663"/>
      <c r="AL8" s="664">
        <v>0.7</v>
      </c>
      <c r="AM8" s="665"/>
      <c r="AN8" s="665"/>
      <c r="AO8" s="666"/>
      <c r="AP8" s="656" t="s">
        <v>228</v>
      </c>
      <c r="AQ8" s="657"/>
      <c r="AR8" s="657"/>
      <c r="AS8" s="657"/>
      <c r="AT8" s="657"/>
      <c r="AU8" s="657"/>
      <c r="AV8" s="657"/>
      <c r="AW8" s="657"/>
      <c r="AX8" s="657"/>
      <c r="AY8" s="657"/>
      <c r="AZ8" s="657"/>
      <c r="BA8" s="657"/>
      <c r="BB8" s="657"/>
      <c r="BC8" s="657"/>
      <c r="BD8" s="657"/>
      <c r="BE8" s="657"/>
      <c r="BF8" s="658"/>
      <c r="BG8" s="659">
        <v>1006217</v>
      </c>
      <c r="BH8" s="660"/>
      <c r="BI8" s="660"/>
      <c r="BJ8" s="660"/>
      <c r="BK8" s="660"/>
      <c r="BL8" s="660"/>
      <c r="BM8" s="660"/>
      <c r="BN8" s="661"/>
      <c r="BO8" s="662">
        <v>1</v>
      </c>
      <c r="BP8" s="662"/>
      <c r="BQ8" s="662"/>
      <c r="BR8" s="662"/>
      <c r="BS8" s="663" t="s">
        <v>123</v>
      </c>
      <c r="BT8" s="663"/>
      <c r="BU8" s="663"/>
      <c r="BV8" s="663"/>
      <c r="BW8" s="663"/>
      <c r="BX8" s="663"/>
      <c r="BY8" s="663"/>
      <c r="BZ8" s="663"/>
      <c r="CA8" s="663"/>
      <c r="CB8" s="667"/>
      <c r="CD8" s="656" t="s">
        <v>229</v>
      </c>
      <c r="CE8" s="657"/>
      <c r="CF8" s="657"/>
      <c r="CG8" s="657"/>
      <c r="CH8" s="657"/>
      <c r="CI8" s="657"/>
      <c r="CJ8" s="657"/>
      <c r="CK8" s="657"/>
      <c r="CL8" s="657"/>
      <c r="CM8" s="657"/>
      <c r="CN8" s="657"/>
      <c r="CO8" s="657"/>
      <c r="CP8" s="657"/>
      <c r="CQ8" s="658"/>
      <c r="CR8" s="659">
        <v>115455936</v>
      </c>
      <c r="CS8" s="660"/>
      <c r="CT8" s="660"/>
      <c r="CU8" s="660"/>
      <c r="CV8" s="660"/>
      <c r="CW8" s="660"/>
      <c r="CX8" s="660"/>
      <c r="CY8" s="661"/>
      <c r="CZ8" s="662">
        <v>46.6</v>
      </c>
      <c r="DA8" s="662"/>
      <c r="DB8" s="662"/>
      <c r="DC8" s="662"/>
      <c r="DD8" s="668">
        <v>1349991</v>
      </c>
      <c r="DE8" s="660"/>
      <c r="DF8" s="660"/>
      <c r="DG8" s="660"/>
      <c r="DH8" s="660"/>
      <c r="DI8" s="660"/>
      <c r="DJ8" s="660"/>
      <c r="DK8" s="660"/>
      <c r="DL8" s="660"/>
      <c r="DM8" s="660"/>
      <c r="DN8" s="660"/>
      <c r="DO8" s="660"/>
      <c r="DP8" s="661"/>
      <c r="DQ8" s="668">
        <v>58400089</v>
      </c>
      <c r="DR8" s="660"/>
      <c r="DS8" s="660"/>
      <c r="DT8" s="660"/>
      <c r="DU8" s="660"/>
      <c r="DV8" s="660"/>
      <c r="DW8" s="660"/>
      <c r="DX8" s="660"/>
      <c r="DY8" s="660"/>
      <c r="DZ8" s="660"/>
      <c r="EA8" s="660"/>
      <c r="EB8" s="660"/>
      <c r="EC8" s="669"/>
    </row>
    <row r="9" spans="2:143" ht="11.25" customHeight="1" x14ac:dyDescent="0.15">
      <c r="B9" s="656" t="s">
        <v>230</v>
      </c>
      <c r="C9" s="657"/>
      <c r="D9" s="657"/>
      <c r="E9" s="657"/>
      <c r="F9" s="657"/>
      <c r="G9" s="657"/>
      <c r="H9" s="657"/>
      <c r="I9" s="657"/>
      <c r="J9" s="657"/>
      <c r="K9" s="657"/>
      <c r="L9" s="657"/>
      <c r="M9" s="657"/>
      <c r="N9" s="657"/>
      <c r="O9" s="657"/>
      <c r="P9" s="657"/>
      <c r="Q9" s="658"/>
      <c r="R9" s="659">
        <v>1305543</v>
      </c>
      <c r="S9" s="660"/>
      <c r="T9" s="660"/>
      <c r="U9" s="660"/>
      <c r="V9" s="660"/>
      <c r="W9" s="660"/>
      <c r="X9" s="660"/>
      <c r="Y9" s="661"/>
      <c r="Z9" s="662">
        <v>0.5</v>
      </c>
      <c r="AA9" s="662"/>
      <c r="AB9" s="662"/>
      <c r="AC9" s="662"/>
      <c r="AD9" s="663">
        <v>1305543</v>
      </c>
      <c r="AE9" s="663"/>
      <c r="AF9" s="663"/>
      <c r="AG9" s="663"/>
      <c r="AH9" s="663"/>
      <c r="AI9" s="663"/>
      <c r="AJ9" s="663"/>
      <c r="AK9" s="663"/>
      <c r="AL9" s="664">
        <v>1.1000000000000001</v>
      </c>
      <c r="AM9" s="665"/>
      <c r="AN9" s="665"/>
      <c r="AO9" s="666"/>
      <c r="AP9" s="656" t="s">
        <v>231</v>
      </c>
      <c r="AQ9" s="657"/>
      <c r="AR9" s="657"/>
      <c r="AS9" s="657"/>
      <c r="AT9" s="657"/>
      <c r="AU9" s="657"/>
      <c r="AV9" s="657"/>
      <c r="AW9" s="657"/>
      <c r="AX9" s="657"/>
      <c r="AY9" s="657"/>
      <c r="AZ9" s="657"/>
      <c r="BA9" s="657"/>
      <c r="BB9" s="657"/>
      <c r="BC9" s="657"/>
      <c r="BD9" s="657"/>
      <c r="BE9" s="657"/>
      <c r="BF9" s="658"/>
      <c r="BG9" s="659">
        <v>40449295</v>
      </c>
      <c r="BH9" s="660"/>
      <c r="BI9" s="660"/>
      <c r="BJ9" s="660"/>
      <c r="BK9" s="660"/>
      <c r="BL9" s="660"/>
      <c r="BM9" s="660"/>
      <c r="BN9" s="661"/>
      <c r="BO9" s="662">
        <v>39.200000000000003</v>
      </c>
      <c r="BP9" s="662"/>
      <c r="BQ9" s="662"/>
      <c r="BR9" s="662"/>
      <c r="BS9" s="663" t="s">
        <v>123</v>
      </c>
      <c r="BT9" s="663"/>
      <c r="BU9" s="663"/>
      <c r="BV9" s="663"/>
      <c r="BW9" s="663"/>
      <c r="BX9" s="663"/>
      <c r="BY9" s="663"/>
      <c r="BZ9" s="663"/>
      <c r="CA9" s="663"/>
      <c r="CB9" s="667"/>
      <c r="CD9" s="656" t="s">
        <v>232</v>
      </c>
      <c r="CE9" s="657"/>
      <c r="CF9" s="657"/>
      <c r="CG9" s="657"/>
      <c r="CH9" s="657"/>
      <c r="CI9" s="657"/>
      <c r="CJ9" s="657"/>
      <c r="CK9" s="657"/>
      <c r="CL9" s="657"/>
      <c r="CM9" s="657"/>
      <c r="CN9" s="657"/>
      <c r="CO9" s="657"/>
      <c r="CP9" s="657"/>
      <c r="CQ9" s="658"/>
      <c r="CR9" s="659">
        <v>25610647</v>
      </c>
      <c r="CS9" s="660"/>
      <c r="CT9" s="660"/>
      <c r="CU9" s="660"/>
      <c r="CV9" s="660"/>
      <c r="CW9" s="660"/>
      <c r="CX9" s="660"/>
      <c r="CY9" s="661"/>
      <c r="CZ9" s="662">
        <v>10.3</v>
      </c>
      <c r="DA9" s="662"/>
      <c r="DB9" s="662"/>
      <c r="DC9" s="662"/>
      <c r="DD9" s="668">
        <v>3788494</v>
      </c>
      <c r="DE9" s="660"/>
      <c r="DF9" s="660"/>
      <c r="DG9" s="660"/>
      <c r="DH9" s="660"/>
      <c r="DI9" s="660"/>
      <c r="DJ9" s="660"/>
      <c r="DK9" s="660"/>
      <c r="DL9" s="660"/>
      <c r="DM9" s="660"/>
      <c r="DN9" s="660"/>
      <c r="DO9" s="660"/>
      <c r="DP9" s="661"/>
      <c r="DQ9" s="668">
        <v>17750387</v>
      </c>
      <c r="DR9" s="660"/>
      <c r="DS9" s="660"/>
      <c r="DT9" s="660"/>
      <c r="DU9" s="660"/>
      <c r="DV9" s="660"/>
      <c r="DW9" s="660"/>
      <c r="DX9" s="660"/>
      <c r="DY9" s="660"/>
      <c r="DZ9" s="660"/>
      <c r="EA9" s="660"/>
      <c r="EB9" s="660"/>
      <c r="EC9" s="669"/>
    </row>
    <row r="10" spans="2:143" ht="11.25" customHeight="1" x14ac:dyDescent="0.15">
      <c r="B10" s="656" t="s">
        <v>233</v>
      </c>
      <c r="C10" s="657"/>
      <c r="D10" s="657"/>
      <c r="E10" s="657"/>
      <c r="F10" s="657"/>
      <c r="G10" s="657"/>
      <c r="H10" s="657"/>
      <c r="I10" s="657"/>
      <c r="J10" s="657"/>
      <c r="K10" s="657"/>
      <c r="L10" s="657"/>
      <c r="M10" s="657"/>
      <c r="N10" s="657"/>
      <c r="O10" s="657"/>
      <c r="P10" s="657"/>
      <c r="Q10" s="658"/>
      <c r="R10" s="659" t="s">
        <v>123</v>
      </c>
      <c r="S10" s="660"/>
      <c r="T10" s="660"/>
      <c r="U10" s="660"/>
      <c r="V10" s="660"/>
      <c r="W10" s="660"/>
      <c r="X10" s="660"/>
      <c r="Y10" s="661"/>
      <c r="Z10" s="662" t="s">
        <v>123</v>
      </c>
      <c r="AA10" s="662"/>
      <c r="AB10" s="662"/>
      <c r="AC10" s="662"/>
      <c r="AD10" s="663" t="s">
        <v>123</v>
      </c>
      <c r="AE10" s="663"/>
      <c r="AF10" s="663"/>
      <c r="AG10" s="663"/>
      <c r="AH10" s="663"/>
      <c r="AI10" s="663"/>
      <c r="AJ10" s="663"/>
      <c r="AK10" s="663"/>
      <c r="AL10" s="664" t="s">
        <v>123</v>
      </c>
      <c r="AM10" s="665"/>
      <c r="AN10" s="665"/>
      <c r="AO10" s="666"/>
      <c r="AP10" s="656" t="s">
        <v>234</v>
      </c>
      <c r="AQ10" s="657"/>
      <c r="AR10" s="657"/>
      <c r="AS10" s="657"/>
      <c r="AT10" s="657"/>
      <c r="AU10" s="657"/>
      <c r="AV10" s="657"/>
      <c r="AW10" s="657"/>
      <c r="AX10" s="657"/>
      <c r="AY10" s="657"/>
      <c r="AZ10" s="657"/>
      <c r="BA10" s="657"/>
      <c r="BB10" s="657"/>
      <c r="BC10" s="657"/>
      <c r="BD10" s="657"/>
      <c r="BE10" s="657"/>
      <c r="BF10" s="658"/>
      <c r="BG10" s="659">
        <v>1649612</v>
      </c>
      <c r="BH10" s="660"/>
      <c r="BI10" s="660"/>
      <c r="BJ10" s="660"/>
      <c r="BK10" s="660"/>
      <c r="BL10" s="660"/>
      <c r="BM10" s="660"/>
      <c r="BN10" s="661"/>
      <c r="BO10" s="662">
        <v>1.6</v>
      </c>
      <c r="BP10" s="662"/>
      <c r="BQ10" s="662"/>
      <c r="BR10" s="662"/>
      <c r="BS10" s="663" t="s">
        <v>123</v>
      </c>
      <c r="BT10" s="663"/>
      <c r="BU10" s="663"/>
      <c r="BV10" s="663"/>
      <c r="BW10" s="663"/>
      <c r="BX10" s="663"/>
      <c r="BY10" s="663"/>
      <c r="BZ10" s="663"/>
      <c r="CA10" s="663"/>
      <c r="CB10" s="667"/>
      <c r="CD10" s="656" t="s">
        <v>235</v>
      </c>
      <c r="CE10" s="657"/>
      <c r="CF10" s="657"/>
      <c r="CG10" s="657"/>
      <c r="CH10" s="657"/>
      <c r="CI10" s="657"/>
      <c r="CJ10" s="657"/>
      <c r="CK10" s="657"/>
      <c r="CL10" s="657"/>
      <c r="CM10" s="657"/>
      <c r="CN10" s="657"/>
      <c r="CO10" s="657"/>
      <c r="CP10" s="657"/>
      <c r="CQ10" s="658"/>
      <c r="CR10" s="659">
        <v>278818</v>
      </c>
      <c r="CS10" s="660"/>
      <c r="CT10" s="660"/>
      <c r="CU10" s="660"/>
      <c r="CV10" s="660"/>
      <c r="CW10" s="660"/>
      <c r="CX10" s="660"/>
      <c r="CY10" s="661"/>
      <c r="CZ10" s="662">
        <v>0.1</v>
      </c>
      <c r="DA10" s="662"/>
      <c r="DB10" s="662"/>
      <c r="DC10" s="662"/>
      <c r="DD10" s="668">
        <v>44104</v>
      </c>
      <c r="DE10" s="660"/>
      <c r="DF10" s="660"/>
      <c r="DG10" s="660"/>
      <c r="DH10" s="660"/>
      <c r="DI10" s="660"/>
      <c r="DJ10" s="660"/>
      <c r="DK10" s="660"/>
      <c r="DL10" s="660"/>
      <c r="DM10" s="660"/>
      <c r="DN10" s="660"/>
      <c r="DO10" s="660"/>
      <c r="DP10" s="661"/>
      <c r="DQ10" s="668">
        <v>270945</v>
      </c>
      <c r="DR10" s="660"/>
      <c r="DS10" s="660"/>
      <c r="DT10" s="660"/>
      <c r="DU10" s="660"/>
      <c r="DV10" s="660"/>
      <c r="DW10" s="660"/>
      <c r="DX10" s="660"/>
      <c r="DY10" s="660"/>
      <c r="DZ10" s="660"/>
      <c r="EA10" s="660"/>
      <c r="EB10" s="660"/>
      <c r="EC10" s="669"/>
    </row>
    <row r="11" spans="2:143" ht="11.25" customHeight="1" x14ac:dyDescent="0.15">
      <c r="B11" s="656" t="s">
        <v>236</v>
      </c>
      <c r="C11" s="657"/>
      <c r="D11" s="657"/>
      <c r="E11" s="657"/>
      <c r="F11" s="657"/>
      <c r="G11" s="657"/>
      <c r="H11" s="657"/>
      <c r="I11" s="657"/>
      <c r="J11" s="657"/>
      <c r="K11" s="657"/>
      <c r="L11" s="657"/>
      <c r="M11" s="657"/>
      <c r="N11" s="657"/>
      <c r="O11" s="657"/>
      <c r="P11" s="657"/>
      <c r="Q11" s="658"/>
      <c r="R11" s="659">
        <v>13859988</v>
      </c>
      <c r="S11" s="660"/>
      <c r="T11" s="660"/>
      <c r="U11" s="660"/>
      <c r="V11" s="660"/>
      <c r="W11" s="660"/>
      <c r="X11" s="660"/>
      <c r="Y11" s="661"/>
      <c r="Z11" s="664">
        <v>5.3</v>
      </c>
      <c r="AA11" s="665"/>
      <c r="AB11" s="665"/>
      <c r="AC11" s="671"/>
      <c r="AD11" s="668">
        <v>13859988</v>
      </c>
      <c r="AE11" s="660"/>
      <c r="AF11" s="660"/>
      <c r="AG11" s="660"/>
      <c r="AH11" s="660"/>
      <c r="AI11" s="660"/>
      <c r="AJ11" s="660"/>
      <c r="AK11" s="661"/>
      <c r="AL11" s="664">
        <v>11.2</v>
      </c>
      <c r="AM11" s="665"/>
      <c r="AN11" s="665"/>
      <c r="AO11" s="666"/>
      <c r="AP11" s="656" t="s">
        <v>237</v>
      </c>
      <c r="AQ11" s="657"/>
      <c r="AR11" s="657"/>
      <c r="AS11" s="657"/>
      <c r="AT11" s="657"/>
      <c r="AU11" s="657"/>
      <c r="AV11" s="657"/>
      <c r="AW11" s="657"/>
      <c r="AX11" s="657"/>
      <c r="AY11" s="657"/>
      <c r="AZ11" s="657"/>
      <c r="BA11" s="657"/>
      <c r="BB11" s="657"/>
      <c r="BC11" s="657"/>
      <c r="BD11" s="657"/>
      <c r="BE11" s="657"/>
      <c r="BF11" s="658"/>
      <c r="BG11" s="659">
        <v>3211699</v>
      </c>
      <c r="BH11" s="660"/>
      <c r="BI11" s="660"/>
      <c r="BJ11" s="660"/>
      <c r="BK11" s="660"/>
      <c r="BL11" s="660"/>
      <c r="BM11" s="660"/>
      <c r="BN11" s="661"/>
      <c r="BO11" s="662">
        <v>3.1</v>
      </c>
      <c r="BP11" s="662"/>
      <c r="BQ11" s="662"/>
      <c r="BR11" s="662"/>
      <c r="BS11" s="663">
        <v>792657</v>
      </c>
      <c r="BT11" s="663"/>
      <c r="BU11" s="663"/>
      <c r="BV11" s="663"/>
      <c r="BW11" s="663"/>
      <c r="BX11" s="663"/>
      <c r="BY11" s="663"/>
      <c r="BZ11" s="663"/>
      <c r="CA11" s="663"/>
      <c r="CB11" s="667"/>
      <c r="CD11" s="656" t="s">
        <v>238</v>
      </c>
      <c r="CE11" s="657"/>
      <c r="CF11" s="657"/>
      <c r="CG11" s="657"/>
      <c r="CH11" s="657"/>
      <c r="CI11" s="657"/>
      <c r="CJ11" s="657"/>
      <c r="CK11" s="657"/>
      <c r="CL11" s="657"/>
      <c r="CM11" s="657"/>
      <c r="CN11" s="657"/>
      <c r="CO11" s="657"/>
      <c r="CP11" s="657"/>
      <c r="CQ11" s="658"/>
      <c r="CR11" s="659">
        <v>1167620</v>
      </c>
      <c r="CS11" s="660"/>
      <c r="CT11" s="660"/>
      <c r="CU11" s="660"/>
      <c r="CV11" s="660"/>
      <c r="CW11" s="660"/>
      <c r="CX11" s="660"/>
      <c r="CY11" s="661"/>
      <c r="CZ11" s="662">
        <v>0.5</v>
      </c>
      <c r="DA11" s="662"/>
      <c r="DB11" s="662"/>
      <c r="DC11" s="662"/>
      <c r="DD11" s="668">
        <v>375184</v>
      </c>
      <c r="DE11" s="660"/>
      <c r="DF11" s="660"/>
      <c r="DG11" s="660"/>
      <c r="DH11" s="660"/>
      <c r="DI11" s="660"/>
      <c r="DJ11" s="660"/>
      <c r="DK11" s="660"/>
      <c r="DL11" s="660"/>
      <c r="DM11" s="660"/>
      <c r="DN11" s="660"/>
      <c r="DO11" s="660"/>
      <c r="DP11" s="661"/>
      <c r="DQ11" s="668">
        <v>924614</v>
      </c>
      <c r="DR11" s="660"/>
      <c r="DS11" s="660"/>
      <c r="DT11" s="660"/>
      <c r="DU11" s="660"/>
      <c r="DV11" s="660"/>
      <c r="DW11" s="660"/>
      <c r="DX11" s="660"/>
      <c r="DY11" s="660"/>
      <c r="DZ11" s="660"/>
      <c r="EA11" s="660"/>
      <c r="EB11" s="660"/>
      <c r="EC11" s="669"/>
    </row>
    <row r="12" spans="2:143" ht="11.25" customHeight="1" x14ac:dyDescent="0.15">
      <c r="B12" s="656" t="s">
        <v>239</v>
      </c>
      <c r="C12" s="657"/>
      <c r="D12" s="657"/>
      <c r="E12" s="657"/>
      <c r="F12" s="657"/>
      <c r="G12" s="657"/>
      <c r="H12" s="657"/>
      <c r="I12" s="657"/>
      <c r="J12" s="657"/>
      <c r="K12" s="657"/>
      <c r="L12" s="657"/>
      <c r="M12" s="657"/>
      <c r="N12" s="657"/>
      <c r="O12" s="657"/>
      <c r="P12" s="657"/>
      <c r="Q12" s="658"/>
      <c r="R12" s="659">
        <v>8730</v>
      </c>
      <c r="S12" s="660"/>
      <c r="T12" s="660"/>
      <c r="U12" s="660"/>
      <c r="V12" s="660"/>
      <c r="W12" s="660"/>
      <c r="X12" s="660"/>
      <c r="Y12" s="661"/>
      <c r="Z12" s="662">
        <v>0</v>
      </c>
      <c r="AA12" s="662"/>
      <c r="AB12" s="662"/>
      <c r="AC12" s="662"/>
      <c r="AD12" s="663">
        <v>8730</v>
      </c>
      <c r="AE12" s="663"/>
      <c r="AF12" s="663"/>
      <c r="AG12" s="663"/>
      <c r="AH12" s="663"/>
      <c r="AI12" s="663"/>
      <c r="AJ12" s="663"/>
      <c r="AK12" s="663"/>
      <c r="AL12" s="664">
        <v>0</v>
      </c>
      <c r="AM12" s="665"/>
      <c r="AN12" s="665"/>
      <c r="AO12" s="666"/>
      <c r="AP12" s="656" t="s">
        <v>240</v>
      </c>
      <c r="AQ12" s="657"/>
      <c r="AR12" s="657"/>
      <c r="AS12" s="657"/>
      <c r="AT12" s="657"/>
      <c r="AU12" s="657"/>
      <c r="AV12" s="657"/>
      <c r="AW12" s="657"/>
      <c r="AX12" s="657"/>
      <c r="AY12" s="657"/>
      <c r="AZ12" s="657"/>
      <c r="BA12" s="657"/>
      <c r="BB12" s="657"/>
      <c r="BC12" s="657"/>
      <c r="BD12" s="657"/>
      <c r="BE12" s="657"/>
      <c r="BF12" s="658"/>
      <c r="BG12" s="659">
        <v>40513923</v>
      </c>
      <c r="BH12" s="660"/>
      <c r="BI12" s="660"/>
      <c r="BJ12" s="660"/>
      <c r="BK12" s="660"/>
      <c r="BL12" s="660"/>
      <c r="BM12" s="660"/>
      <c r="BN12" s="661"/>
      <c r="BO12" s="662">
        <v>39.299999999999997</v>
      </c>
      <c r="BP12" s="662"/>
      <c r="BQ12" s="662"/>
      <c r="BR12" s="662"/>
      <c r="BS12" s="663" t="s">
        <v>123</v>
      </c>
      <c r="BT12" s="663"/>
      <c r="BU12" s="663"/>
      <c r="BV12" s="663"/>
      <c r="BW12" s="663"/>
      <c r="BX12" s="663"/>
      <c r="BY12" s="663"/>
      <c r="BZ12" s="663"/>
      <c r="CA12" s="663"/>
      <c r="CB12" s="667"/>
      <c r="CD12" s="656" t="s">
        <v>241</v>
      </c>
      <c r="CE12" s="657"/>
      <c r="CF12" s="657"/>
      <c r="CG12" s="657"/>
      <c r="CH12" s="657"/>
      <c r="CI12" s="657"/>
      <c r="CJ12" s="657"/>
      <c r="CK12" s="657"/>
      <c r="CL12" s="657"/>
      <c r="CM12" s="657"/>
      <c r="CN12" s="657"/>
      <c r="CO12" s="657"/>
      <c r="CP12" s="657"/>
      <c r="CQ12" s="658"/>
      <c r="CR12" s="659">
        <v>756789</v>
      </c>
      <c r="CS12" s="660"/>
      <c r="CT12" s="660"/>
      <c r="CU12" s="660"/>
      <c r="CV12" s="660"/>
      <c r="CW12" s="660"/>
      <c r="CX12" s="660"/>
      <c r="CY12" s="661"/>
      <c r="CZ12" s="662">
        <v>0.3</v>
      </c>
      <c r="DA12" s="662"/>
      <c r="DB12" s="662"/>
      <c r="DC12" s="662"/>
      <c r="DD12" s="668">
        <v>97420</v>
      </c>
      <c r="DE12" s="660"/>
      <c r="DF12" s="660"/>
      <c r="DG12" s="660"/>
      <c r="DH12" s="660"/>
      <c r="DI12" s="660"/>
      <c r="DJ12" s="660"/>
      <c r="DK12" s="660"/>
      <c r="DL12" s="660"/>
      <c r="DM12" s="660"/>
      <c r="DN12" s="660"/>
      <c r="DO12" s="660"/>
      <c r="DP12" s="661"/>
      <c r="DQ12" s="668">
        <v>745212</v>
      </c>
      <c r="DR12" s="660"/>
      <c r="DS12" s="660"/>
      <c r="DT12" s="660"/>
      <c r="DU12" s="660"/>
      <c r="DV12" s="660"/>
      <c r="DW12" s="660"/>
      <c r="DX12" s="660"/>
      <c r="DY12" s="660"/>
      <c r="DZ12" s="660"/>
      <c r="EA12" s="660"/>
      <c r="EB12" s="660"/>
      <c r="EC12" s="669"/>
    </row>
    <row r="13" spans="2:143" ht="11.25" customHeight="1" x14ac:dyDescent="0.15">
      <c r="B13" s="656" t="s">
        <v>242</v>
      </c>
      <c r="C13" s="657"/>
      <c r="D13" s="657"/>
      <c r="E13" s="657"/>
      <c r="F13" s="657"/>
      <c r="G13" s="657"/>
      <c r="H13" s="657"/>
      <c r="I13" s="657"/>
      <c r="J13" s="657"/>
      <c r="K13" s="657"/>
      <c r="L13" s="657"/>
      <c r="M13" s="657"/>
      <c r="N13" s="657"/>
      <c r="O13" s="657"/>
      <c r="P13" s="657"/>
      <c r="Q13" s="658"/>
      <c r="R13" s="659" t="s">
        <v>123</v>
      </c>
      <c r="S13" s="660"/>
      <c r="T13" s="660"/>
      <c r="U13" s="660"/>
      <c r="V13" s="660"/>
      <c r="W13" s="660"/>
      <c r="X13" s="660"/>
      <c r="Y13" s="661"/>
      <c r="Z13" s="662" t="s">
        <v>123</v>
      </c>
      <c r="AA13" s="662"/>
      <c r="AB13" s="662"/>
      <c r="AC13" s="662"/>
      <c r="AD13" s="663" t="s">
        <v>123</v>
      </c>
      <c r="AE13" s="663"/>
      <c r="AF13" s="663"/>
      <c r="AG13" s="663"/>
      <c r="AH13" s="663"/>
      <c r="AI13" s="663"/>
      <c r="AJ13" s="663"/>
      <c r="AK13" s="663"/>
      <c r="AL13" s="664" t="s">
        <v>123</v>
      </c>
      <c r="AM13" s="665"/>
      <c r="AN13" s="665"/>
      <c r="AO13" s="666"/>
      <c r="AP13" s="656" t="s">
        <v>243</v>
      </c>
      <c r="AQ13" s="657"/>
      <c r="AR13" s="657"/>
      <c r="AS13" s="657"/>
      <c r="AT13" s="657"/>
      <c r="AU13" s="657"/>
      <c r="AV13" s="657"/>
      <c r="AW13" s="657"/>
      <c r="AX13" s="657"/>
      <c r="AY13" s="657"/>
      <c r="AZ13" s="657"/>
      <c r="BA13" s="657"/>
      <c r="BB13" s="657"/>
      <c r="BC13" s="657"/>
      <c r="BD13" s="657"/>
      <c r="BE13" s="657"/>
      <c r="BF13" s="658"/>
      <c r="BG13" s="659">
        <v>40455860</v>
      </c>
      <c r="BH13" s="660"/>
      <c r="BI13" s="660"/>
      <c r="BJ13" s="660"/>
      <c r="BK13" s="660"/>
      <c r="BL13" s="660"/>
      <c r="BM13" s="660"/>
      <c r="BN13" s="661"/>
      <c r="BO13" s="662">
        <v>39.200000000000003</v>
      </c>
      <c r="BP13" s="662"/>
      <c r="BQ13" s="662"/>
      <c r="BR13" s="662"/>
      <c r="BS13" s="663" t="s">
        <v>123</v>
      </c>
      <c r="BT13" s="663"/>
      <c r="BU13" s="663"/>
      <c r="BV13" s="663"/>
      <c r="BW13" s="663"/>
      <c r="BX13" s="663"/>
      <c r="BY13" s="663"/>
      <c r="BZ13" s="663"/>
      <c r="CA13" s="663"/>
      <c r="CB13" s="667"/>
      <c r="CD13" s="656" t="s">
        <v>244</v>
      </c>
      <c r="CE13" s="657"/>
      <c r="CF13" s="657"/>
      <c r="CG13" s="657"/>
      <c r="CH13" s="657"/>
      <c r="CI13" s="657"/>
      <c r="CJ13" s="657"/>
      <c r="CK13" s="657"/>
      <c r="CL13" s="657"/>
      <c r="CM13" s="657"/>
      <c r="CN13" s="657"/>
      <c r="CO13" s="657"/>
      <c r="CP13" s="657"/>
      <c r="CQ13" s="658"/>
      <c r="CR13" s="659">
        <v>24083676</v>
      </c>
      <c r="CS13" s="660"/>
      <c r="CT13" s="660"/>
      <c r="CU13" s="660"/>
      <c r="CV13" s="660"/>
      <c r="CW13" s="660"/>
      <c r="CX13" s="660"/>
      <c r="CY13" s="661"/>
      <c r="CZ13" s="662">
        <v>9.6999999999999993</v>
      </c>
      <c r="DA13" s="662"/>
      <c r="DB13" s="662"/>
      <c r="DC13" s="662"/>
      <c r="DD13" s="668">
        <v>12442920</v>
      </c>
      <c r="DE13" s="660"/>
      <c r="DF13" s="660"/>
      <c r="DG13" s="660"/>
      <c r="DH13" s="660"/>
      <c r="DI13" s="660"/>
      <c r="DJ13" s="660"/>
      <c r="DK13" s="660"/>
      <c r="DL13" s="660"/>
      <c r="DM13" s="660"/>
      <c r="DN13" s="660"/>
      <c r="DO13" s="660"/>
      <c r="DP13" s="661"/>
      <c r="DQ13" s="668">
        <v>12770532</v>
      </c>
      <c r="DR13" s="660"/>
      <c r="DS13" s="660"/>
      <c r="DT13" s="660"/>
      <c r="DU13" s="660"/>
      <c r="DV13" s="660"/>
      <c r="DW13" s="660"/>
      <c r="DX13" s="660"/>
      <c r="DY13" s="660"/>
      <c r="DZ13" s="660"/>
      <c r="EA13" s="660"/>
      <c r="EB13" s="660"/>
      <c r="EC13" s="669"/>
    </row>
    <row r="14" spans="2:143" ht="11.25" customHeight="1" x14ac:dyDescent="0.15">
      <c r="B14" s="656" t="s">
        <v>245</v>
      </c>
      <c r="C14" s="657"/>
      <c r="D14" s="657"/>
      <c r="E14" s="657"/>
      <c r="F14" s="657"/>
      <c r="G14" s="657"/>
      <c r="H14" s="657"/>
      <c r="I14" s="657"/>
      <c r="J14" s="657"/>
      <c r="K14" s="657"/>
      <c r="L14" s="657"/>
      <c r="M14" s="657"/>
      <c r="N14" s="657"/>
      <c r="O14" s="657"/>
      <c r="P14" s="657"/>
      <c r="Q14" s="658"/>
      <c r="R14" s="659" t="s">
        <v>123</v>
      </c>
      <c r="S14" s="660"/>
      <c r="T14" s="660"/>
      <c r="U14" s="660"/>
      <c r="V14" s="660"/>
      <c r="W14" s="660"/>
      <c r="X14" s="660"/>
      <c r="Y14" s="661"/>
      <c r="Z14" s="662" t="s">
        <v>123</v>
      </c>
      <c r="AA14" s="662"/>
      <c r="AB14" s="662"/>
      <c r="AC14" s="662"/>
      <c r="AD14" s="663" t="s">
        <v>123</v>
      </c>
      <c r="AE14" s="663"/>
      <c r="AF14" s="663"/>
      <c r="AG14" s="663"/>
      <c r="AH14" s="663"/>
      <c r="AI14" s="663"/>
      <c r="AJ14" s="663"/>
      <c r="AK14" s="663"/>
      <c r="AL14" s="664" t="s">
        <v>123</v>
      </c>
      <c r="AM14" s="665"/>
      <c r="AN14" s="665"/>
      <c r="AO14" s="666"/>
      <c r="AP14" s="656" t="s">
        <v>246</v>
      </c>
      <c r="AQ14" s="657"/>
      <c r="AR14" s="657"/>
      <c r="AS14" s="657"/>
      <c r="AT14" s="657"/>
      <c r="AU14" s="657"/>
      <c r="AV14" s="657"/>
      <c r="AW14" s="657"/>
      <c r="AX14" s="657"/>
      <c r="AY14" s="657"/>
      <c r="AZ14" s="657"/>
      <c r="BA14" s="657"/>
      <c r="BB14" s="657"/>
      <c r="BC14" s="657"/>
      <c r="BD14" s="657"/>
      <c r="BE14" s="657"/>
      <c r="BF14" s="658"/>
      <c r="BG14" s="659">
        <v>808760</v>
      </c>
      <c r="BH14" s="660"/>
      <c r="BI14" s="660"/>
      <c r="BJ14" s="660"/>
      <c r="BK14" s="660"/>
      <c r="BL14" s="660"/>
      <c r="BM14" s="660"/>
      <c r="BN14" s="661"/>
      <c r="BO14" s="662">
        <v>0.8</v>
      </c>
      <c r="BP14" s="662"/>
      <c r="BQ14" s="662"/>
      <c r="BR14" s="662"/>
      <c r="BS14" s="663" t="s">
        <v>123</v>
      </c>
      <c r="BT14" s="663"/>
      <c r="BU14" s="663"/>
      <c r="BV14" s="663"/>
      <c r="BW14" s="663"/>
      <c r="BX14" s="663"/>
      <c r="BY14" s="663"/>
      <c r="BZ14" s="663"/>
      <c r="CA14" s="663"/>
      <c r="CB14" s="667"/>
      <c r="CD14" s="656" t="s">
        <v>247</v>
      </c>
      <c r="CE14" s="657"/>
      <c r="CF14" s="657"/>
      <c r="CG14" s="657"/>
      <c r="CH14" s="657"/>
      <c r="CI14" s="657"/>
      <c r="CJ14" s="657"/>
      <c r="CK14" s="657"/>
      <c r="CL14" s="657"/>
      <c r="CM14" s="657"/>
      <c r="CN14" s="657"/>
      <c r="CO14" s="657"/>
      <c r="CP14" s="657"/>
      <c r="CQ14" s="658"/>
      <c r="CR14" s="659">
        <v>7652357</v>
      </c>
      <c r="CS14" s="660"/>
      <c r="CT14" s="660"/>
      <c r="CU14" s="660"/>
      <c r="CV14" s="660"/>
      <c r="CW14" s="660"/>
      <c r="CX14" s="660"/>
      <c r="CY14" s="661"/>
      <c r="CZ14" s="662">
        <v>3.1</v>
      </c>
      <c r="DA14" s="662"/>
      <c r="DB14" s="662"/>
      <c r="DC14" s="662"/>
      <c r="DD14" s="668">
        <v>1495493</v>
      </c>
      <c r="DE14" s="660"/>
      <c r="DF14" s="660"/>
      <c r="DG14" s="660"/>
      <c r="DH14" s="660"/>
      <c r="DI14" s="660"/>
      <c r="DJ14" s="660"/>
      <c r="DK14" s="660"/>
      <c r="DL14" s="660"/>
      <c r="DM14" s="660"/>
      <c r="DN14" s="660"/>
      <c r="DO14" s="660"/>
      <c r="DP14" s="661"/>
      <c r="DQ14" s="668">
        <v>6309326</v>
      </c>
      <c r="DR14" s="660"/>
      <c r="DS14" s="660"/>
      <c r="DT14" s="660"/>
      <c r="DU14" s="660"/>
      <c r="DV14" s="660"/>
      <c r="DW14" s="660"/>
      <c r="DX14" s="660"/>
      <c r="DY14" s="660"/>
      <c r="DZ14" s="660"/>
      <c r="EA14" s="660"/>
      <c r="EB14" s="660"/>
      <c r="EC14" s="669"/>
    </row>
    <row r="15" spans="2:143" ht="11.25" customHeight="1" x14ac:dyDescent="0.15">
      <c r="B15" s="656" t="s">
        <v>248</v>
      </c>
      <c r="C15" s="657"/>
      <c r="D15" s="657"/>
      <c r="E15" s="657"/>
      <c r="F15" s="657"/>
      <c r="G15" s="657"/>
      <c r="H15" s="657"/>
      <c r="I15" s="657"/>
      <c r="J15" s="657"/>
      <c r="K15" s="657"/>
      <c r="L15" s="657"/>
      <c r="M15" s="657"/>
      <c r="N15" s="657"/>
      <c r="O15" s="657"/>
      <c r="P15" s="657"/>
      <c r="Q15" s="658"/>
      <c r="R15" s="659">
        <v>210566</v>
      </c>
      <c r="S15" s="660"/>
      <c r="T15" s="660"/>
      <c r="U15" s="660"/>
      <c r="V15" s="660"/>
      <c r="W15" s="660"/>
      <c r="X15" s="660"/>
      <c r="Y15" s="661"/>
      <c r="Z15" s="662">
        <v>0.1</v>
      </c>
      <c r="AA15" s="662"/>
      <c r="AB15" s="662"/>
      <c r="AC15" s="662"/>
      <c r="AD15" s="663">
        <v>210566</v>
      </c>
      <c r="AE15" s="663"/>
      <c r="AF15" s="663"/>
      <c r="AG15" s="663"/>
      <c r="AH15" s="663"/>
      <c r="AI15" s="663"/>
      <c r="AJ15" s="663"/>
      <c r="AK15" s="663"/>
      <c r="AL15" s="664">
        <v>0.2</v>
      </c>
      <c r="AM15" s="665"/>
      <c r="AN15" s="665"/>
      <c r="AO15" s="666"/>
      <c r="AP15" s="656" t="s">
        <v>249</v>
      </c>
      <c r="AQ15" s="657"/>
      <c r="AR15" s="657"/>
      <c r="AS15" s="657"/>
      <c r="AT15" s="657"/>
      <c r="AU15" s="657"/>
      <c r="AV15" s="657"/>
      <c r="AW15" s="657"/>
      <c r="AX15" s="657"/>
      <c r="AY15" s="657"/>
      <c r="AZ15" s="657"/>
      <c r="BA15" s="657"/>
      <c r="BB15" s="657"/>
      <c r="BC15" s="657"/>
      <c r="BD15" s="657"/>
      <c r="BE15" s="657"/>
      <c r="BF15" s="658"/>
      <c r="BG15" s="659">
        <v>4576712</v>
      </c>
      <c r="BH15" s="660"/>
      <c r="BI15" s="660"/>
      <c r="BJ15" s="660"/>
      <c r="BK15" s="660"/>
      <c r="BL15" s="660"/>
      <c r="BM15" s="660"/>
      <c r="BN15" s="661"/>
      <c r="BO15" s="662">
        <v>4.4000000000000004</v>
      </c>
      <c r="BP15" s="662"/>
      <c r="BQ15" s="662"/>
      <c r="BR15" s="662"/>
      <c r="BS15" s="663" t="s">
        <v>123</v>
      </c>
      <c r="BT15" s="663"/>
      <c r="BU15" s="663"/>
      <c r="BV15" s="663"/>
      <c r="BW15" s="663"/>
      <c r="BX15" s="663"/>
      <c r="BY15" s="663"/>
      <c r="BZ15" s="663"/>
      <c r="CA15" s="663"/>
      <c r="CB15" s="667"/>
      <c r="CD15" s="656" t="s">
        <v>250</v>
      </c>
      <c r="CE15" s="657"/>
      <c r="CF15" s="657"/>
      <c r="CG15" s="657"/>
      <c r="CH15" s="657"/>
      <c r="CI15" s="657"/>
      <c r="CJ15" s="657"/>
      <c r="CK15" s="657"/>
      <c r="CL15" s="657"/>
      <c r="CM15" s="657"/>
      <c r="CN15" s="657"/>
      <c r="CO15" s="657"/>
      <c r="CP15" s="657"/>
      <c r="CQ15" s="658"/>
      <c r="CR15" s="659">
        <v>30510299</v>
      </c>
      <c r="CS15" s="660"/>
      <c r="CT15" s="660"/>
      <c r="CU15" s="660"/>
      <c r="CV15" s="660"/>
      <c r="CW15" s="660"/>
      <c r="CX15" s="660"/>
      <c r="CY15" s="661"/>
      <c r="CZ15" s="662">
        <v>12.3</v>
      </c>
      <c r="DA15" s="662"/>
      <c r="DB15" s="662"/>
      <c r="DC15" s="662"/>
      <c r="DD15" s="668">
        <v>8407992</v>
      </c>
      <c r="DE15" s="660"/>
      <c r="DF15" s="660"/>
      <c r="DG15" s="660"/>
      <c r="DH15" s="660"/>
      <c r="DI15" s="660"/>
      <c r="DJ15" s="660"/>
      <c r="DK15" s="660"/>
      <c r="DL15" s="660"/>
      <c r="DM15" s="660"/>
      <c r="DN15" s="660"/>
      <c r="DO15" s="660"/>
      <c r="DP15" s="661"/>
      <c r="DQ15" s="668">
        <v>19224950</v>
      </c>
      <c r="DR15" s="660"/>
      <c r="DS15" s="660"/>
      <c r="DT15" s="660"/>
      <c r="DU15" s="660"/>
      <c r="DV15" s="660"/>
      <c r="DW15" s="660"/>
      <c r="DX15" s="660"/>
      <c r="DY15" s="660"/>
      <c r="DZ15" s="660"/>
      <c r="EA15" s="660"/>
      <c r="EB15" s="660"/>
      <c r="EC15" s="669"/>
    </row>
    <row r="16" spans="2:143" ht="11.25" customHeight="1" x14ac:dyDescent="0.15">
      <c r="B16" s="656" t="s">
        <v>251</v>
      </c>
      <c r="C16" s="657"/>
      <c r="D16" s="657"/>
      <c r="E16" s="657"/>
      <c r="F16" s="657"/>
      <c r="G16" s="657"/>
      <c r="H16" s="657"/>
      <c r="I16" s="657"/>
      <c r="J16" s="657"/>
      <c r="K16" s="657"/>
      <c r="L16" s="657"/>
      <c r="M16" s="657"/>
      <c r="N16" s="657"/>
      <c r="O16" s="657"/>
      <c r="P16" s="657"/>
      <c r="Q16" s="658"/>
      <c r="R16" s="659">
        <v>982447</v>
      </c>
      <c r="S16" s="660"/>
      <c r="T16" s="660"/>
      <c r="U16" s="660"/>
      <c r="V16" s="660"/>
      <c r="W16" s="660"/>
      <c r="X16" s="660"/>
      <c r="Y16" s="661"/>
      <c r="Z16" s="662">
        <v>0.4</v>
      </c>
      <c r="AA16" s="662"/>
      <c r="AB16" s="662"/>
      <c r="AC16" s="662"/>
      <c r="AD16" s="663">
        <v>982447</v>
      </c>
      <c r="AE16" s="663"/>
      <c r="AF16" s="663"/>
      <c r="AG16" s="663"/>
      <c r="AH16" s="663"/>
      <c r="AI16" s="663"/>
      <c r="AJ16" s="663"/>
      <c r="AK16" s="663"/>
      <c r="AL16" s="664">
        <v>0.8</v>
      </c>
      <c r="AM16" s="665"/>
      <c r="AN16" s="665"/>
      <c r="AO16" s="666"/>
      <c r="AP16" s="656" t="s">
        <v>252</v>
      </c>
      <c r="AQ16" s="657"/>
      <c r="AR16" s="657"/>
      <c r="AS16" s="657"/>
      <c r="AT16" s="657"/>
      <c r="AU16" s="657"/>
      <c r="AV16" s="657"/>
      <c r="AW16" s="657"/>
      <c r="AX16" s="657"/>
      <c r="AY16" s="657"/>
      <c r="AZ16" s="657"/>
      <c r="BA16" s="657"/>
      <c r="BB16" s="657"/>
      <c r="BC16" s="657"/>
      <c r="BD16" s="657"/>
      <c r="BE16" s="657"/>
      <c r="BF16" s="658"/>
      <c r="BG16" s="659" t="s">
        <v>123</v>
      </c>
      <c r="BH16" s="660"/>
      <c r="BI16" s="660"/>
      <c r="BJ16" s="660"/>
      <c r="BK16" s="660"/>
      <c r="BL16" s="660"/>
      <c r="BM16" s="660"/>
      <c r="BN16" s="661"/>
      <c r="BO16" s="662" t="s">
        <v>123</v>
      </c>
      <c r="BP16" s="662"/>
      <c r="BQ16" s="662"/>
      <c r="BR16" s="662"/>
      <c r="BS16" s="663" t="s">
        <v>123</v>
      </c>
      <c r="BT16" s="663"/>
      <c r="BU16" s="663"/>
      <c r="BV16" s="663"/>
      <c r="BW16" s="663"/>
      <c r="BX16" s="663"/>
      <c r="BY16" s="663"/>
      <c r="BZ16" s="663"/>
      <c r="CA16" s="663"/>
      <c r="CB16" s="667"/>
      <c r="CD16" s="656" t="s">
        <v>253</v>
      </c>
      <c r="CE16" s="657"/>
      <c r="CF16" s="657"/>
      <c r="CG16" s="657"/>
      <c r="CH16" s="657"/>
      <c r="CI16" s="657"/>
      <c r="CJ16" s="657"/>
      <c r="CK16" s="657"/>
      <c r="CL16" s="657"/>
      <c r="CM16" s="657"/>
      <c r="CN16" s="657"/>
      <c r="CO16" s="657"/>
      <c r="CP16" s="657"/>
      <c r="CQ16" s="658"/>
      <c r="CR16" s="659" t="s">
        <v>123</v>
      </c>
      <c r="CS16" s="660"/>
      <c r="CT16" s="660"/>
      <c r="CU16" s="660"/>
      <c r="CV16" s="660"/>
      <c r="CW16" s="660"/>
      <c r="CX16" s="660"/>
      <c r="CY16" s="661"/>
      <c r="CZ16" s="662" t="s">
        <v>123</v>
      </c>
      <c r="DA16" s="662"/>
      <c r="DB16" s="662"/>
      <c r="DC16" s="662"/>
      <c r="DD16" s="668" t="s">
        <v>123</v>
      </c>
      <c r="DE16" s="660"/>
      <c r="DF16" s="660"/>
      <c r="DG16" s="660"/>
      <c r="DH16" s="660"/>
      <c r="DI16" s="660"/>
      <c r="DJ16" s="660"/>
      <c r="DK16" s="660"/>
      <c r="DL16" s="660"/>
      <c r="DM16" s="660"/>
      <c r="DN16" s="660"/>
      <c r="DO16" s="660"/>
      <c r="DP16" s="661"/>
      <c r="DQ16" s="668" t="s">
        <v>123</v>
      </c>
      <c r="DR16" s="660"/>
      <c r="DS16" s="660"/>
      <c r="DT16" s="660"/>
      <c r="DU16" s="660"/>
      <c r="DV16" s="660"/>
      <c r="DW16" s="660"/>
      <c r="DX16" s="660"/>
      <c r="DY16" s="660"/>
      <c r="DZ16" s="660"/>
      <c r="EA16" s="660"/>
      <c r="EB16" s="660"/>
      <c r="EC16" s="669"/>
    </row>
    <row r="17" spans="2:133" ht="11.25" customHeight="1" x14ac:dyDescent="0.15">
      <c r="B17" s="656" t="s">
        <v>254</v>
      </c>
      <c r="C17" s="657"/>
      <c r="D17" s="657"/>
      <c r="E17" s="657"/>
      <c r="F17" s="657"/>
      <c r="G17" s="657"/>
      <c r="H17" s="657"/>
      <c r="I17" s="657"/>
      <c r="J17" s="657"/>
      <c r="K17" s="657"/>
      <c r="L17" s="657"/>
      <c r="M17" s="657"/>
      <c r="N17" s="657"/>
      <c r="O17" s="657"/>
      <c r="P17" s="657"/>
      <c r="Q17" s="658"/>
      <c r="R17" s="659">
        <v>3561156</v>
      </c>
      <c r="S17" s="660"/>
      <c r="T17" s="660"/>
      <c r="U17" s="660"/>
      <c r="V17" s="660"/>
      <c r="W17" s="660"/>
      <c r="X17" s="660"/>
      <c r="Y17" s="661"/>
      <c r="Z17" s="662">
        <v>1.4</v>
      </c>
      <c r="AA17" s="662"/>
      <c r="AB17" s="662"/>
      <c r="AC17" s="662"/>
      <c r="AD17" s="663">
        <v>3561156</v>
      </c>
      <c r="AE17" s="663"/>
      <c r="AF17" s="663"/>
      <c r="AG17" s="663"/>
      <c r="AH17" s="663"/>
      <c r="AI17" s="663"/>
      <c r="AJ17" s="663"/>
      <c r="AK17" s="663"/>
      <c r="AL17" s="664">
        <v>2.9</v>
      </c>
      <c r="AM17" s="665"/>
      <c r="AN17" s="665"/>
      <c r="AO17" s="666"/>
      <c r="AP17" s="656" t="s">
        <v>255</v>
      </c>
      <c r="AQ17" s="657"/>
      <c r="AR17" s="657"/>
      <c r="AS17" s="657"/>
      <c r="AT17" s="657"/>
      <c r="AU17" s="657"/>
      <c r="AV17" s="657"/>
      <c r="AW17" s="657"/>
      <c r="AX17" s="657"/>
      <c r="AY17" s="657"/>
      <c r="AZ17" s="657"/>
      <c r="BA17" s="657"/>
      <c r="BB17" s="657"/>
      <c r="BC17" s="657"/>
      <c r="BD17" s="657"/>
      <c r="BE17" s="657"/>
      <c r="BF17" s="658"/>
      <c r="BG17" s="659" t="s">
        <v>123</v>
      </c>
      <c r="BH17" s="660"/>
      <c r="BI17" s="660"/>
      <c r="BJ17" s="660"/>
      <c r="BK17" s="660"/>
      <c r="BL17" s="660"/>
      <c r="BM17" s="660"/>
      <c r="BN17" s="661"/>
      <c r="BO17" s="662" t="s">
        <v>123</v>
      </c>
      <c r="BP17" s="662"/>
      <c r="BQ17" s="662"/>
      <c r="BR17" s="662"/>
      <c r="BS17" s="663" t="s">
        <v>123</v>
      </c>
      <c r="BT17" s="663"/>
      <c r="BU17" s="663"/>
      <c r="BV17" s="663"/>
      <c r="BW17" s="663"/>
      <c r="BX17" s="663"/>
      <c r="BY17" s="663"/>
      <c r="BZ17" s="663"/>
      <c r="CA17" s="663"/>
      <c r="CB17" s="667"/>
      <c r="CD17" s="656" t="s">
        <v>256</v>
      </c>
      <c r="CE17" s="657"/>
      <c r="CF17" s="657"/>
      <c r="CG17" s="657"/>
      <c r="CH17" s="657"/>
      <c r="CI17" s="657"/>
      <c r="CJ17" s="657"/>
      <c r="CK17" s="657"/>
      <c r="CL17" s="657"/>
      <c r="CM17" s="657"/>
      <c r="CN17" s="657"/>
      <c r="CO17" s="657"/>
      <c r="CP17" s="657"/>
      <c r="CQ17" s="658"/>
      <c r="CR17" s="659">
        <v>14146963</v>
      </c>
      <c r="CS17" s="660"/>
      <c r="CT17" s="660"/>
      <c r="CU17" s="660"/>
      <c r="CV17" s="660"/>
      <c r="CW17" s="660"/>
      <c r="CX17" s="660"/>
      <c r="CY17" s="661"/>
      <c r="CZ17" s="662">
        <v>5.7</v>
      </c>
      <c r="DA17" s="662"/>
      <c r="DB17" s="662"/>
      <c r="DC17" s="662"/>
      <c r="DD17" s="668" t="s">
        <v>123</v>
      </c>
      <c r="DE17" s="660"/>
      <c r="DF17" s="660"/>
      <c r="DG17" s="660"/>
      <c r="DH17" s="660"/>
      <c r="DI17" s="660"/>
      <c r="DJ17" s="660"/>
      <c r="DK17" s="660"/>
      <c r="DL17" s="660"/>
      <c r="DM17" s="660"/>
      <c r="DN17" s="660"/>
      <c r="DO17" s="660"/>
      <c r="DP17" s="661"/>
      <c r="DQ17" s="668">
        <v>13940853</v>
      </c>
      <c r="DR17" s="660"/>
      <c r="DS17" s="660"/>
      <c r="DT17" s="660"/>
      <c r="DU17" s="660"/>
      <c r="DV17" s="660"/>
      <c r="DW17" s="660"/>
      <c r="DX17" s="660"/>
      <c r="DY17" s="660"/>
      <c r="DZ17" s="660"/>
      <c r="EA17" s="660"/>
      <c r="EB17" s="660"/>
      <c r="EC17" s="669"/>
    </row>
    <row r="18" spans="2:133" ht="11.25" customHeight="1" x14ac:dyDescent="0.15">
      <c r="B18" s="656" t="s">
        <v>257</v>
      </c>
      <c r="C18" s="657"/>
      <c r="D18" s="657"/>
      <c r="E18" s="657"/>
      <c r="F18" s="657"/>
      <c r="G18" s="657"/>
      <c r="H18" s="657"/>
      <c r="I18" s="657"/>
      <c r="J18" s="657"/>
      <c r="K18" s="657"/>
      <c r="L18" s="657"/>
      <c r="M18" s="657"/>
      <c r="N18" s="657"/>
      <c r="O18" s="657"/>
      <c r="P18" s="657"/>
      <c r="Q18" s="658"/>
      <c r="R18" s="659">
        <v>700033</v>
      </c>
      <c r="S18" s="660"/>
      <c r="T18" s="660"/>
      <c r="U18" s="660"/>
      <c r="V18" s="660"/>
      <c r="W18" s="660"/>
      <c r="X18" s="660"/>
      <c r="Y18" s="661"/>
      <c r="Z18" s="662">
        <v>0.3</v>
      </c>
      <c r="AA18" s="662"/>
      <c r="AB18" s="662"/>
      <c r="AC18" s="662"/>
      <c r="AD18" s="663">
        <v>700033</v>
      </c>
      <c r="AE18" s="663"/>
      <c r="AF18" s="663"/>
      <c r="AG18" s="663"/>
      <c r="AH18" s="663"/>
      <c r="AI18" s="663"/>
      <c r="AJ18" s="663"/>
      <c r="AK18" s="663"/>
      <c r="AL18" s="664">
        <v>0.6</v>
      </c>
      <c r="AM18" s="665"/>
      <c r="AN18" s="665"/>
      <c r="AO18" s="666"/>
      <c r="AP18" s="656" t="s">
        <v>258</v>
      </c>
      <c r="AQ18" s="657"/>
      <c r="AR18" s="657"/>
      <c r="AS18" s="657"/>
      <c r="AT18" s="657"/>
      <c r="AU18" s="657"/>
      <c r="AV18" s="657"/>
      <c r="AW18" s="657"/>
      <c r="AX18" s="657"/>
      <c r="AY18" s="657"/>
      <c r="AZ18" s="657"/>
      <c r="BA18" s="657"/>
      <c r="BB18" s="657"/>
      <c r="BC18" s="657"/>
      <c r="BD18" s="657"/>
      <c r="BE18" s="657"/>
      <c r="BF18" s="658"/>
      <c r="BG18" s="659" t="s">
        <v>123</v>
      </c>
      <c r="BH18" s="660"/>
      <c r="BI18" s="660"/>
      <c r="BJ18" s="660"/>
      <c r="BK18" s="660"/>
      <c r="BL18" s="660"/>
      <c r="BM18" s="660"/>
      <c r="BN18" s="661"/>
      <c r="BO18" s="662" t="s">
        <v>123</v>
      </c>
      <c r="BP18" s="662"/>
      <c r="BQ18" s="662"/>
      <c r="BR18" s="662"/>
      <c r="BS18" s="663" t="s">
        <v>123</v>
      </c>
      <c r="BT18" s="663"/>
      <c r="BU18" s="663"/>
      <c r="BV18" s="663"/>
      <c r="BW18" s="663"/>
      <c r="BX18" s="663"/>
      <c r="BY18" s="663"/>
      <c r="BZ18" s="663"/>
      <c r="CA18" s="663"/>
      <c r="CB18" s="667"/>
      <c r="CD18" s="656" t="s">
        <v>259</v>
      </c>
      <c r="CE18" s="657"/>
      <c r="CF18" s="657"/>
      <c r="CG18" s="657"/>
      <c r="CH18" s="657"/>
      <c r="CI18" s="657"/>
      <c r="CJ18" s="657"/>
      <c r="CK18" s="657"/>
      <c r="CL18" s="657"/>
      <c r="CM18" s="657"/>
      <c r="CN18" s="657"/>
      <c r="CO18" s="657"/>
      <c r="CP18" s="657"/>
      <c r="CQ18" s="658"/>
      <c r="CR18" s="659" t="s">
        <v>123</v>
      </c>
      <c r="CS18" s="660"/>
      <c r="CT18" s="660"/>
      <c r="CU18" s="660"/>
      <c r="CV18" s="660"/>
      <c r="CW18" s="660"/>
      <c r="CX18" s="660"/>
      <c r="CY18" s="661"/>
      <c r="CZ18" s="662" t="s">
        <v>123</v>
      </c>
      <c r="DA18" s="662"/>
      <c r="DB18" s="662"/>
      <c r="DC18" s="662"/>
      <c r="DD18" s="668" t="s">
        <v>123</v>
      </c>
      <c r="DE18" s="660"/>
      <c r="DF18" s="660"/>
      <c r="DG18" s="660"/>
      <c r="DH18" s="660"/>
      <c r="DI18" s="660"/>
      <c r="DJ18" s="660"/>
      <c r="DK18" s="660"/>
      <c r="DL18" s="660"/>
      <c r="DM18" s="660"/>
      <c r="DN18" s="660"/>
      <c r="DO18" s="660"/>
      <c r="DP18" s="661"/>
      <c r="DQ18" s="668" t="s">
        <v>123</v>
      </c>
      <c r="DR18" s="660"/>
      <c r="DS18" s="660"/>
      <c r="DT18" s="660"/>
      <c r="DU18" s="660"/>
      <c r="DV18" s="660"/>
      <c r="DW18" s="660"/>
      <c r="DX18" s="660"/>
      <c r="DY18" s="660"/>
      <c r="DZ18" s="660"/>
      <c r="EA18" s="660"/>
      <c r="EB18" s="660"/>
      <c r="EC18" s="669"/>
    </row>
    <row r="19" spans="2:133" ht="11.25" customHeight="1" x14ac:dyDescent="0.15">
      <c r="B19" s="656" t="s">
        <v>260</v>
      </c>
      <c r="C19" s="657"/>
      <c r="D19" s="657"/>
      <c r="E19" s="657"/>
      <c r="F19" s="657"/>
      <c r="G19" s="657"/>
      <c r="H19" s="657"/>
      <c r="I19" s="657"/>
      <c r="J19" s="657"/>
      <c r="K19" s="657"/>
      <c r="L19" s="657"/>
      <c r="M19" s="657"/>
      <c r="N19" s="657"/>
      <c r="O19" s="657"/>
      <c r="P19" s="657"/>
      <c r="Q19" s="658"/>
      <c r="R19" s="659">
        <v>2819522</v>
      </c>
      <c r="S19" s="660"/>
      <c r="T19" s="660"/>
      <c r="U19" s="660"/>
      <c r="V19" s="660"/>
      <c r="W19" s="660"/>
      <c r="X19" s="660"/>
      <c r="Y19" s="661"/>
      <c r="Z19" s="662">
        <v>1.1000000000000001</v>
      </c>
      <c r="AA19" s="662"/>
      <c r="AB19" s="662"/>
      <c r="AC19" s="662"/>
      <c r="AD19" s="663">
        <v>2819522</v>
      </c>
      <c r="AE19" s="663"/>
      <c r="AF19" s="663"/>
      <c r="AG19" s="663"/>
      <c r="AH19" s="663"/>
      <c r="AI19" s="663"/>
      <c r="AJ19" s="663"/>
      <c r="AK19" s="663"/>
      <c r="AL19" s="664">
        <v>2.2999999999999998</v>
      </c>
      <c r="AM19" s="665"/>
      <c r="AN19" s="665"/>
      <c r="AO19" s="666"/>
      <c r="AP19" s="656" t="s">
        <v>261</v>
      </c>
      <c r="AQ19" s="657"/>
      <c r="AR19" s="657"/>
      <c r="AS19" s="657"/>
      <c r="AT19" s="657"/>
      <c r="AU19" s="657"/>
      <c r="AV19" s="657"/>
      <c r="AW19" s="657"/>
      <c r="AX19" s="657"/>
      <c r="AY19" s="657"/>
      <c r="AZ19" s="657"/>
      <c r="BA19" s="657"/>
      <c r="BB19" s="657"/>
      <c r="BC19" s="657"/>
      <c r="BD19" s="657"/>
      <c r="BE19" s="657"/>
      <c r="BF19" s="658"/>
      <c r="BG19" s="659">
        <v>10944396</v>
      </c>
      <c r="BH19" s="660"/>
      <c r="BI19" s="660"/>
      <c r="BJ19" s="660"/>
      <c r="BK19" s="660"/>
      <c r="BL19" s="660"/>
      <c r="BM19" s="660"/>
      <c r="BN19" s="661"/>
      <c r="BO19" s="662">
        <v>10.6</v>
      </c>
      <c r="BP19" s="662"/>
      <c r="BQ19" s="662"/>
      <c r="BR19" s="662"/>
      <c r="BS19" s="663" t="s">
        <v>123</v>
      </c>
      <c r="BT19" s="663"/>
      <c r="BU19" s="663"/>
      <c r="BV19" s="663"/>
      <c r="BW19" s="663"/>
      <c r="BX19" s="663"/>
      <c r="BY19" s="663"/>
      <c r="BZ19" s="663"/>
      <c r="CA19" s="663"/>
      <c r="CB19" s="667"/>
      <c r="CD19" s="656" t="s">
        <v>262</v>
      </c>
      <c r="CE19" s="657"/>
      <c r="CF19" s="657"/>
      <c r="CG19" s="657"/>
      <c r="CH19" s="657"/>
      <c r="CI19" s="657"/>
      <c r="CJ19" s="657"/>
      <c r="CK19" s="657"/>
      <c r="CL19" s="657"/>
      <c r="CM19" s="657"/>
      <c r="CN19" s="657"/>
      <c r="CO19" s="657"/>
      <c r="CP19" s="657"/>
      <c r="CQ19" s="658"/>
      <c r="CR19" s="659" t="s">
        <v>123</v>
      </c>
      <c r="CS19" s="660"/>
      <c r="CT19" s="660"/>
      <c r="CU19" s="660"/>
      <c r="CV19" s="660"/>
      <c r="CW19" s="660"/>
      <c r="CX19" s="660"/>
      <c r="CY19" s="661"/>
      <c r="CZ19" s="662" t="s">
        <v>123</v>
      </c>
      <c r="DA19" s="662"/>
      <c r="DB19" s="662"/>
      <c r="DC19" s="662"/>
      <c r="DD19" s="668" t="s">
        <v>123</v>
      </c>
      <c r="DE19" s="660"/>
      <c r="DF19" s="660"/>
      <c r="DG19" s="660"/>
      <c r="DH19" s="660"/>
      <c r="DI19" s="660"/>
      <c r="DJ19" s="660"/>
      <c r="DK19" s="660"/>
      <c r="DL19" s="660"/>
      <c r="DM19" s="660"/>
      <c r="DN19" s="660"/>
      <c r="DO19" s="660"/>
      <c r="DP19" s="661"/>
      <c r="DQ19" s="668" t="s">
        <v>123</v>
      </c>
      <c r="DR19" s="660"/>
      <c r="DS19" s="660"/>
      <c r="DT19" s="660"/>
      <c r="DU19" s="660"/>
      <c r="DV19" s="660"/>
      <c r="DW19" s="660"/>
      <c r="DX19" s="660"/>
      <c r="DY19" s="660"/>
      <c r="DZ19" s="660"/>
      <c r="EA19" s="660"/>
      <c r="EB19" s="660"/>
      <c r="EC19" s="669"/>
    </row>
    <row r="20" spans="2:133" ht="11.25" customHeight="1" x14ac:dyDescent="0.15">
      <c r="B20" s="672" t="s">
        <v>263</v>
      </c>
      <c r="C20" s="673"/>
      <c r="D20" s="673"/>
      <c r="E20" s="673"/>
      <c r="F20" s="673"/>
      <c r="G20" s="673"/>
      <c r="H20" s="673"/>
      <c r="I20" s="673"/>
      <c r="J20" s="673"/>
      <c r="K20" s="673"/>
      <c r="L20" s="673"/>
      <c r="M20" s="673"/>
      <c r="N20" s="673"/>
      <c r="O20" s="673"/>
      <c r="P20" s="673"/>
      <c r="Q20" s="674"/>
      <c r="R20" s="659">
        <v>41601</v>
      </c>
      <c r="S20" s="660"/>
      <c r="T20" s="660"/>
      <c r="U20" s="660"/>
      <c r="V20" s="660"/>
      <c r="W20" s="660"/>
      <c r="X20" s="660"/>
      <c r="Y20" s="661"/>
      <c r="Z20" s="662">
        <v>0</v>
      </c>
      <c r="AA20" s="662"/>
      <c r="AB20" s="662"/>
      <c r="AC20" s="662"/>
      <c r="AD20" s="663">
        <v>41601</v>
      </c>
      <c r="AE20" s="663"/>
      <c r="AF20" s="663"/>
      <c r="AG20" s="663"/>
      <c r="AH20" s="663"/>
      <c r="AI20" s="663"/>
      <c r="AJ20" s="663"/>
      <c r="AK20" s="663"/>
      <c r="AL20" s="664">
        <v>0</v>
      </c>
      <c r="AM20" s="665"/>
      <c r="AN20" s="665"/>
      <c r="AO20" s="666"/>
      <c r="AP20" s="656" t="s">
        <v>264</v>
      </c>
      <c r="AQ20" s="657"/>
      <c r="AR20" s="657"/>
      <c r="AS20" s="657"/>
      <c r="AT20" s="657"/>
      <c r="AU20" s="657"/>
      <c r="AV20" s="657"/>
      <c r="AW20" s="657"/>
      <c r="AX20" s="657"/>
      <c r="AY20" s="657"/>
      <c r="AZ20" s="657"/>
      <c r="BA20" s="657"/>
      <c r="BB20" s="657"/>
      <c r="BC20" s="657"/>
      <c r="BD20" s="657"/>
      <c r="BE20" s="657"/>
      <c r="BF20" s="658"/>
      <c r="BG20" s="659">
        <v>10944396</v>
      </c>
      <c r="BH20" s="660"/>
      <c r="BI20" s="660"/>
      <c r="BJ20" s="660"/>
      <c r="BK20" s="660"/>
      <c r="BL20" s="660"/>
      <c r="BM20" s="660"/>
      <c r="BN20" s="661"/>
      <c r="BO20" s="662">
        <v>10.6</v>
      </c>
      <c r="BP20" s="662"/>
      <c r="BQ20" s="662"/>
      <c r="BR20" s="662"/>
      <c r="BS20" s="663" t="s">
        <v>123</v>
      </c>
      <c r="BT20" s="663"/>
      <c r="BU20" s="663"/>
      <c r="BV20" s="663"/>
      <c r="BW20" s="663"/>
      <c r="BX20" s="663"/>
      <c r="BY20" s="663"/>
      <c r="BZ20" s="663"/>
      <c r="CA20" s="663"/>
      <c r="CB20" s="667"/>
      <c r="CD20" s="656" t="s">
        <v>265</v>
      </c>
      <c r="CE20" s="657"/>
      <c r="CF20" s="657"/>
      <c r="CG20" s="657"/>
      <c r="CH20" s="657"/>
      <c r="CI20" s="657"/>
      <c r="CJ20" s="657"/>
      <c r="CK20" s="657"/>
      <c r="CL20" s="657"/>
      <c r="CM20" s="657"/>
      <c r="CN20" s="657"/>
      <c r="CO20" s="657"/>
      <c r="CP20" s="657"/>
      <c r="CQ20" s="658"/>
      <c r="CR20" s="659">
        <v>247904195</v>
      </c>
      <c r="CS20" s="660"/>
      <c r="CT20" s="660"/>
      <c r="CU20" s="660"/>
      <c r="CV20" s="660"/>
      <c r="CW20" s="660"/>
      <c r="CX20" s="660"/>
      <c r="CY20" s="661"/>
      <c r="CZ20" s="662">
        <v>100</v>
      </c>
      <c r="DA20" s="662"/>
      <c r="DB20" s="662"/>
      <c r="DC20" s="662"/>
      <c r="DD20" s="668">
        <v>40758533</v>
      </c>
      <c r="DE20" s="660"/>
      <c r="DF20" s="660"/>
      <c r="DG20" s="660"/>
      <c r="DH20" s="660"/>
      <c r="DI20" s="660"/>
      <c r="DJ20" s="660"/>
      <c r="DK20" s="660"/>
      <c r="DL20" s="660"/>
      <c r="DM20" s="660"/>
      <c r="DN20" s="660"/>
      <c r="DO20" s="660"/>
      <c r="DP20" s="661"/>
      <c r="DQ20" s="668">
        <v>143359008</v>
      </c>
      <c r="DR20" s="660"/>
      <c r="DS20" s="660"/>
      <c r="DT20" s="660"/>
      <c r="DU20" s="660"/>
      <c r="DV20" s="660"/>
      <c r="DW20" s="660"/>
      <c r="DX20" s="660"/>
      <c r="DY20" s="660"/>
      <c r="DZ20" s="660"/>
      <c r="EA20" s="660"/>
      <c r="EB20" s="660"/>
      <c r="EC20" s="669"/>
    </row>
    <row r="21" spans="2:133" ht="11.25" customHeight="1" x14ac:dyDescent="0.15">
      <c r="B21" s="656" t="s">
        <v>266</v>
      </c>
      <c r="C21" s="657"/>
      <c r="D21" s="657"/>
      <c r="E21" s="657"/>
      <c r="F21" s="657"/>
      <c r="G21" s="657"/>
      <c r="H21" s="657"/>
      <c r="I21" s="657"/>
      <c r="J21" s="657"/>
      <c r="K21" s="657"/>
      <c r="L21" s="657"/>
      <c r="M21" s="657"/>
      <c r="N21" s="657"/>
      <c r="O21" s="657"/>
      <c r="P21" s="657"/>
      <c r="Q21" s="658"/>
      <c r="R21" s="659">
        <v>8262356</v>
      </c>
      <c r="S21" s="660"/>
      <c r="T21" s="660"/>
      <c r="U21" s="660"/>
      <c r="V21" s="660"/>
      <c r="W21" s="660"/>
      <c r="X21" s="660"/>
      <c r="Y21" s="661"/>
      <c r="Z21" s="662">
        <v>3.2</v>
      </c>
      <c r="AA21" s="662"/>
      <c r="AB21" s="662"/>
      <c r="AC21" s="662"/>
      <c r="AD21" s="663">
        <v>7052182</v>
      </c>
      <c r="AE21" s="663"/>
      <c r="AF21" s="663"/>
      <c r="AG21" s="663"/>
      <c r="AH21" s="663"/>
      <c r="AI21" s="663"/>
      <c r="AJ21" s="663"/>
      <c r="AK21" s="663"/>
      <c r="AL21" s="664">
        <v>5.7</v>
      </c>
      <c r="AM21" s="665"/>
      <c r="AN21" s="665"/>
      <c r="AO21" s="666"/>
      <c r="AP21" s="656" t="s">
        <v>267</v>
      </c>
      <c r="AQ21" s="675"/>
      <c r="AR21" s="675"/>
      <c r="AS21" s="675"/>
      <c r="AT21" s="675"/>
      <c r="AU21" s="675"/>
      <c r="AV21" s="675"/>
      <c r="AW21" s="675"/>
      <c r="AX21" s="675"/>
      <c r="AY21" s="675"/>
      <c r="AZ21" s="675"/>
      <c r="BA21" s="675"/>
      <c r="BB21" s="675"/>
      <c r="BC21" s="675"/>
      <c r="BD21" s="675"/>
      <c r="BE21" s="675"/>
      <c r="BF21" s="676"/>
      <c r="BG21" s="659" t="s">
        <v>123</v>
      </c>
      <c r="BH21" s="660"/>
      <c r="BI21" s="660"/>
      <c r="BJ21" s="660"/>
      <c r="BK21" s="660"/>
      <c r="BL21" s="660"/>
      <c r="BM21" s="660"/>
      <c r="BN21" s="661"/>
      <c r="BO21" s="662" t="s">
        <v>123</v>
      </c>
      <c r="BP21" s="662"/>
      <c r="BQ21" s="662"/>
      <c r="BR21" s="662"/>
      <c r="BS21" s="663" t="s">
        <v>123</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268</v>
      </c>
      <c r="C22" s="657"/>
      <c r="D22" s="657"/>
      <c r="E22" s="657"/>
      <c r="F22" s="657"/>
      <c r="G22" s="657"/>
      <c r="H22" s="657"/>
      <c r="I22" s="657"/>
      <c r="J22" s="657"/>
      <c r="K22" s="657"/>
      <c r="L22" s="657"/>
      <c r="M22" s="657"/>
      <c r="N22" s="657"/>
      <c r="O22" s="657"/>
      <c r="P22" s="657"/>
      <c r="Q22" s="658"/>
      <c r="R22" s="659">
        <v>7052182</v>
      </c>
      <c r="S22" s="660"/>
      <c r="T22" s="660"/>
      <c r="U22" s="660"/>
      <c r="V22" s="660"/>
      <c r="W22" s="660"/>
      <c r="X22" s="660"/>
      <c r="Y22" s="661"/>
      <c r="Z22" s="662">
        <v>2.7</v>
      </c>
      <c r="AA22" s="662"/>
      <c r="AB22" s="662"/>
      <c r="AC22" s="662"/>
      <c r="AD22" s="663">
        <v>7052182</v>
      </c>
      <c r="AE22" s="663"/>
      <c r="AF22" s="663"/>
      <c r="AG22" s="663"/>
      <c r="AH22" s="663"/>
      <c r="AI22" s="663"/>
      <c r="AJ22" s="663"/>
      <c r="AK22" s="663"/>
      <c r="AL22" s="664">
        <v>5.7</v>
      </c>
      <c r="AM22" s="665"/>
      <c r="AN22" s="665"/>
      <c r="AO22" s="666"/>
      <c r="AP22" s="656" t="s">
        <v>269</v>
      </c>
      <c r="AQ22" s="675"/>
      <c r="AR22" s="675"/>
      <c r="AS22" s="675"/>
      <c r="AT22" s="675"/>
      <c r="AU22" s="675"/>
      <c r="AV22" s="675"/>
      <c r="AW22" s="675"/>
      <c r="AX22" s="675"/>
      <c r="AY22" s="675"/>
      <c r="AZ22" s="675"/>
      <c r="BA22" s="675"/>
      <c r="BB22" s="675"/>
      <c r="BC22" s="675"/>
      <c r="BD22" s="675"/>
      <c r="BE22" s="675"/>
      <c r="BF22" s="676"/>
      <c r="BG22" s="659">
        <v>1419487</v>
      </c>
      <c r="BH22" s="660"/>
      <c r="BI22" s="660"/>
      <c r="BJ22" s="660"/>
      <c r="BK22" s="660"/>
      <c r="BL22" s="660"/>
      <c r="BM22" s="660"/>
      <c r="BN22" s="661"/>
      <c r="BO22" s="662">
        <v>1.4</v>
      </c>
      <c r="BP22" s="662"/>
      <c r="BQ22" s="662"/>
      <c r="BR22" s="662"/>
      <c r="BS22" s="663" t="s">
        <v>123</v>
      </c>
      <c r="BT22" s="663"/>
      <c r="BU22" s="663"/>
      <c r="BV22" s="663"/>
      <c r="BW22" s="663"/>
      <c r="BX22" s="663"/>
      <c r="BY22" s="663"/>
      <c r="BZ22" s="663"/>
      <c r="CA22" s="663"/>
      <c r="CB22" s="667"/>
      <c r="CD22" s="641" t="s">
        <v>270</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271</v>
      </c>
      <c r="C23" s="657"/>
      <c r="D23" s="657"/>
      <c r="E23" s="657"/>
      <c r="F23" s="657"/>
      <c r="G23" s="657"/>
      <c r="H23" s="657"/>
      <c r="I23" s="657"/>
      <c r="J23" s="657"/>
      <c r="K23" s="657"/>
      <c r="L23" s="657"/>
      <c r="M23" s="657"/>
      <c r="N23" s="657"/>
      <c r="O23" s="657"/>
      <c r="P23" s="657"/>
      <c r="Q23" s="658"/>
      <c r="R23" s="659">
        <v>1210083</v>
      </c>
      <c r="S23" s="660"/>
      <c r="T23" s="660"/>
      <c r="U23" s="660"/>
      <c r="V23" s="660"/>
      <c r="W23" s="660"/>
      <c r="X23" s="660"/>
      <c r="Y23" s="661"/>
      <c r="Z23" s="662">
        <v>0.5</v>
      </c>
      <c r="AA23" s="662"/>
      <c r="AB23" s="662"/>
      <c r="AC23" s="662"/>
      <c r="AD23" s="663" t="s">
        <v>123</v>
      </c>
      <c r="AE23" s="663"/>
      <c r="AF23" s="663"/>
      <c r="AG23" s="663"/>
      <c r="AH23" s="663"/>
      <c r="AI23" s="663"/>
      <c r="AJ23" s="663"/>
      <c r="AK23" s="663"/>
      <c r="AL23" s="664" t="s">
        <v>123</v>
      </c>
      <c r="AM23" s="665"/>
      <c r="AN23" s="665"/>
      <c r="AO23" s="666"/>
      <c r="AP23" s="656" t="s">
        <v>272</v>
      </c>
      <c r="AQ23" s="675"/>
      <c r="AR23" s="675"/>
      <c r="AS23" s="675"/>
      <c r="AT23" s="675"/>
      <c r="AU23" s="675"/>
      <c r="AV23" s="675"/>
      <c r="AW23" s="675"/>
      <c r="AX23" s="675"/>
      <c r="AY23" s="675"/>
      <c r="AZ23" s="675"/>
      <c r="BA23" s="675"/>
      <c r="BB23" s="675"/>
      <c r="BC23" s="675"/>
      <c r="BD23" s="675"/>
      <c r="BE23" s="675"/>
      <c r="BF23" s="676"/>
      <c r="BG23" s="659">
        <v>9524909</v>
      </c>
      <c r="BH23" s="660"/>
      <c r="BI23" s="660"/>
      <c r="BJ23" s="660"/>
      <c r="BK23" s="660"/>
      <c r="BL23" s="660"/>
      <c r="BM23" s="660"/>
      <c r="BN23" s="661"/>
      <c r="BO23" s="662">
        <v>9.1999999999999993</v>
      </c>
      <c r="BP23" s="662"/>
      <c r="BQ23" s="662"/>
      <c r="BR23" s="662"/>
      <c r="BS23" s="663" t="s">
        <v>123</v>
      </c>
      <c r="BT23" s="663"/>
      <c r="BU23" s="663"/>
      <c r="BV23" s="663"/>
      <c r="BW23" s="663"/>
      <c r="BX23" s="663"/>
      <c r="BY23" s="663"/>
      <c r="BZ23" s="663"/>
      <c r="CA23" s="663"/>
      <c r="CB23" s="667"/>
      <c r="CD23" s="641" t="s">
        <v>212</v>
      </c>
      <c r="CE23" s="642"/>
      <c r="CF23" s="642"/>
      <c r="CG23" s="642"/>
      <c r="CH23" s="642"/>
      <c r="CI23" s="642"/>
      <c r="CJ23" s="642"/>
      <c r="CK23" s="642"/>
      <c r="CL23" s="642"/>
      <c r="CM23" s="642"/>
      <c r="CN23" s="642"/>
      <c r="CO23" s="642"/>
      <c r="CP23" s="642"/>
      <c r="CQ23" s="643"/>
      <c r="CR23" s="641" t="s">
        <v>273</v>
      </c>
      <c r="CS23" s="642"/>
      <c r="CT23" s="642"/>
      <c r="CU23" s="642"/>
      <c r="CV23" s="642"/>
      <c r="CW23" s="642"/>
      <c r="CX23" s="642"/>
      <c r="CY23" s="643"/>
      <c r="CZ23" s="641" t="s">
        <v>274</v>
      </c>
      <c r="DA23" s="642"/>
      <c r="DB23" s="642"/>
      <c r="DC23" s="643"/>
      <c r="DD23" s="641" t="s">
        <v>275</v>
      </c>
      <c r="DE23" s="642"/>
      <c r="DF23" s="642"/>
      <c r="DG23" s="642"/>
      <c r="DH23" s="642"/>
      <c r="DI23" s="642"/>
      <c r="DJ23" s="642"/>
      <c r="DK23" s="643"/>
      <c r="DL23" s="686" t="s">
        <v>276</v>
      </c>
      <c r="DM23" s="687"/>
      <c r="DN23" s="687"/>
      <c r="DO23" s="687"/>
      <c r="DP23" s="687"/>
      <c r="DQ23" s="687"/>
      <c r="DR23" s="687"/>
      <c r="DS23" s="687"/>
      <c r="DT23" s="687"/>
      <c r="DU23" s="687"/>
      <c r="DV23" s="688"/>
      <c r="DW23" s="641" t="s">
        <v>277</v>
      </c>
      <c r="DX23" s="642"/>
      <c r="DY23" s="642"/>
      <c r="DZ23" s="642"/>
      <c r="EA23" s="642"/>
      <c r="EB23" s="642"/>
      <c r="EC23" s="643"/>
    </row>
    <row r="24" spans="2:133" ht="11.25" customHeight="1" x14ac:dyDescent="0.15">
      <c r="B24" s="656" t="s">
        <v>278</v>
      </c>
      <c r="C24" s="657"/>
      <c r="D24" s="657"/>
      <c r="E24" s="657"/>
      <c r="F24" s="657"/>
      <c r="G24" s="657"/>
      <c r="H24" s="657"/>
      <c r="I24" s="657"/>
      <c r="J24" s="657"/>
      <c r="K24" s="657"/>
      <c r="L24" s="657"/>
      <c r="M24" s="657"/>
      <c r="N24" s="657"/>
      <c r="O24" s="657"/>
      <c r="P24" s="657"/>
      <c r="Q24" s="658"/>
      <c r="R24" s="659">
        <v>91</v>
      </c>
      <c r="S24" s="660"/>
      <c r="T24" s="660"/>
      <c r="U24" s="660"/>
      <c r="V24" s="660"/>
      <c r="W24" s="660"/>
      <c r="X24" s="660"/>
      <c r="Y24" s="661"/>
      <c r="Z24" s="662">
        <v>0</v>
      </c>
      <c r="AA24" s="662"/>
      <c r="AB24" s="662"/>
      <c r="AC24" s="662"/>
      <c r="AD24" s="663" t="s">
        <v>123</v>
      </c>
      <c r="AE24" s="663"/>
      <c r="AF24" s="663"/>
      <c r="AG24" s="663"/>
      <c r="AH24" s="663"/>
      <c r="AI24" s="663"/>
      <c r="AJ24" s="663"/>
      <c r="AK24" s="663"/>
      <c r="AL24" s="664" t="s">
        <v>123</v>
      </c>
      <c r="AM24" s="665"/>
      <c r="AN24" s="665"/>
      <c r="AO24" s="666"/>
      <c r="AP24" s="656" t="s">
        <v>279</v>
      </c>
      <c r="AQ24" s="675"/>
      <c r="AR24" s="675"/>
      <c r="AS24" s="675"/>
      <c r="AT24" s="675"/>
      <c r="AU24" s="675"/>
      <c r="AV24" s="675"/>
      <c r="AW24" s="675"/>
      <c r="AX24" s="675"/>
      <c r="AY24" s="675"/>
      <c r="AZ24" s="675"/>
      <c r="BA24" s="675"/>
      <c r="BB24" s="675"/>
      <c r="BC24" s="675"/>
      <c r="BD24" s="675"/>
      <c r="BE24" s="675"/>
      <c r="BF24" s="676"/>
      <c r="BG24" s="659" t="s">
        <v>123</v>
      </c>
      <c r="BH24" s="660"/>
      <c r="BI24" s="660"/>
      <c r="BJ24" s="660"/>
      <c r="BK24" s="660"/>
      <c r="BL24" s="660"/>
      <c r="BM24" s="660"/>
      <c r="BN24" s="661"/>
      <c r="BO24" s="662" t="s">
        <v>123</v>
      </c>
      <c r="BP24" s="662"/>
      <c r="BQ24" s="662"/>
      <c r="BR24" s="662"/>
      <c r="BS24" s="663" t="s">
        <v>123</v>
      </c>
      <c r="BT24" s="663"/>
      <c r="BU24" s="663"/>
      <c r="BV24" s="663"/>
      <c r="BW24" s="663"/>
      <c r="BX24" s="663"/>
      <c r="BY24" s="663"/>
      <c r="BZ24" s="663"/>
      <c r="CA24" s="663"/>
      <c r="CB24" s="667"/>
      <c r="CD24" s="645" t="s">
        <v>280</v>
      </c>
      <c r="CE24" s="646"/>
      <c r="CF24" s="646"/>
      <c r="CG24" s="646"/>
      <c r="CH24" s="646"/>
      <c r="CI24" s="646"/>
      <c r="CJ24" s="646"/>
      <c r="CK24" s="646"/>
      <c r="CL24" s="646"/>
      <c r="CM24" s="646"/>
      <c r="CN24" s="646"/>
      <c r="CO24" s="646"/>
      <c r="CP24" s="646"/>
      <c r="CQ24" s="647"/>
      <c r="CR24" s="648">
        <v>128082619</v>
      </c>
      <c r="CS24" s="649"/>
      <c r="CT24" s="649"/>
      <c r="CU24" s="649"/>
      <c r="CV24" s="649"/>
      <c r="CW24" s="649"/>
      <c r="CX24" s="649"/>
      <c r="CY24" s="650"/>
      <c r="CZ24" s="653">
        <v>51.7</v>
      </c>
      <c r="DA24" s="654"/>
      <c r="DB24" s="654"/>
      <c r="DC24" s="670"/>
      <c r="DD24" s="694">
        <v>72252614</v>
      </c>
      <c r="DE24" s="649"/>
      <c r="DF24" s="649"/>
      <c r="DG24" s="649"/>
      <c r="DH24" s="649"/>
      <c r="DI24" s="649"/>
      <c r="DJ24" s="649"/>
      <c r="DK24" s="650"/>
      <c r="DL24" s="694">
        <v>64351636</v>
      </c>
      <c r="DM24" s="649"/>
      <c r="DN24" s="649"/>
      <c r="DO24" s="649"/>
      <c r="DP24" s="649"/>
      <c r="DQ24" s="649"/>
      <c r="DR24" s="649"/>
      <c r="DS24" s="649"/>
      <c r="DT24" s="649"/>
      <c r="DU24" s="649"/>
      <c r="DV24" s="650"/>
      <c r="DW24" s="653">
        <v>51.8</v>
      </c>
      <c r="DX24" s="654"/>
      <c r="DY24" s="654"/>
      <c r="DZ24" s="654"/>
      <c r="EA24" s="654"/>
      <c r="EB24" s="654"/>
      <c r="EC24" s="655"/>
    </row>
    <row r="25" spans="2:133" ht="11.25" customHeight="1" x14ac:dyDescent="0.15">
      <c r="B25" s="656" t="s">
        <v>281</v>
      </c>
      <c r="C25" s="657"/>
      <c r="D25" s="657"/>
      <c r="E25" s="657"/>
      <c r="F25" s="657"/>
      <c r="G25" s="657"/>
      <c r="H25" s="657"/>
      <c r="I25" s="657"/>
      <c r="J25" s="657"/>
      <c r="K25" s="657"/>
      <c r="L25" s="657"/>
      <c r="M25" s="657"/>
      <c r="N25" s="657"/>
      <c r="O25" s="657"/>
      <c r="P25" s="657"/>
      <c r="Q25" s="658"/>
      <c r="R25" s="659">
        <v>133303261</v>
      </c>
      <c r="S25" s="660"/>
      <c r="T25" s="660"/>
      <c r="U25" s="660"/>
      <c r="V25" s="660"/>
      <c r="W25" s="660"/>
      <c r="X25" s="660"/>
      <c r="Y25" s="661"/>
      <c r="Z25" s="662">
        <v>51.3</v>
      </c>
      <c r="AA25" s="662"/>
      <c r="AB25" s="662"/>
      <c r="AC25" s="662"/>
      <c r="AD25" s="663">
        <v>122568178</v>
      </c>
      <c r="AE25" s="663"/>
      <c r="AF25" s="663"/>
      <c r="AG25" s="663"/>
      <c r="AH25" s="663"/>
      <c r="AI25" s="663"/>
      <c r="AJ25" s="663"/>
      <c r="AK25" s="663"/>
      <c r="AL25" s="664">
        <v>99.1</v>
      </c>
      <c r="AM25" s="665"/>
      <c r="AN25" s="665"/>
      <c r="AO25" s="666"/>
      <c r="AP25" s="656" t="s">
        <v>282</v>
      </c>
      <c r="AQ25" s="675"/>
      <c r="AR25" s="675"/>
      <c r="AS25" s="675"/>
      <c r="AT25" s="675"/>
      <c r="AU25" s="675"/>
      <c r="AV25" s="675"/>
      <c r="AW25" s="675"/>
      <c r="AX25" s="675"/>
      <c r="AY25" s="675"/>
      <c r="AZ25" s="675"/>
      <c r="BA25" s="675"/>
      <c r="BB25" s="675"/>
      <c r="BC25" s="675"/>
      <c r="BD25" s="675"/>
      <c r="BE25" s="675"/>
      <c r="BF25" s="676"/>
      <c r="BG25" s="659" t="s">
        <v>123</v>
      </c>
      <c r="BH25" s="660"/>
      <c r="BI25" s="660"/>
      <c r="BJ25" s="660"/>
      <c r="BK25" s="660"/>
      <c r="BL25" s="660"/>
      <c r="BM25" s="660"/>
      <c r="BN25" s="661"/>
      <c r="BO25" s="662" t="s">
        <v>123</v>
      </c>
      <c r="BP25" s="662"/>
      <c r="BQ25" s="662"/>
      <c r="BR25" s="662"/>
      <c r="BS25" s="663" t="s">
        <v>123</v>
      </c>
      <c r="BT25" s="663"/>
      <c r="BU25" s="663"/>
      <c r="BV25" s="663"/>
      <c r="BW25" s="663"/>
      <c r="BX25" s="663"/>
      <c r="BY25" s="663"/>
      <c r="BZ25" s="663"/>
      <c r="CA25" s="663"/>
      <c r="CB25" s="667"/>
      <c r="CD25" s="656" t="s">
        <v>283</v>
      </c>
      <c r="CE25" s="657"/>
      <c r="CF25" s="657"/>
      <c r="CG25" s="657"/>
      <c r="CH25" s="657"/>
      <c r="CI25" s="657"/>
      <c r="CJ25" s="657"/>
      <c r="CK25" s="657"/>
      <c r="CL25" s="657"/>
      <c r="CM25" s="657"/>
      <c r="CN25" s="657"/>
      <c r="CO25" s="657"/>
      <c r="CP25" s="657"/>
      <c r="CQ25" s="658"/>
      <c r="CR25" s="659">
        <v>32625187</v>
      </c>
      <c r="CS25" s="691"/>
      <c r="CT25" s="691"/>
      <c r="CU25" s="691"/>
      <c r="CV25" s="691"/>
      <c r="CW25" s="691"/>
      <c r="CX25" s="691"/>
      <c r="CY25" s="692"/>
      <c r="CZ25" s="664">
        <v>13.2</v>
      </c>
      <c r="DA25" s="689"/>
      <c r="DB25" s="689"/>
      <c r="DC25" s="693"/>
      <c r="DD25" s="668">
        <v>28792855</v>
      </c>
      <c r="DE25" s="691"/>
      <c r="DF25" s="691"/>
      <c r="DG25" s="691"/>
      <c r="DH25" s="691"/>
      <c r="DI25" s="691"/>
      <c r="DJ25" s="691"/>
      <c r="DK25" s="692"/>
      <c r="DL25" s="668">
        <v>28320293</v>
      </c>
      <c r="DM25" s="691"/>
      <c r="DN25" s="691"/>
      <c r="DO25" s="691"/>
      <c r="DP25" s="691"/>
      <c r="DQ25" s="691"/>
      <c r="DR25" s="691"/>
      <c r="DS25" s="691"/>
      <c r="DT25" s="691"/>
      <c r="DU25" s="691"/>
      <c r="DV25" s="692"/>
      <c r="DW25" s="664">
        <v>22.8</v>
      </c>
      <c r="DX25" s="689"/>
      <c r="DY25" s="689"/>
      <c r="DZ25" s="689"/>
      <c r="EA25" s="689"/>
      <c r="EB25" s="689"/>
      <c r="EC25" s="690"/>
    </row>
    <row r="26" spans="2:133" ht="11.25" customHeight="1" x14ac:dyDescent="0.15">
      <c r="B26" s="656" t="s">
        <v>284</v>
      </c>
      <c r="C26" s="657"/>
      <c r="D26" s="657"/>
      <c r="E26" s="657"/>
      <c r="F26" s="657"/>
      <c r="G26" s="657"/>
      <c r="H26" s="657"/>
      <c r="I26" s="657"/>
      <c r="J26" s="657"/>
      <c r="K26" s="657"/>
      <c r="L26" s="657"/>
      <c r="M26" s="657"/>
      <c r="N26" s="657"/>
      <c r="O26" s="657"/>
      <c r="P26" s="657"/>
      <c r="Q26" s="658"/>
      <c r="R26" s="659">
        <v>50479</v>
      </c>
      <c r="S26" s="660"/>
      <c r="T26" s="660"/>
      <c r="U26" s="660"/>
      <c r="V26" s="660"/>
      <c r="W26" s="660"/>
      <c r="X26" s="660"/>
      <c r="Y26" s="661"/>
      <c r="Z26" s="662">
        <v>0</v>
      </c>
      <c r="AA26" s="662"/>
      <c r="AB26" s="662"/>
      <c r="AC26" s="662"/>
      <c r="AD26" s="663">
        <v>50479</v>
      </c>
      <c r="AE26" s="663"/>
      <c r="AF26" s="663"/>
      <c r="AG26" s="663"/>
      <c r="AH26" s="663"/>
      <c r="AI26" s="663"/>
      <c r="AJ26" s="663"/>
      <c r="AK26" s="663"/>
      <c r="AL26" s="664">
        <v>0</v>
      </c>
      <c r="AM26" s="665"/>
      <c r="AN26" s="665"/>
      <c r="AO26" s="666"/>
      <c r="AP26" s="656" t="s">
        <v>285</v>
      </c>
      <c r="AQ26" s="675"/>
      <c r="AR26" s="675"/>
      <c r="AS26" s="675"/>
      <c r="AT26" s="675"/>
      <c r="AU26" s="675"/>
      <c r="AV26" s="675"/>
      <c r="AW26" s="675"/>
      <c r="AX26" s="675"/>
      <c r="AY26" s="675"/>
      <c r="AZ26" s="675"/>
      <c r="BA26" s="675"/>
      <c r="BB26" s="675"/>
      <c r="BC26" s="675"/>
      <c r="BD26" s="675"/>
      <c r="BE26" s="675"/>
      <c r="BF26" s="676"/>
      <c r="BG26" s="659" t="s">
        <v>123</v>
      </c>
      <c r="BH26" s="660"/>
      <c r="BI26" s="660"/>
      <c r="BJ26" s="660"/>
      <c r="BK26" s="660"/>
      <c r="BL26" s="660"/>
      <c r="BM26" s="660"/>
      <c r="BN26" s="661"/>
      <c r="BO26" s="662" t="s">
        <v>123</v>
      </c>
      <c r="BP26" s="662"/>
      <c r="BQ26" s="662"/>
      <c r="BR26" s="662"/>
      <c r="BS26" s="663" t="s">
        <v>123</v>
      </c>
      <c r="BT26" s="663"/>
      <c r="BU26" s="663"/>
      <c r="BV26" s="663"/>
      <c r="BW26" s="663"/>
      <c r="BX26" s="663"/>
      <c r="BY26" s="663"/>
      <c r="BZ26" s="663"/>
      <c r="CA26" s="663"/>
      <c r="CB26" s="667"/>
      <c r="CD26" s="656" t="s">
        <v>286</v>
      </c>
      <c r="CE26" s="657"/>
      <c r="CF26" s="657"/>
      <c r="CG26" s="657"/>
      <c r="CH26" s="657"/>
      <c r="CI26" s="657"/>
      <c r="CJ26" s="657"/>
      <c r="CK26" s="657"/>
      <c r="CL26" s="657"/>
      <c r="CM26" s="657"/>
      <c r="CN26" s="657"/>
      <c r="CO26" s="657"/>
      <c r="CP26" s="657"/>
      <c r="CQ26" s="658"/>
      <c r="CR26" s="659">
        <v>23995250</v>
      </c>
      <c r="CS26" s="660"/>
      <c r="CT26" s="660"/>
      <c r="CU26" s="660"/>
      <c r="CV26" s="660"/>
      <c r="CW26" s="660"/>
      <c r="CX26" s="660"/>
      <c r="CY26" s="661"/>
      <c r="CZ26" s="664">
        <v>9.6999999999999993</v>
      </c>
      <c r="DA26" s="689"/>
      <c r="DB26" s="689"/>
      <c r="DC26" s="693"/>
      <c r="DD26" s="668">
        <v>20189160</v>
      </c>
      <c r="DE26" s="660"/>
      <c r="DF26" s="660"/>
      <c r="DG26" s="660"/>
      <c r="DH26" s="660"/>
      <c r="DI26" s="660"/>
      <c r="DJ26" s="660"/>
      <c r="DK26" s="661"/>
      <c r="DL26" s="668" t="s">
        <v>123</v>
      </c>
      <c r="DM26" s="660"/>
      <c r="DN26" s="660"/>
      <c r="DO26" s="660"/>
      <c r="DP26" s="660"/>
      <c r="DQ26" s="660"/>
      <c r="DR26" s="660"/>
      <c r="DS26" s="660"/>
      <c r="DT26" s="660"/>
      <c r="DU26" s="660"/>
      <c r="DV26" s="661"/>
      <c r="DW26" s="664" t="s">
        <v>123</v>
      </c>
      <c r="DX26" s="689"/>
      <c r="DY26" s="689"/>
      <c r="DZ26" s="689"/>
      <c r="EA26" s="689"/>
      <c r="EB26" s="689"/>
      <c r="EC26" s="690"/>
    </row>
    <row r="27" spans="2:133" ht="11.25" customHeight="1" x14ac:dyDescent="0.15">
      <c r="B27" s="656" t="s">
        <v>287</v>
      </c>
      <c r="C27" s="657"/>
      <c r="D27" s="657"/>
      <c r="E27" s="657"/>
      <c r="F27" s="657"/>
      <c r="G27" s="657"/>
      <c r="H27" s="657"/>
      <c r="I27" s="657"/>
      <c r="J27" s="657"/>
      <c r="K27" s="657"/>
      <c r="L27" s="657"/>
      <c r="M27" s="657"/>
      <c r="N27" s="657"/>
      <c r="O27" s="657"/>
      <c r="P27" s="657"/>
      <c r="Q27" s="658"/>
      <c r="R27" s="659">
        <v>1173609</v>
      </c>
      <c r="S27" s="660"/>
      <c r="T27" s="660"/>
      <c r="U27" s="660"/>
      <c r="V27" s="660"/>
      <c r="W27" s="660"/>
      <c r="X27" s="660"/>
      <c r="Y27" s="661"/>
      <c r="Z27" s="662">
        <v>0.5</v>
      </c>
      <c r="AA27" s="662"/>
      <c r="AB27" s="662"/>
      <c r="AC27" s="662"/>
      <c r="AD27" s="663" t="s">
        <v>123</v>
      </c>
      <c r="AE27" s="663"/>
      <c r="AF27" s="663"/>
      <c r="AG27" s="663"/>
      <c r="AH27" s="663"/>
      <c r="AI27" s="663"/>
      <c r="AJ27" s="663"/>
      <c r="AK27" s="663"/>
      <c r="AL27" s="664" t="s">
        <v>123</v>
      </c>
      <c r="AM27" s="665"/>
      <c r="AN27" s="665"/>
      <c r="AO27" s="666"/>
      <c r="AP27" s="656" t="s">
        <v>288</v>
      </c>
      <c r="AQ27" s="657"/>
      <c r="AR27" s="657"/>
      <c r="AS27" s="657"/>
      <c r="AT27" s="657"/>
      <c r="AU27" s="657"/>
      <c r="AV27" s="657"/>
      <c r="AW27" s="657"/>
      <c r="AX27" s="657"/>
      <c r="AY27" s="657"/>
      <c r="AZ27" s="657"/>
      <c r="BA27" s="657"/>
      <c r="BB27" s="657"/>
      <c r="BC27" s="657"/>
      <c r="BD27" s="657"/>
      <c r="BE27" s="657"/>
      <c r="BF27" s="658"/>
      <c r="BG27" s="659">
        <v>103160614</v>
      </c>
      <c r="BH27" s="660"/>
      <c r="BI27" s="660"/>
      <c r="BJ27" s="660"/>
      <c r="BK27" s="660"/>
      <c r="BL27" s="660"/>
      <c r="BM27" s="660"/>
      <c r="BN27" s="661"/>
      <c r="BO27" s="662">
        <v>100</v>
      </c>
      <c r="BP27" s="662"/>
      <c r="BQ27" s="662"/>
      <c r="BR27" s="662"/>
      <c r="BS27" s="663">
        <v>792657</v>
      </c>
      <c r="BT27" s="663"/>
      <c r="BU27" s="663"/>
      <c r="BV27" s="663"/>
      <c r="BW27" s="663"/>
      <c r="BX27" s="663"/>
      <c r="BY27" s="663"/>
      <c r="BZ27" s="663"/>
      <c r="CA27" s="663"/>
      <c r="CB27" s="667"/>
      <c r="CD27" s="656" t="s">
        <v>289</v>
      </c>
      <c r="CE27" s="657"/>
      <c r="CF27" s="657"/>
      <c r="CG27" s="657"/>
      <c r="CH27" s="657"/>
      <c r="CI27" s="657"/>
      <c r="CJ27" s="657"/>
      <c r="CK27" s="657"/>
      <c r="CL27" s="657"/>
      <c r="CM27" s="657"/>
      <c r="CN27" s="657"/>
      <c r="CO27" s="657"/>
      <c r="CP27" s="657"/>
      <c r="CQ27" s="658"/>
      <c r="CR27" s="659">
        <v>81310469</v>
      </c>
      <c r="CS27" s="691"/>
      <c r="CT27" s="691"/>
      <c r="CU27" s="691"/>
      <c r="CV27" s="691"/>
      <c r="CW27" s="691"/>
      <c r="CX27" s="691"/>
      <c r="CY27" s="692"/>
      <c r="CZ27" s="664">
        <v>32.799999999999997</v>
      </c>
      <c r="DA27" s="689"/>
      <c r="DB27" s="689"/>
      <c r="DC27" s="693"/>
      <c r="DD27" s="668">
        <v>29518906</v>
      </c>
      <c r="DE27" s="691"/>
      <c r="DF27" s="691"/>
      <c r="DG27" s="691"/>
      <c r="DH27" s="691"/>
      <c r="DI27" s="691"/>
      <c r="DJ27" s="691"/>
      <c r="DK27" s="692"/>
      <c r="DL27" s="668">
        <v>22090490</v>
      </c>
      <c r="DM27" s="691"/>
      <c r="DN27" s="691"/>
      <c r="DO27" s="691"/>
      <c r="DP27" s="691"/>
      <c r="DQ27" s="691"/>
      <c r="DR27" s="691"/>
      <c r="DS27" s="691"/>
      <c r="DT27" s="691"/>
      <c r="DU27" s="691"/>
      <c r="DV27" s="692"/>
      <c r="DW27" s="664">
        <v>17.8</v>
      </c>
      <c r="DX27" s="689"/>
      <c r="DY27" s="689"/>
      <c r="DZ27" s="689"/>
      <c r="EA27" s="689"/>
      <c r="EB27" s="689"/>
      <c r="EC27" s="690"/>
    </row>
    <row r="28" spans="2:133" ht="11.25" customHeight="1" x14ac:dyDescent="0.15">
      <c r="B28" s="656" t="s">
        <v>290</v>
      </c>
      <c r="C28" s="657"/>
      <c r="D28" s="657"/>
      <c r="E28" s="657"/>
      <c r="F28" s="657"/>
      <c r="G28" s="657"/>
      <c r="H28" s="657"/>
      <c r="I28" s="657"/>
      <c r="J28" s="657"/>
      <c r="K28" s="657"/>
      <c r="L28" s="657"/>
      <c r="M28" s="657"/>
      <c r="N28" s="657"/>
      <c r="O28" s="657"/>
      <c r="P28" s="657"/>
      <c r="Q28" s="658"/>
      <c r="R28" s="659">
        <v>3694145</v>
      </c>
      <c r="S28" s="660"/>
      <c r="T28" s="660"/>
      <c r="U28" s="660"/>
      <c r="V28" s="660"/>
      <c r="W28" s="660"/>
      <c r="X28" s="660"/>
      <c r="Y28" s="661"/>
      <c r="Z28" s="662">
        <v>1.4</v>
      </c>
      <c r="AA28" s="662"/>
      <c r="AB28" s="662"/>
      <c r="AC28" s="662"/>
      <c r="AD28" s="663">
        <v>830142</v>
      </c>
      <c r="AE28" s="663"/>
      <c r="AF28" s="663"/>
      <c r="AG28" s="663"/>
      <c r="AH28" s="663"/>
      <c r="AI28" s="663"/>
      <c r="AJ28" s="663"/>
      <c r="AK28" s="663"/>
      <c r="AL28" s="664">
        <v>0.7</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291</v>
      </c>
      <c r="CE28" s="657"/>
      <c r="CF28" s="657"/>
      <c r="CG28" s="657"/>
      <c r="CH28" s="657"/>
      <c r="CI28" s="657"/>
      <c r="CJ28" s="657"/>
      <c r="CK28" s="657"/>
      <c r="CL28" s="657"/>
      <c r="CM28" s="657"/>
      <c r="CN28" s="657"/>
      <c r="CO28" s="657"/>
      <c r="CP28" s="657"/>
      <c r="CQ28" s="658"/>
      <c r="CR28" s="659">
        <v>14146963</v>
      </c>
      <c r="CS28" s="660"/>
      <c r="CT28" s="660"/>
      <c r="CU28" s="660"/>
      <c r="CV28" s="660"/>
      <c r="CW28" s="660"/>
      <c r="CX28" s="660"/>
      <c r="CY28" s="661"/>
      <c r="CZ28" s="664">
        <v>5.7</v>
      </c>
      <c r="DA28" s="689"/>
      <c r="DB28" s="689"/>
      <c r="DC28" s="693"/>
      <c r="DD28" s="668">
        <v>13940853</v>
      </c>
      <c r="DE28" s="660"/>
      <c r="DF28" s="660"/>
      <c r="DG28" s="660"/>
      <c r="DH28" s="660"/>
      <c r="DI28" s="660"/>
      <c r="DJ28" s="660"/>
      <c r="DK28" s="661"/>
      <c r="DL28" s="668">
        <v>13940853</v>
      </c>
      <c r="DM28" s="660"/>
      <c r="DN28" s="660"/>
      <c r="DO28" s="660"/>
      <c r="DP28" s="660"/>
      <c r="DQ28" s="660"/>
      <c r="DR28" s="660"/>
      <c r="DS28" s="660"/>
      <c r="DT28" s="660"/>
      <c r="DU28" s="660"/>
      <c r="DV28" s="661"/>
      <c r="DW28" s="664">
        <v>11.2</v>
      </c>
      <c r="DX28" s="689"/>
      <c r="DY28" s="689"/>
      <c r="DZ28" s="689"/>
      <c r="EA28" s="689"/>
      <c r="EB28" s="689"/>
      <c r="EC28" s="690"/>
    </row>
    <row r="29" spans="2:133" ht="11.25" customHeight="1" x14ac:dyDescent="0.15">
      <c r="B29" s="656" t="s">
        <v>292</v>
      </c>
      <c r="C29" s="657"/>
      <c r="D29" s="657"/>
      <c r="E29" s="657"/>
      <c r="F29" s="657"/>
      <c r="G29" s="657"/>
      <c r="H29" s="657"/>
      <c r="I29" s="657"/>
      <c r="J29" s="657"/>
      <c r="K29" s="657"/>
      <c r="L29" s="657"/>
      <c r="M29" s="657"/>
      <c r="N29" s="657"/>
      <c r="O29" s="657"/>
      <c r="P29" s="657"/>
      <c r="Q29" s="658"/>
      <c r="R29" s="659">
        <v>1358791</v>
      </c>
      <c r="S29" s="660"/>
      <c r="T29" s="660"/>
      <c r="U29" s="660"/>
      <c r="V29" s="660"/>
      <c r="W29" s="660"/>
      <c r="X29" s="660"/>
      <c r="Y29" s="661"/>
      <c r="Z29" s="662">
        <v>0.5</v>
      </c>
      <c r="AA29" s="662"/>
      <c r="AB29" s="662"/>
      <c r="AC29" s="662"/>
      <c r="AD29" s="663" t="s">
        <v>123</v>
      </c>
      <c r="AE29" s="663"/>
      <c r="AF29" s="663"/>
      <c r="AG29" s="663"/>
      <c r="AH29" s="663"/>
      <c r="AI29" s="663"/>
      <c r="AJ29" s="663"/>
      <c r="AK29" s="663"/>
      <c r="AL29" s="664" t="s">
        <v>123</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293</v>
      </c>
      <c r="CE29" s="696"/>
      <c r="CF29" s="656" t="s">
        <v>67</v>
      </c>
      <c r="CG29" s="657"/>
      <c r="CH29" s="657"/>
      <c r="CI29" s="657"/>
      <c r="CJ29" s="657"/>
      <c r="CK29" s="657"/>
      <c r="CL29" s="657"/>
      <c r="CM29" s="657"/>
      <c r="CN29" s="657"/>
      <c r="CO29" s="657"/>
      <c r="CP29" s="657"/>
      <c r="CQ29" s="658"/>
      <c r="CR29" s="659">
        <v>14146963</v>
      </c>
      <c r="CS29" s="691"/>
      <c r="CT29" s="691"/>
      <c r="CU29" s="691"/>
      <c r="CV29" s="691"/>
      <c r="CW29" s="691"/>
      <c r="CX29" s="691"/>
      <c r="CY29" s="692"/>
      <c r="CZ29" s="664">
        <v>5.7</v>
      </c>
      <c r="DA29" s="689"/>
      <c r="DB29" s="689"/>
      <c r="DC29" s="693"/>
      <c r="DD29" s="668">
        <v>13940853</v>
      </c>
      <c r="DE29" s="691"/>
      <c r="DF29" s="691"/>
      <c r="DG29" s="691"/>
      <c r="DH29" s="691"/>
      <c r="DI29" s="691"/>
      <c r="DJ29" s="691"/>
      <c r="DK29" s="692"/>
      <c r="DL29" s="668">
        <v>13940853</v>
      </c>
      <c r="DM29" s="691"/>
      <c r="DN29" s="691"/>
      <c r="DO29" s="691"/>
      <c r="DP29" s="691"/>
      <c r="DQ29" s="691"/>
      <c r="DR29" s="691"/>
      <c r="DS29" s="691"/>
      <c r="DT29" s="691"/>
      <c r="DU29" s="691"/>
      <c r="DV29" s="692"/>
      <c r="DW29" s="664">
        <v>11.2</v>
      </c>
      <c r="DX29" s="689"/>
      <c r="DY29" s="689"/>
      <c r="DZ29" s="689"/>
      <c r="EA29" s="689"/>
      <c r="EB29" s="689"/>
      <c r="EC29" s="690"/>
    </row>
    <row r="30" spans="2:133" ht="11.25" customHeight="1" x14ac:dyDescent="0.15">
      <c r="B30" s="656" t="s">
        <v>294</v>
      </c>
      <c r="C30" s="657"/>
      <c r="D30" s="657"/>
      <c r="E30" s="657"/>
      <c r="F30" s="657"/>
      <c r="G30" s="657"/>
      <c r="H30" s="657"/>
      <c r="I30" s="657"/>
      <c r="J30" s="657"/>
      <c r="K30" s="657"/>
      <c r="L30" s="657"/>
      <c r="M30" s="657"/>
      <c r="N30" s="657"/>
      <c r="O30" s="657"/>
      <c r="P30" s="657"/>
      <c r="Q30" s="658"/>
      <c r="R30" s="659">
        <v>57499424</v>
      </c>
      <c r="S30" s="660"/>
      <c r="T30" s="660"/>
      <c r="U30" s="660"/>
      <c r="V30" s="660"/>
      <c r="W30" s="660"/>
      <c r="X30" s="660"/>
      <c r="Y30" s="661"/>
      <c r="Z30" s="662">
        <v>22.1</v>
      </c>
      <c r="AA30" s="662"/>
      <c r="AB30" s="662"/>
      <c r="AC30" s="662"/>
      <c r="AD30" s="663" t="s">
        <v>123</v>
      </c>
      <c r="AE30" s="663"/>
      <c r="AF30" s="663"/>
      <c r="AG30" s="663"/>
      <c r="AH30" s="663"/>
      <c r="AI30" s="663"/>
      <c r="AJ30" s="663"/>
      <c r="AK30" s="663"/>
      <c r="AL30" s="664" t="s">
        <v>123</v>
      </c>
      <c r="AM30" s="665"/>
      <c r="AN30" s="665"/>
      <c r="AO30" s="666"/>
      <c r="AP30" s="641" t="s">
        <v>212</v>
      </c>
      <c r="AQ30" s="642"/>
      <c r="AR30" s="642"/>
      <c r="AS30" s="642"/>
      <c r="AT30" s="642"/>
      <c r="AU30" s="642"/>
      <c r="AV30" s="642"/>
      <c r="AW30" s="642"/>
      <c r="AX30" s="642"/>
      <c r="AY30" s="642"/>
      <c r="AZ30" s="642"/>
      <c r="BA30" s="642"/>
      <c r="BB30" s="642"/>
      <c r="BC30" s="642"/>
      <c r="BD30" s="642"/>
      <c r="BE30" s="642"/>
      <c r="BF30" s="643"/>
      <c r="BG30" s="641" t="s">
        <v>295</v>
      </c>
      <c r="BH30" s="701"/>
      <c r="BI30" s="701"/>
      <c r="BJ30" s="701"/>
      <c r="BK30" s="701"/>
      <c r="BL30" s="701"/>
      <c r="BM30" s="701"/>
      <c r="BN30" s="701"/>
      <c r="BO30" s="701"/>
      <c r="BP30" s="701"/>
      <c r="BQ30" s="702"/>
      <c r="BR30" s="641" t="s">
        <v>296</v>
      </c>
      <c r="BS30" s="701"/>
      <c r="BT30" s="701"/>
      <c r="BU30" s="701"/>
      <c r="BV30" s="701"/>
      <c r="BW30" s="701"/>
      <c r="BX30" s="701"/>
      <c r="BY30" s="701"/>
      <c r="BZ30" s="701"/>
      <c r="CA30" s="701"/>
      <c r="CB30" s="702"/>
      <c r="CD30" s="697"/>
      <c r="CE30" s="698"/>
      <c r="CF30" s="656" t="s">
        <v>297</v>
      </c>
      <c r="CG30" s="657"/>
      <c r="CH30" s="657"/>
      <c r="CI30" s="657"/>
      <c r="CJ30" s="657"/>
      <c r="CK30" s="657"/>
      <c r="CL30" s="657"/>
      <c r="CM30" s="657"/>
      <c r="CN30" s="657"/>
      <c r="CO30" s="657"/>
      <c r="CP30" s="657"/>
      <c r="CQ30" s="658"/>
      <c r="CR30" s="659">
        <v>13535112</v>
      </c>
      <c r="CS30" s="660"/>
      <c r="CT30" s="660"/>
      <c r="CU30" s="660"/>
      <c r="CV30" s="660"/>
      <c r="CW30" s="660"/>
      <c r="CX30" s="660"/>
      <c r="CY30" s="661"/>
      <c r="CZ30" s="664">
        <v>5.5</v>
      </c>
      <c r="DA30" s="689"/>
      <c r="DB30" s="689"/>
      <c r="DC30" s="693"/>
      <c r="DD30" s="668">
        <v>13336449</v>
      </c>
      <c r="DE30" s="660"/>
      <c r="DF30" s="660"/>
      <c r="DG30" s="660"/>
      <c r="DH30" s="660"/>
      <c r="DI30" s="660"/>
      <c r="DJ30" s="660"/>
      <c r="DK30" s="661"/>
      <c r="DL30" s="668">
        <v>13336449</v>
      </c>
      <c r="DM30" s="660"/>
      <c r="DN30" s="660"/>
      <c r="DO30" s="660"/>
      <c r="DP30" s="660"/>
      <c r="DQ30" s="660"/>
      <c r="DR30" s="660"/>
      <c r="DS30" s="660"/>
      <c r="DT30" s="660"/>
      <c r="DU30" s="660"/>
      <c r="DV30" s="661"/>
      <c r="DW30" s="664">
        <v>10.7</v>
      </c>
      <c r="DX30" s="689"/>
      <c r="DY30" s="689"/>
      <c r="DZ30" s="689"/>
      <c r="EA30" s="689"/>
      <c r="EB30" s="689"/>
      <c r="EC30" s="690"/>
    </row>
    <row r="31" spans="2:133" ht="11.25" customHeight="1" x14ac:dyDescent="0.15">
      <c r="B31" s="672" t="s">
        <v>298</v>
      </c>
      <c r="C31" s="673"/>
      <c r="D31" s="673"/>
      <c r="E31" s="673"/>
      <c r="F31" s="673"/>
      <c r="G31" s="673"/>
      <c r="H31" s="673"/>
      <c r="I31" s="673"/>
      <c r="J31" s="673"/>
      <c r="K31" s="673"/>
      <c r="L31" s="673"/>
      <c r="M31" s="673"/>
      <c r="N31" s="673"/>
      <c r="O31" s="673"/>
      <c r="P31" s="673"/>
      <c r="Q31" s="674"/>
      <c r="R31" s="659" t="s">
        <v>123</v>
      </c>
      <c r="S31" s="660"/>
      <c r="T31" s="660"/>
      <c r="U31" s="660"/>
      <c r="V31" s="660"/>
      <c r="W31" s="660"/>
      <c r="X31" s="660"/>
      <c r="Y31" s="661"/>
      <c r="Z31" s="662" t="s">
        <v>123</v>
      </c>
      <c r="AA31" s="662"/>
      <c r="AB31" s="662"/>
      <c r="AC31" s="662"/>
      <c r="AD31" s="663" t="s">
        <v>123</v>
      </c>
      <c r="AE31" s="663"/>
      <c r="AF31" s="663"/>
      <c r="AG31" s="663"/>
      <c r="AH31" s="663"/>
      <c r="AI31" s="663"/>
      <c r="AJ31" s="663"/>
      <c r="AK31" s="663"/>
      <c r="AL31" s="664" t="s">
        <v>123</v>
      </c>
      <c r="AM31" s="665"/>
      <c r="AN31" s="665"/>
      <c r="AO31" s="666"/>
      <c r="AP31" s="705" t="s">
        <v>299</v>
      </c>
      <c r="AQ31" s="706"/>
      <c r="AR31" s="706"/>
      <c r="AS31" s="706"/>
      <c r="AT31" s="711" t="s">
        <v>300</v>
      </c>
      <c r="AU31" s="206"/>
      <c r="AV31" s="206"/>
      <c r="AW31" s="206"/>
      <c r="AX31" s="645" t="s">
        <v>178</v>
      </c>
      <c r="AY31" s="646"/>
      <c r="AZ31" s="646"/>
      <c r="BA31" s="646"/>
      <c r="BB31" s="646"/>
      <c r="BC31" s="646"/>
      <c r="BD31" s="646"/>
      <c r="BE31" s="646"/>
      <c r="BF31" s="647"/>
      <c r="BG31" s="715">
        <v>99.2</v>
      </c>
      <c r="BH31" s="703"/>
      <c r="BI31" s="703"/>
      <c r="BJ31" s="703"/>
      <c r="BK31" s="703"/>
      <c r="BL31" s="703"/>
      <c r="BM31" s="654">
        <v>98.3</v>
      </c>
      <c r="BN31" s="703"/>
      <c r="BO31" s="703"/>
      <c r="BP31" s="703"/>
      <c r="BQ31" s="704"/>
      <c r="BR31" s="715">
        <v>99.2</v>
      </c>
      <c r="BS31" s="703"/>
      <c r="BT31" s="703"/>
      <c r="BU31" s="703"/>
      <c r="BV31" s="703"/>
      <c r="BW31" s="703"/>
      <c r="BX31" s="654">
        <v>98.2</v>
      </c>
      <c r="BY31" s="703"/>
      <c r="BZ31" s="703"/>
      <c r="CA31" s="703"/>
      <c r="CB31" s="704"/>
      <c r="CD31" s="697"/>
      <c r="CE31" s="698"/>
      <c r="CF31" s="656" t="s">
        <v>301</v>
      </c>
      <c r="CG31" s="657"/>
      <c r="CH31" s="657"/>
      <c r="CI31" s="657"/>
      <c r="CJ31" s="657"/>
      <c r="CK31" s="657"/>
      <c r="CL31" s="657"/>
      <c r="CM31" s="657"/>
      <c r="CN31" s="657"/>
      <c r="CO31" s="657"/>
      <c r="CP31" s="657"/>
      <c r="CQ31" s="658"/>
      <c r="CR31" s="659">
        <v>611851</v>
      </c>
      <c r="CS31" s="691"/>
      <c r="CT31" s="691"/>
      <c r="CU31" s="691"/>
      <c r="CV31" s="691"/>
      <c r="CW31" s="691"/>
      <c r="CX31" s="691"/>
      <c r="CY31" s="692"/>
      <c r="CZ31" s="664">
        <v>0.2</v>
      </c>
      <c r="DA31" s="689"/>
      <c r="DB31" s="689"/>
      <c r="DC31" s="693"/>
      <c r="DD31" s="668">
        <v>604404</v>
      </c>
      <c r="DE31" s="691"/>
      <c r="DF31" s="691"/>
      <c r="DG31" s="691"/>
      <c r="DH31" s="691"/>
      <c r="DI31" s="691"/>
      <c r="DJ31" s="691"/>
      <c r="DK31" s="692"/>
      <c r="DL31" s="668">
        <v>604404</v>
      </c>
      <c r="DM31" s="691"/>
      <c r="DN31" s="691"/>
      <c r="DO31" s="691"/>
      <c r="DP31" s="691"/>
      <c r="DQ31" s="691"/>
      <c r="DR31" s="691"/>
      <c r="DS31" s="691"/>
      <c r="DT31" s="691"/>
      <c r="DU31" s="691"/>
      <c r="DV31" s="692"/>
      <c r="DW31" s="664">
        <v>0.5</v>
      </c>
      <c r="DX31" s="689"/>
      <c r="DY31" s="689"/>
      <c r="DZ31" s="689"/>
      <c r="EA31" s="689"/>
      <c r="EB31" s="689"/>
      <c r="EC31" s="690"/>
    </row>
    <row r="32" spans="2:133" ht="11.25" customHeight="1" x14ac:dyDescent="0.15">
      <c r="B32" s="656" t="s">
        <v>302</v>
      </c>
      <c r="C32" s="657"/>
      <c r="D32" s="657"/>
      <c r="E32" s="657"/>
      <c r="F32" s="657"/>
      <c r="G32" s="657"/>
      <c r="H32" s="657"/>
      <c r="I32" s="657"/>
      <c r="J32" s="657"/>
      <c r="K32" s="657"/>
      <c r="L32" s="657"/>
      <c r="M32" s="657"/>
      <c r="N32" s="657"/>
      <c r="O32" s="657"/>
      <c r="P32" s="657"/>
      <c r="Q32" s="658"/>
      <c r="R32" s="659">
        <v>14506108</v>
      </c>
      <c r="S32" s="660"/>
      <c r="T32" s="660"/>
      <c r="U32" s="660"/>
      <c r="V32" s="660"/>
      <c r="W32" s="660"/>
      <c r="X32" s="660"/>
      <c r="Y32" s="661"/>
      <c r="Z32" s="662">
        <v>5.6</v>
      </c>
      <c r="AA32" s="662"/>
      <c r="AB32" s="662"/>
      <c r="AC32" s="662"/>
      <c r="AD32" s="663" t="s">
        <v>123</v>
      </c>
      <c r="AE32" s="663"/>
      <c r="AF32" s="663"/>
      <c r="AG32" s="663"/>
      <c r="AH32" s="663"/>
      <c r="AI32" s="663"/>
      <c r="AJ32" s="663"/>
      <c r="AK32" s="663"/>
      <c r="AL32" s="664" t="s">
        <v>123</v>
      </c>
      <c r="AM32" s="665"/>
      <c r="AN32" s="665"/>
      <c r="AO32" s="666"/>
      <c r="AP32" s="707"/>
      <c r="AQ32" s="708"/>
      <c r="AR32" s="708"/>
      <c r="AS32" s="708"/>
      <c r="AT32" s="712"/>
      <c r="AU32" s="202" t="s">
        <v>303</v>
      </c>
      <c r="AX32" s="656" t="s">
        <v>304</v>
      </c>
      <c r="AY32" s="657"/>
      <c r="AZ32" s="657"/>
      <c r="BA32" s="657"/>
      <c r="BB32" s="657"/>
      <c r="BC32" s="657"/>
      <c r="BD32" s="657"/>
      <c r="BE32" s="657"/>
      <c r="BF32" s="658"/>
      <c r="BG32" s="716">
        <v>98.9</v>
      </c>
      <c r="BH32" s="691"/>
      <c r="BI32" s="691"/>
      <c r="BJ32" s="691"/>
      <c r="BK32" s="691"/>
      <c r="BL32" s="691"/>
      <c r="BM32" s="665">
        <v>97.4</v>
      </c>
      <c r="BN32" s="691"/>
      <c r="BO32" s="691"/>
      <c r="BP32" s="691"/>
      <c r="BQ32" s="714"/>
      <c r="BR32" s="716">
        <v>98.9</v>
      </c>
      <c r="BS32" s="691"/>
      <c r="BT32" s="691"/>
      <c r="BU32" s="691"/>
      <c r="BV32" s="691"/>
      <c r="BW32" s="691"/>
      <c r="BX32" s="665">
        <v>97.3</v>
      </c>
      <c r="BY32" s="691"/>
      <c r="BZ32" s="691"/>
      <c r="CA32" s="691"/>
      <c r="CB32" s="714"/>
      <c r="CD32" s="699"/>
      <c r="CE32" s="700"/>
      <c r="CF32" s="656" t="s">
        <v>305</v>
      </c>
      <c r="CG32" s="657"/>
      <c r="CH32" s="657"/>
      <c r="CI32" s="657"/>
      <c r="CJ32" s="657"/>
      <c r="CK32" s="657"/>
      <c r="CL32" s="657"/>
      <c r="CM32" s="657"/>
      <c r="CN32" s="657"/>
      <c r="CO32" s="657"/>
      <c r="CP32" s="657"/>
      <c r="CQ32" s="658"/>
      <c r="CR32" s="659" t="s">
        <v>123</v>
      </c>
      <c r="CS32" s="660"/>
      <c r="CT32" s="660"/>
      <c r="CU32" s="660"/>
      <c r="CV32" s="660"/>
      <c r="CW32" s="660"/>
      <c r="CX32" s="660"/>
      <c r="CY32" s="661"/>
      <c r="CZ32" s="664" t="s">
        <v>123</v>
      </c>
      <c r="DA32" s="689"/>
      <c r="DB32" s="689"/>
      <c r="DC32" s="693"/>
      <c r="DD32" s="668" t="s">
        <v>123</v>
      </c>
      <c r="DE32" s="660"/>
      <c r="DF32" s="660"/>
      <c r="DG32" s="660"/>
      <c r="DH32" s="660"/>
      <c r="DI32" s="660"/>
      <c r="DJ32" s="660"/>
      <c r="DK32" s="661"/>
      <c r="DL32" s="668" t="s">
        <v>123</v>
      </c>
      <c r="DM32" s="660"/>
      <c r="DN32" s="660"/>
      <c r="DO32" s="660"/>
      <c r="DP32" s="660"/>
      <c r="DQ32" s="660"/>
      <c r="DR32" s="660"/>
      <c r="DS32" s="660"/>
      <c r="DT32" s="660"/>
      <c r="DU32" s="660"/>
      <c r="DV32" s="661"/>
      <c r="DW32" s="664" t="s">
        <v>123</v>
      </c>
      <c r="DX32" s="689"/>
      <c r="DY32" s="689"/>
      <c r="DZ32" s="689"/>
      <c r="EA32" s="689"/>
      <c r="EB32" s="689"/>
      <c r="EC32" s="690"/>
    </row>
    <row r="33" spans="2:133" ht="11.25" customHeight="1" x14ac:dyDescent="0.15">
      <c r="B33" s="656" t="s">
        <v>306</v>
      </c>
      <c r="C33" s="657"/>
      <c r="D33" s="657"/>
      <c r="E33" s="657"/>
      <c r="F33" s="657"/>
      <c r="G33" s="657"/>
      <c r="H33" s="657"/>
      <c r="I33" s="657"/>
      <c r="J33" s="657"/>
      <c r="K33" s="657"/>
      <c r="L33" s="657"/>
      <c r="M33" s="657"/>
      <c r="N33" s="657"/>
      <c r="O33" s="657"/>
      <c r="P33" s="657"/>
      <c r="Q33" s="658"/>
      <c r="R33" s="659">
        <v>976811</v>
      </c>
      <c r="S33" s="660"/>
      <c r="T33" s="660"/>
      <c r="U33" s="660"/>
      <c r="V33" s="660"/>
      <c r="W33" s="660"/>
      <c r="X33" s="660"/>
      <c r="Y33" s="661"/>
      <c r="Z33" s="662">
        <v>0.4</v>
      </c>
      <c r="AA33" s="662"/>
      <c r="AB33" s="662"/>
      <c r="AC33" s="662"/>
      <c r="AD33" s="663">
        <v>252899</v>
      </c>
      <c r="AE33" s="663"/>
      <c r="AF33" s="663"/>
      <c r="AG33" s="663"/>
      <c r="AH33" s="663"/>
      <c r="AI33" s="663"/>
      <c r="AJ33" s="663"/>
      <c r="AK33" s="663"/>
      <c r="AL33" s="664">
        <v>0.2</v>
      </c>
      <c r="AM33" s="665"/>
      <c r="AN33" s="665"/>
      <c r="AO33" s="666"/>
      <c r="AP33" s="709"/>
      <c r="AQ33" s="710"/>
      <c r="AR33" s="710"/>
      <c r="AS33" s="710"/>
      <c r="AT33" s="713"/>
      <c r="AU33" s="207"/>
      <c r="AV33" s="207"/>
      <c r="AW33" s="207"/>
      <c r="AX33" s="680" t="s">
        <v>307</v>
      </c>
      <c r="AY33" s="681"/>
      <c r="AZ33" s="681"/>
      <c r="BA33" s="681"/>
      <c r="BB33" s="681"/>
      <c r="BC33" s="681"/>
      <c r="BD33" s="681"/>
      <c r="BE33" s="681"/>
      <c r="BF33" s="682"/>
      <c r="BG33" s="717">
        <v>99.5</v>
      </c>
      <c r="BH33" s="718"/>
      <c r="BI33" s="718"/>
      <c r="BJ33" s="718"/>
      <c r="BK33" s="718"/>
      <c r="BL33" s="718"/>
      <c r="BM33" s="719">
        <v>99</v>
      </c>
      <c r="BN33" s="718"/>
      <c r="BO33" s="718"/>
      <c r="BP33" s="718"/>
      <c r="BQ33" s="720"/>
      <c r="BR33" s="717">
        <v>99.5</v>
      </c>
      <c r="BS33" s="718"/>
      <c r="BT33" s="718"/>
      <c r="BU33" s="718"/>
      <c r="BV33" s="718"/>
      <c r="BW33" s="718"/>
      <c r="BX33" s="719">
        <v>99</v>
      </c>
      <c r="BY33" s="718"/>
      <c r="BZ33" s="718"/>
      <c r="CA33" s="718"/>
      <c r="CB33" s="720"/>
      <c r="CD33" s="656" t="s">
        <v>308</v>
      </c>
      <c r="CE33" s="657"/>
      <c r="CF33" s="657"/>
      <c r="CG33" s="657"/>
      <c r="CH33" s="657"/>
      <c r="CI33" s="657"/>
      <c r="CJ33" s="657"/>
      <c r="CK33" s="657"/>
      <c r="CL33" s="657"/>
      <c r="CM33" s="657"/>
      <c r="CN33" s="657"/>
      <c r="CO33" s="657"/>
      <c r="CP33" s="657"/>
      <c r="CQ33" s="658"/>
      <c r="CR33" s="659">
        <v>79063043</v>
      </c>
      <c r="CS33" s="691"/>
      <c r="CT33" s="691"/>
      <c r="CU33" s="691"/>
      <c r="CV33" s="691"/>
      <c r="CW33" s="691"/>
      <c r="CX33" s="691"/>
      <c r="CY33" s="692"/>
      <c r="CZ33" s="664">
        <v>31.9</v>
      </c>
      <c r="DA33" s="689"/>
      <c r="DB33" s="689"/>
      <c r="DC33" s="693"/>
      <c r="DD33" s="668">
        <v>63719556</v>
      </c>
      <c r="DE33" s="691"/>
      <c r="DF33" s="691"/>
      <c r="DG33" s="691"/>
      <c r="DH33" s="691"/>
      <c r="DI33" s="691"/>
      <c r="DJ33" s="691"/>
      <c r="DK33" s="692"/>
      <c r="DL33" s="668">
        <v>58089070</v>
      </c>
      <c r="DM33" s="691"/>
      <c r="DN33" s="691"/>
      <c r="DO33" s="691"/>
      <c r="DP33" s="691"/>
      <c r="DQ33" s="691"/>
      <c r="DR33" s="691"/>
      <c r="DS33" s="691"/>
      <c r="DT33" s="691"/>
      <c r="DU33" s="691"/>
      <c r="DV33" s="692"/>
      <c r="DW33" s="664">
        <v>46.7</v>
      </c>
      <c r="DX33" s="689"/>
      <c r="DY33" s="689"/>
      <c r="DZ33" s="689"/>
      <c r="EA33" s="689"/>
      <c r="EB33" s="689"/>
      <c r="EC33" s="690"/>
    </row>
    <row r="34" spans="2:133" ht="11.25" customHeight="1" x14ac:dyDescent="0.15">
      <c r="B34" s="656" t="s">
        <v>309</v>
      </c>
      <c r="C34" s="657"/>
      <c r="D34" s="657"/>
      <c r="E34" s="657"/>
      <c r="F34" s="657"/>
      <c r="G34" s="657"/>
      <c r="H34" s="657"/>
      <c r="I34" s="657"/>
      <c r="J34" s="657"/>
      <c r="K34" s="657"/>
      <c r="L34" s="657"/>
      <c r="M34" s="657"/>
      <c r="N34" s="657"/>
      <c r="O34" s="657"/>
      <c r="P34" s="657"/>
      <c r="Q34" s="658"/>
      <c r="R34" s="659">
        <v>192828</v>
      </c>
      <c r="S34" s="660"/>
      <c r="T34" s="660"/>
      <c r="U34" s="660"/>
      <c r="V34" s="660"/>
      <c r="W34" s="660"/>
      <c r="X34" s="660"/>
      <c r="Y34" s="661"/>
      <c r="Z34" s="662">
        <v>0.1</v>
      </c>
      <c r="AA34" s="662"/>
      <c r="AB34" s="662"/>
      <c r="AC34" s="662"/>
      <c r="AD34" s="663" t="s">
        <v>123</v>
      </c>
      <c r="AE34" s="663"/>
      <c r="AF34" s="663"/>
      <c r="AG34" s="663"/>
      <c r="AH34" s="663"/>
      <c r="AI34" s="663"/>
      <c r="AJ34" s="663"/>
      <c r="AK34" s="663"/>
      <c r="AL34" s="664" t="s">
        <v>123</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310</v>
      </c>
      <c r="CE34" s="657"/>
      <c r="CF34" s="657"/>
      <c r="CG34" s="657"/>
      <c r="CH34" s="657"/>
      <c r="CI34" s="657"/>
      <c r="CJ34" s="657"/>
      <c r="CK34" s="657"/>
      <c r="CL34" s="657"/>
      <c r="CM34" s="657"/>
      <c r="CN34" s="657"/>
      <c r="CO34" s="657"/>
      <c r="CP34" s="657"/>
      <c r="CQ34" s="658"/>
      <c r="CR34" s="659">
        <v>39493491</v>
      </c>
      <c r="CS34" s="660"/>
      <c r="CT34" s="660"/>
      <c r="CU34" s="660"/>
      <c r="CV34" s="660"/>
      <c r="CW34" s="660"/>
      <c r="CX34" s="660"/>
      <c r="CY34" s="661"/>
      <c r="CZ34" s="664">
        <v>15.9</v>
      </c>
      <c r="DA34" s="689"/>
      <c r="DB34" s="689"/>
      <c r="DC34" s="693"/>
      <c r="DD34" s="668">
        <v>31303729</v>
      </c>
      <c r="DE34" s="660"/>
      <c r="DF34" s="660"/>
      <c r="DG34" s="660"/>
      <c r="DH34" s="660"/>
      <c r="DI34" s="660"/>
      <c r="DJ34" s="660"/>
      <c r="DK34" s="661"/>
      <c r="DL34" s="668">
        <v>30299593</v>
      </c>
      <c r="DM34" s="660"/>
      <c r="DN34" s="660"/>
      <c r="DO34" s="660"/>
      <c r="DP34" s="660"/>
      <c r="DQ34" s="660"/>
      <c r="DR34" s="660"/>
      <c r="DS34" s="660"/>
      <c r="DT34" s="660"/>
      <c r="DU34" s="660"/>
      <c r="DV34" s="661"/>
      <c r="DW34" s="664">
        <v>24.4</v>
      </c>
      <c r="DX34" s="689"/>
      <c r="DY34" s="689"/>
      <c r="DZ34" s="689"/>
      <c r="EA34" s="689"/>
      <c r="EB34" s="689"/>
      <c r="EC34" s="690"/>
    </row>
    <row r="35" spans="2:133" ht="11.25" customHeight="1" x14ac:dyDescent="0.15">
      <c r="B35" s="656" t="s">
        <v>311</v>
      </c>
      <c r="C35" s="657"/>
      <c r="D35" s="657"/>
      <c r="E35" s="657"/>
      <c r="F35" s="657"/>
      <c r="G35" s="657"/>
      <c r="H35" s="657"/>
      <c r="I35" s="657"/>
      <c r="J35" s="657"/>
      <c r="K35" s="657"/>
      <c r="L35" s="657"/>
      <c r="M35" s="657"/>
      <c r="N35" s="657"/>
      <c r="O35" s="657"/>
      <c r="P35" s="657"/>
      <c r="Q35" s="658"/>
      <c r="R35" s="659">
        <v>5826150</v>
      </c>
      <c r="S35" s="660"/>
      <c r="T35" s="660"/>
      <c r="U35" s="660"/>
      <c r="V35" s="660"/>
      <c r="W35" s="660"/>
      <c r="X35" s="660"/>
      <c r="Y35" s="661"/>
      <c r="Z35" s="662">
        <v>2.2000000000000002</v>
      </c>
      <c r="AA35" s="662"/>
      <c r="AB35" s="662"/>
      <c r="AC35" s="662"/>
      <c r="AD35" s="663" t="s">
        <v>123</v>
      </c>
      <c r="AE35" s="663"/>
      <c r="AF35" s="663"/>
      <c r="AG35" s="663"/>
      <c r="AH35" s="663"/>
      <c r="AI35" s="663"/>
      <c r="AJ35" s="663"/>
      <c r="AK35" s="663"/>
      <c r="AL35" s="664" t="s">
        <v>123</v>
      </c>
      <c r="AM35" s="665"/>
      <c r="AN35" s="665"/>
      <c r="AO35" s="666"/>
      <c r="AP35" s="210"/>
      <c r="AQ35" s="641" t="s">
        <v>312</v>
      </c>
      <c r="AR35" s="642"/>
      <c r="AS35" s="642"/>
      <c r="AT35" s="642"/>
      <c r="AU35" s="642"/>
      <c r="AV35" s="642"/>
      <c r="AW35" s="642"/>
      <c r="AX35" s="642"/>
      <c r="AY35" s="642"/>
      <c r="AZ35" s="642"/>
      <c r="BA35" s="642"/>
      <c r="BB35" s="642"/>
      <c r="BC35" s="642"/>
      <c r="BD35" s="642"/>
      <c r="BE35" s="642"/>
      <c r="BF35" s="643"/>
      <c r="BG35" s="641" t="s">
        <v>313</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314</v>
      </c>
      <c r="CE35" s="657"/>
      <c r="CF35" s="657"/>
      <c r="CG35" s="657"/>
      <c r="CH35" s="657"/>
      <c r="CI35" s="657"/>
      <c r="CJ35" s="657"/>
      <c r="CK35" s="657"/>
      <c r="CL35" s="657"/>
      <c r="CM35" s="657"/>
      <c r="CN35" s="657"/>
      <c r="CO35" s="657"/>
      <c r="CP35" s="657"/>
      <c r="CQ35" s="658"/>
      <c r="CR35" s="659">
        <v>4560956</v>
      </c>
      <c r="CS35" s="691"/>
      <c r="CT35" s="691"/>
      <c r="CU35" s="691"/>
      <c r="CV35" s="691"/>
      <c r="CW35" s="691"/>
      <c r="CX35" s="691"/>
      <c r="CY35" s="692"/>
      <c r="CZ35" s="664">
        <v>1.8</v>
      </c>
      <c r="DA35" s="689"/>
      <c r="DB35" s="689"/>
      <c r="DC35" s="693"/>
      <c r="DD35" s="668">
        <v>2224288</v>
      </c>
      <c r="DE35" s="691"/>
      <c r="DF35" s="691"/>
      <c r="DG35" s="691"/>
      <c r="DH35" s="691"/>
      <c r="DI35" s="691"/>
      <c r="DJ35" s="691"/>
      <c r="DK35" s="692"/>
      <c r="DL35" s="668">
        <v>2030624</v>
      </c>
      <c r="DM35" s="691"/>
      <c r="DN35" s="691"/>
      <c r="DO35" s="691"/>
      <c r="DP35" s="691"/>
      <c r="DQ35" s="691"/>
      <c r="DR35" s="691"/>
      <c r="DS35" s="691"/>
      <c r="DT35" s="691"/>
      <c r="DU35" s="691"/>
      <c r="DV35" s="692"/>
      <c r="DW35" s="664">
        <v>1.6</v>
      </c>
      <c r="DX35" s="689"/>
      <c r="DY35" s="689"/>
      <c r="DZ35" s="689"/>
      <c r="EA35" s="689"/>
      <c r="EB35" s="689"/>
      <c r="EC35" s="690"/>
    </row>
    <row r="36" spans="2:133" ht="11.25" customHeight="1" x14ac:dyDescent="0.15">
      <c r="B36" s="656" t="s">
        <v>315</v>
      </c>
      <c r="C36" s="657"/>
      <c r="D36" s="657"/>
      <c r="E36" s="657"/>
      <c r="F36" s="657"/>
      <c r="G36" s="657"/>
      <c r="H36" s="657"/>
      <c r="I36" s="657"/>
      <c r="J36" s="657"/>
      <c r="K36" s="657"/>
      <c r="L36" s="657"/>
      <c r="M36" s="657"/>
      <c r="N36" s="657"/>
      <c r="O36" s="657"/>
      <c r="P36" s="657"/>
      <c r="Q36" s="658"/>
      <c r="R36" s="659">
        <v>9368532</v>
      </c>
      <c r="S36" s="660"/>
      <c r="T36" s="660"/>
      <c r="U36" s="660"/>
      <c r="V36" s="660"/>
      <c r="W36" s="660"/>
      <c r="X36" s="660"/>
      <c r="Y36" s="661"/>
      <c r="Z36" s="662">
        <v>3.6</v>
      </c>
      <c r="AA36" s="662"/>
      <c r="AB36" s="662"/>
      <c r="AC36" s="662"/>
      <c r="AD36" s="663" t="s">
        <v>123</v>
      </c>
      <c r="AE36" s="663"/>
      <c r="AF36" s="663"/>
      <c r="AG36" s="663"/>
      <c r="AH36" s="663"/>
      <c r="AI36" s="663"/>
      <c r="AJ36" s="663"/>
      <c r="AK36" s="663"/>
      <c r="AL36" s="664" t="s">
        <v>123</v>
      </c>
      <c r="AM36" s="665"/>
      <c r="AN36" s="665"/>
      <c r="AO36" s="666"/>
      <c r="AP36" s="210"/>
      <c r="AQ36" s="725" t="s">
        <v>316</v>
      </c>
      <c r="AR36" s="726"/>
      <c r="AS36" s="726"/>
      <c r="AT36" s="726"/>
      <c r="AU36" s="726"/>
      <c r="AV36" s="726"/>
      <c r="AW36" s="726"/>
      <c r="AX36" s="726"/>
      <c r="AY36" s="727"/>
      <c r="AZ36" s="648">
        <v>24996852</v>
      </c>
      <c r="BA36" s="649"/>
      <c r="BB36" s="649"/>
      <c r="BC36" s="649"/>
      <c r="BD36" s="649"/>
      <c r="BE36" s="649"/>
      <c r="BF36" s="721"/>
      <c r="BG36" s="645" t="s">
        <v>317</v>
      </c>
      <c r="BH36" s="646"/>
      <c r="BI36" s="646"/>
      <c r="BJ36" s="646"/>
      <c r="BK36" s="646"/>
      <c r="BL36" s="646"/>
      <c r="BM36" s="646"/>
      <c r="BN36" s="646"/>
      <c r="BO36" s="646"/>
      <c r="BP36" s="646"/>
      <c r="BQ36" s="646"/>
      <c r="BR36" s="646"/>
      <c r="BS36" s="646"/>
      <c r="BT36" s="646"/>
      <c r="BU36" s="647"/>
      <c r="BV36" s="648" t="s">
        <v>123</v>
      </c>
      <c r="BW36" s="649"/>
      <c r="BX36" s="649"/>
      <c r="BY36" s="649"/>
      <c r="BZ36" s="649"/>
      <c r="CA36" s="649"/>
      <c r="CB36" s="721"/>
      <c r="CD36" s="656" t="s">
        <v>318</v>
      </c>
      <c r="CE36" s="657"/>
      <c r="CF36" s="657"/>
      <c r="CG36" s="657"/>
      <c r="CH36" s="657"/>
      <c r="CI36" s="657"/>
      <c r="CJ36" s="657"/>
      <c r="CK36" s="657"/>
      <c r="CL36" s="657"/>
      <c r="CM36" s="657"/>
      <c r="CN36" s="657"/>
      <c r="CO36" s="657"/>
      <c r="CP36" s="657"/>
      <c r="CQ36" s="658"/>
      <c r="CR36" s="659">
        <v>13038955</v>
      </c>
      <c r="CS36" s="660"/>
      <c r="CT36" s="660"/>
      <c r="CU36" s="660"/>
      <c r="CV36" s="660"/>
      <c r="CW36" s="660"/>
      <c r="CX36" s="660"/>
      <c r="CY36" s="661"/>
      <c r="CZ36" s="664">
        <v>5.3</v>
      </c>
      <c r="DA36" s="689"/>
      <c r="DB36" s="689"/>
      <c r="DC36" s="693"/>
      <c r="DD36" s="668">
        <v>12270167</v>
      </c>
      <c r="DE36" s="660"/>
      <c r="DF36" s="660"/>
      <c r="DG36" s="660"/>
      <c r="DH36" s="660"/>
      <c r="DI36" s="660"/>
      <c r="DJ36" s="660"/>
      <c r="DK36" s="661"/>
      <c r="DL36" s="668">
        <v>10090012</v>
      </c>
      <c r="DM36" s="660"/>
      <c r="DN36" s="660"/>
      <c r="DO36" s="660"/>
      <c r="DP36" s="660"/>
      <c r="DQ36" s="660"/>
      <c r="DR36" s="660"/>
      <c r="DS36" s="660"/>
      <c r="DT36" s="660"/>
      <c r="DU36" s="660"/>
      <c r="DV36" s="661"/>
      <c r="DW36" s="664">
        <v>8.1</v>
      </c>
      <c r="DX36" s="689"/>
      <c r="DY36" s="689"/>
      <c r="DZ36" s="689"/>
      <c r="EA36" s="689"/>
      <c r="EB36" s="689"/>
      <c r="EC36" s="690"/>
    </row>
    <row r="37" spans="2:133" ht="11.25" customHeight="1" x14ac:dyDescent="0.15">
      <c r="B37" s="656" t="s">
        <v>319</v>
      </c>
      <c r="C37" s="657"/>
      <c r="D37" s="657"/>
      <c r="E37" s="657"/>
      <c r="F37" s="657"/>
      <c r="G37" s="657"/>
      <c r="H37" s="657"/>
      <c r="I37" s="657"/>
      <c r="J37" s="657"/>
      <c r="K37" s="657"/>
      <c r="L37" s="657"/>
      <c r="M37" s="657"/>
      <c r="N37" s="657"/>
      <c r="O37" s="657"/>
      <c r="P37" s="657"/>
      <c r="Q37" s="658"/>
      <c r="R37" s="659">
        <v>5739974</v>
      </c>
      <c r="S37" s="660"/>
      <c r="T37" s="660"/>
      <c r="U37" s="660"/>
      <c r="V37" s="660"/>
      <c r="W37" s="660"/>
      <c r="X37" s="660"/>
      <c r="Y37" s="661"/>
      <c r="Z37" s="662">
        <v>2.2000000000000002</v>
      </c>
      <c r="AA37" s="662"/>
      <c r="AB37" s="662"/>
      <c r="AC37" s="662"/>
      <c r="AD37" s="663">
        <v>2874</v>
      </c>
      <c r="AE37" s="663"/>
      <c r="AF37" s="663"/>
      <c r="AG37" s="663"/>
      <c r="AH37" s="663"/>
      <c r="AI37" s="663"/>
      <c r="AJ37" s="663"/>
      <c r="AK37" s="663"/>
      <c r="AL37" s="664">
        <v>0</v>
      </c>
      <c r="AM37" s="665"/>
      <c r="AN37" s="665"/>
      <c r="AO37" s="666"/>
      <c r="AQ37" s="722" t="s">
        <v>320</v>
      </c>
      <c r="AR37" s="723"/>
      <c r="AS37" s="723"/>
      <c r="AT37" s="723"/>
      <c r="AU37" s="723"/>
      <c r="AV37" s="723"/>
      <c r="AW37" s="723"/>
      <c r="AX37" s="723"/>
      <c r="AY37" s="724"/>
      <c r="AZ37" s="659">
        <v>2600000</v>
      </c>
      <c r="BA37" s="660"/>
      <c r="BB37" s="660"/>
      <c r="BC37" s="660"/>
      <c r="BD37" s="691"/>
      <c r="BE37" s="691"/>
      <c r="BF37" s="714"/>
      <c r="BG37" s="656" t="s">
        <v>321</v>
      </c>
      <c r="BH37" s="657"/>
      <c r="BI37" s="657"/>
      <c r="BJ37" s="657"/>
      <c r="BK37" s="657"/>
      <c r="BL37" s="657"/>
      <c r="BM37" s="657"/>
      <c r="BN37" s="657"/>
      <c r="BO37" s="657"/>
      <c r="BP37" s="657"/>
      <c r="BQ37" s="657"/>
      <c r="BR37" s="657"/>
      <c r="BS37" s="657"/>
      <c r="BT37" s="657"/>
      <c r="BU37" s="658"/>
      <c r="BV37" s="659">
        <v>-1735180</v>
      </c>
      <c r="BW37" s="660"/>
      <c r="BX37" s="660"/>
      <c r="BY37" s="660"/>
      <c r="BZ37" s="660"/>
      <c r="CA37" s="660"/>
      <c r="CB37" s="669"/>
      <c r="CD37" s="656" t="s">
        <v>322</v>
      </c>
      <c r="CE37" s="657"/>
      <c r="CF37" s="657"/>
      <c r="CG37" s="657"/>
      <c r="CH37" s="657"/>
      <c r="CI37" s="657"/>
      <c r="CJ37" s="657"/>
      <c r="CK37" s="657"/>
      <c r="CL37" s="657"/>
      <c r="CM37" s="657"/>
      <c r="CN37" s="657"/>
      <c r="CO37" s="657"/>
      <c r="CP37" s="657"/>
      <c r="CQ37" s="658"/>
      <c r="CR37" s="659">
        <v>27656</v>
      </c>
      <c r="CS37" s="691"/>
      <c r="CT37" s="691"/>
      <c r="CU37" s="691"/>
      <c r="CV37" s="691"/>
      <c r="CW37" s="691"/>
      <c r="CX37" s="691"/>
      <c r="CY37" s="692"/>
      <c r="CZ37" s="664">
        <v>0</v>
      </c>
      <c r="DA37" s="689"/>
      <c r="DB37" s="689"/>
      <c r="DC37" s="693"/>
      <c r="DD37" s="668">
        <v>27656</v>
      </c>
      <c r="DE37" s="691"/>
      <c r="DF37" s="691"/>
      <c r="DG37" s="691"/>
      <c r="DH37" s="691"/>
      <c r="DI37" s="691"/>
      <c r="DJ37" s="691"/>
      <c r="DK37" s="692"/>
      <c r="DL37" s="668">
        <v>27656</v>
      </c>
      <c r="DM37" s="691"/>
      <c r="DN37" s="691"/>
      <c r="DO37" s="691"/>
      <c r="DP37" s="691"/>
      <c r="DQ37" s="691"/>
      <c r="DR37" s="691"/>
      <c r="DS37" s="691"/>
      <c r="DT37" s="691"/>
      <c r="DU37" s="691"/>
      <c r="DV37" s="692"/>
      <c r="DW37" s="664">
        <v>0</v>
      </c>
      <c r="DX37" s="689"/>
      <c r="DY37" s="689"/>
      <c r="DZ37" s="689"/>
      <c r="EA37" s="689"/>
      <c r="EB37" s="689"/>
      <c r="EC37" s="690"/>
    </row>
    <row r="38" spans="2:133" ht="11.25" customHeight="1" x14ac:dyDescent="0.15">
      <c r="B38" s="656" t="s">
        <v>323</v>
      </c>
      <c r="C38" s="657"/>
      <c r="D38" s="657"/>
      <c r="E38" s="657"/>
      <c r="F38" s="657"/>
      <c r="G38" s="657"/>
      <c r="H38" s="657"/>
      <c r="I38" s="657"/>
      <c r="J38" s="657"/>
      <c r="K38" s="657"/>
      <c r="L38" s="657"/>
      <c r="M38" s="657"/>
      <c r="N38" s="657"/>
      <c r="O38" s="657"/>
      <c r="P38" s="657"/>
      <c r="Q38" s="658"/>
      <c r="R38" s="659">
        <v>26178345</v>
      </c>
      <c r="S38" s="660"/>
      <c r="T38" s="660"/>
      <c r="U38" s="660"/>
      <c r="V38" s="660"/>
      <c r="W38" s="660"/>
      <c r="X38" s="660"/>
      <c r="Y38" s="661"/>
      <c r="Z38" s="662">
        <v>10.1</v>
      </c>
      <c r="AA38" s="662"/>
      <c r="AB38" s="662"/>
      <c r="AC38" s="662"/>
      <c r="AD38" s="663" t="s">
        <v>123</v>
      </c>
      <c r="AE38" s="663"/>
      <c r="AF38" s="663"/>
      <c r="AG38" s="663"/>
      <c r="AH38" s="663"/>
      <c r="AI38" s="663"/>
      <c r="AJ38" s="663"/>
      <c r="AK38" s="663"/>
      <c r="AL38" s="664" t="s">
        <v>123</v>
      </c>
      <c r="AM38" s="665"/>
      <c r="AN38" s="665"/>
      <c r="AO38" s="666"/>
      <c r="AQ38" s="722" t="s">
        <v>324</v>
      </c>
      <c r="AR38" s="723"/>
      <c r="AS38" s="723"/>
      <c r="AT38" s="723"/>
      <c r="AU38" s="723"/>
      <c r="AV38" s="723"/>
      <c r="AW38" s="723"/>
      <c r="AX38" s="723"/>
      <c r="AY38" s="724"/>
      <c r="AZ38" s="659">
        <v>2374097</v>
      </c>
      <c r="BA38" s="660"/>
      <c r="BB38" s="660"/>
      <c r="BC38" s="660"/>
      <c r="BD38" s="691"/>
      <c r="BE38" s="691"/>
      <c r="BF38" s="714"/>
      <c r="BG38" s="656" t="s">
        <v>325</v>
      </c>
      <c r="BH38" s="657"/>
      <c r="BI38" s="657"/>
      <c r="BJ38" s="657"/>
      <c r="BK38" s="657"/>
      <c r="BL38" s="657"/>
      <c r="BM38" s="657"/>
      <c r="BN38" s="657"/>
      <c r="BO38" s="657"/>
      <c r="BP38" s="657"/>
      <c r="BQ38" s="657"/>
      <c r="BR38" s="657"/>
      <c r="BS38" s="657"/>
      <c r="BT38" s="657"/>
      <c r="BU38" s="658"/>
      <c r="BV38" s="659">
        <v>77113</v>
      </c>
      <c r="BW38" s="660"/>
      <c r="BX38" s="660"/>
      <c r="BY38" s="660"/>
      <c r="BZ38" s="660"/>
      <c r="CA38" s="660"/>
      <c r="CB38" s="669"/>
      <c r="CD38" s="656" t="s">
        <v>326</v>
      </c>
      <c r="CE38" s="657"/>
      <c r="CF38" s="657"/>
      <c r="CG38" s="657"/>
      <c r="CH38" s="657"/>
      <c r="CI38" s="657"/>
      <c r="CJ38" s="657"/>
      <c r="CK38" s="657"/>
      <c r="CL38" s="657"/>
      <c r="CM38" s="657"/>
      <c r="CN38" s="657"/>
      <c r="CO38" s="657"/>
      <c r="CP38" s="657"/>
      <c r="CQ38" s="658"/>
      <c r="CR38" s="659">
        <v>19878605</v>
      </c>
      <c r="CS38" s="660"/>
      <c r="CT38" s="660"/>
      <c r="CU38" s="660"/>
      <c r="CV38" s="660"/>
      <c r="CW38" s="660"/>
      <c r="CX38" s="660"/>
      <c r="CY38" s="661"/>
      <c r="CZ38" s="664">
        <v>8</v>
      </c>
      <c r="DA38" s="689"/>
      <c r="DB38" s="689"/>
      <c r="DC38" s="693"/>
      <c r="DD38" s="668">
        <v>17037648</v>
      </c>
      <c r="DE38" s="660"/>
      <c r="DF38" s="660"/>
      <c r="DG38" s="660"/>
      <c r="DH38" s="660"/>
      <c r="DI38" s="660"/>
      <c r="DJ38" s="660"/>
      <c r="DK38" s="661"/>
      <c r="DL38" s="668">
        <v>15624809</v>
      </c>
      <c r="DM38" s="660"/>
      <c r="DN38" s="660"/>
      <c r="DO38" s="660"/>
      <c r="DP38" s="660"/>
      <c r="DQ38" s="660"/>
      <c r="DR38" s="660"/>
      <c r="DS38" s="660"/>
      <c r="DT38" s="660"/>
      <c r="DU38" s="660"/>
      <c r="DV38" s="661"/>
      <c r="DW38" s="664">
        <v>12.6</v>
      </c>
      <c r="DX38" s="689"/>
      <c r="DY38" s="689"/>
      <c r="DZ38" s="689"/>
      <c r="EA38" s="689"/>
      <c r="EB38" s="689"/>
      <c r="EC38" s="690"/>
    </row>
    <row r="39" spans="2:133" ht="11.25" customHeight="1" x14ac:dyDescent="0.15">
      <c r="B39" s="656" t="s">
        <v>327</v>
      </c>
      <c r="C39" s="657"/>
      <c r="D39" s="657"/>
      <c r="E39" s="657"/>
      <c r="F39" s="657"/>
      <c r="G39" s="657"/>
      <c r="H39" s="657"/>
      <c r="I39" s="657"/>
      <c r="J39" s="657"/>
      <c r="K39" s="657"/>
      <c r="L39" s="657"/>
      <c r="M39" s="657"/>
      <c r="N39" s="657"/>
      <c r="O39" s="657"/>
      <c r="P39" s="657"/>
      <c r="Q39" s="658"/>
      <c r="R39" s="659" t="s">
        <v>123</v>
      </c>
      <c r="S39" s="660"/>
      <c r="T39" s="660"/>
      <c r="U39" s="660"/>
      <c r="V39" s="660"/>
      <c r="W39" s="660"/>
      <c r="X39" s="660"/>
      <c r="Y39" s="661"/>
      <c r="Z39" s="662" t="s">
        <v>123</v>
      </c>
      <c r="AA39" s="662"/>
      <c r="AB39" s="662"/>
      <c r="AC39" s="662"/>
      <c r="AD39" s="663" t="s">
        <v>123</v>
      </c>
      <c r="AE39" s="663"/>
      <c r="AF39" s="663"/>
      <c r="AG39" s="663"/>
      <c r="AH39" s="663"/>
      <c r="AI39" s="663"/>
      <c r="AJ39" s="663"/>
      <c r="AK39" s="663"/>
      <c r="AL39" s="664" t="s">
        <v>123</v>
      </c>
      <c r="AM39" s="665"/>
      <c r="AN39" s="665"/>
      <c r="AO39" s="666"/>
      <c r="AQ39" s="722" t="s">
        <v>328</v>
      </c>
      <c r="AR39" s="723"/>
      <c r="AS39" s="723"/>
      <c r="AT39" s="723"/>
      <c r="AU39" s="723"/>
      <c r="AV39" s="723"/>
      <c r="AW39" s="723"/>
      <c r="AX39" s="723"/>
      <c r="AY39" s="724"/>
      <c r="AZ39" s="659">
        <v>1123956</v>
      </c>
      <c r="BA39" s="660"/>
      <c r="BB39" s="660"/>
      <c r="BC39" s="660"/>
      <c r="BD39" s="691"/>
      <c r="BE39" s="691"/>
      <c r="BF39" s="714"/>
      <c r="BG39" s="656" t="s">
        <v>329</v>
      </c>
      <c r="BH39" s="657"/>
      <c r="BI39" s="657"/>
      <c r="BJ39" s="657"/>
      <c r="BK39" s="657"/>
      <c r="BL39" s="657"/>
      <c r="BM39" s="657"/>
      <c r="BN39" s="657"/>
      <c r="BO39" s="657"/>
      <c r="BP39" s="657"/>
      <c r="BQ39" s="657"/>
      <c r="BR39" s="657"/>
      <c r="BS39" s="657"/>
      <c r="BT39" s="657"/>
      <c r="BU39" s="658"/>
      <c r="BV39" s="659">
        <v>108502</v>
      </c>
      <c r="BW39" s="660"/>
      <c r="BX39" s="660"/>
      <c r="BY39" s="660"/>
      <c r="BZ39" s="660"/>
      <c r="CA39" s="660"/>
      <c r="CB39" s="669"/>
      <c r="CD39" s="656" t="s">
        <v>330</v>
      </c>
      <c r="CE39" s="657"/>
      <c r="CF39" s="657"/>
      <c r="CG39" s="657"/>
      <c r="CH39" s="657"/>
      <c r="CI39" s="657"/>
      <c r="CJ39" s="657"/>
      <c r="CK39" s="657"/>
      <c r="CL39" s="657"/>
      <c r="CM39" s="657"/>
      <c r="CN39" s="657"/>
      <c r="CO39" s="657"/>
      <c r="CP39" s="657"/>
      <c r="CQ39" s="658"/>
      <c r="CR39" s="659">
        <v>1740565</v>
      </c>
      <c r="CS39" s="691"/>
      <c r="CT39" s="691"/>
      <c r="CU39" s="691"/>
      <c r="CV39" s="691"/>
      <c r="CW39" s="691"/>
      <c r="CX39" s="691"/>
      <c r="CY39" s="692"/>
      <c r="CZ39" s="664">
        <v>0.7</v>
      </c>
      <c r="DA39" s="689"/>
      <c r="DB39" s="689"/>
      <c r="DC39" s="693"/>
      <c r="DD39" s="668">
        <v>661692</v>
      </c>
      <c r="DE39" s="691"/>
      <c r="DF39" s="691"/>
      <c r="DG39" s="691"/>
      <c r="DH39" s="691"/>
      <c r="DI39" s="691"/>
      <c r="DJ39" s="691"/>
      <c r="DK39" s="692"/>
      <c r="DL39" s="668" t="s">
        <v>123</v>
      </c>
      <c r="DM39" s="691"/>
      <c r="DN39" s="691"/>
      <c r="DO39" s="691"/>
      <c r="DP39" s="691"/>
      <c r="DQ39" s="691"/>
      <c r="DR39" s="691"/>
      <c r="DS39" s="691"/>
      <c r="DT39" s="691"/>
      <c r="DU39" s="691"/>
      <c r="DV39" s="692"/>
      <c r="DW39" s="664" t="s">
        <v>123</v>
      </c>
      <c r="DX39" s="689"/>
      <c r="DY39" s="689"/>
      <c r="DZ39" s="689"/>
      <c r="EA39" s="689"/>
      <c r="EB39" s="689"/>
      <c r="EC39" s="690"/>
    </row>
    <row r="40" spans="2:133" ht="11.25" customHeight="1" x14ac:dyDescent="0.15">
      <c r="B40" s="656" t="s">
        <v>331</v>
      </c>
      <c r="C40" s="657"/>
      <c r="D40" s="657"/>
      <c r="E40" s="657"/>
      <c r="F40" s="657"/>
      <c r="G40" s="657"/>
      <c r="H40" s="657"/>
      <c r="I40" s="657"/>
      <c r="J40" s="657"/>
      <c r="K40" s="657"/>
      <c r="L40" s="657"/>
      <c r="M40" s="657"/>
      <c r="N40" s="657"/>
      <c r="O40" s="657"/>
      <c r="P40" s="657"/>
      <c r="Q40" s="658"/>
      <c r="R40" s="659">
        <v>574294</v>
      </c>
      <c r="S40" s="660"/>
      <c r="T40" s="660"/>
      <c r="U40" s="660"/>
      <c r="V40" s="660"/>
      <c r="W40" s="660"/>
      <c r="X40" s="660"/>
      <c r="Y40" s="661"/>
      <c r="Z40" s="662">
        <v>0.2</v>
      </c>
      <c r="AA40" s="662"/>
      <c r="AB40" s="662"/>
      <c r="AC40" s="662"/>
      <c r="AD40" s="663" t="s">
        <v>123</v>
      </c>
      <c r="AE40" s="663"/>
      <c r="AF40" s="663"/>
      <c r="AG40" s="663"/>
      <c r="AH40" s="663"/>
      <c r="AI40" s="663"/>
      <c r="AJ40" s="663"/>
      <c r="AK40" s="663"/>
      <c r="AL40" s="664" t="s">
        <v>123</v>
      </c>
      <c r="AM40" s="665"/>
      <c r="AN40" s="665"/>
      <c r="AO40" s="666"/>
      <c r="AQ40" s="722" t="s">
        <v>332</v>
      </c>
      <c r="AR40" s="723"/>
      <c r="AS40" s="723"/>
      <c r="AT40" s="723"/>
      <c r="AU40" s="723"/>
      <c r="AV40" s="723"/>
      <c r="AW40" s="723"/>
      <c r="AX40" s="723"/>
      <c r="AY40" s="724"/>
      <c r="AZ40" s="659">
        <v>248676</v>
      </c>
      <c r="BA40" s="660"/>
      <c r="BB40" s="660"/>
      <c r="BC40" s="660"/>
      <c r="BD40" s="691"/>
      <c r="BE40" s="691"/>
      <c r="BF40" s="714"/>
      <c r="BG40" s="707" t="s">
        <v>333</v>
      </c>
      <c r="BH40" s="708"/>
      <c r="BI40" s="708"/>
      <c r="BJ40" s="708"/>
      <c r="BK40" s="708"/>
      <c r="BL40" s="211"/>
      <c r="BM40" s="657" t="s">
        <v>334</v>
      </c>
      <c r="BN40" s="657"/>
      <c r="BO40" s="657"/>
      <c r="BP40" s="657"/>
      <c r="BQ40" s="657"/>
      <c r="BR40" s="657"/>
      <c r="BS40" s="657"/>
      <c r="BT40" s="657"/>
      <c r="BU40" s="658"/>
      <c r="BV40" s="659">
        <v>107</v>
      </c>
      <c r="BW40" s="660"/>
      <c r="BX40" s="660"/>
      <c r="BY40" s="660"/>
      <c r="BZ40" s="660"/>
      <c r="CA40" s="660"/>
      <c r="CB40" s="669"/>
      <c r="CD40" s="656" t="s">
        <v>335</v>
      </c>
      <c r="CE40" s="657"/>
      <c r="CF40" s="657"/>
      <c r="CG40" s="657"/>
      <c r="CH40" s="657"/>
      <c r="CI40" s="657"/>
      <c r="CJ40" s="657"/>
      <c r="CK40" s="657"/>
      <c r="CL40" s="657"/>
      <c r="CM40" s="657"/>
      <c r="CN40" s="657"/>
      <c r="CO40" s="657"/>
      <c r="CP40" s="657"/>
      <c r="CQ40" s="658"/>
      <c r="CR40" s="659">
        <v>350471</v>
      </c>
      <c r="CS40" s="660"/>
      <c r="CT40" s="660"/>
      <c r="CU40" s="660"/>
      <c r="CV40" s="660"/>
      <c r="CW40" s="660"/>
      <c r="CX40" s="660"/>
      <c r="CY40" s="661"/>
      <c r="CZ40" s="664">
        <v>0.1</v>
      </c>
      <c r="DA40" s="689"/>
      <c r="DB40" s="689"/>
      <c r="DC40" s="693"/>
      <c r="DD40" s="668">
        <v>222032</v>
      </c>
      <c r="DE40" s="660"/>
      <c r="DF40" s="660"/>
      <c r="DG40" s="660"/>
      <c r="DH40" s="660"/>
      <c r="DI40" s="660"/>
      <c r="DJ40" s="660"/>
      <c r="DK40" s="661"/>
      <c r="DL40" s="668">
        <v>44032</v>
      </c>
      <c r="DM40" s="660"/>
      <c r="DN40" s="660"/>
      <c r="DO40" s="660"/>
      <c r="DP40" s="660"/>
      <c r="DQ40" s="660"/>
      <c r="DR40" s="660"/>
      <c r="DS40" s="660"/>
      <c r="DT40" s="660"/>
      <c r="DU40" s="660"/>
      <c r="DV40" s="661"/>
      <c r="DW40" s="664">
        <v>0</v>
      </c>
      <c r="DX40" s="689"/>
      <c r="DY40" s="689"/>
      <c r="DZ40" s="689"/>
      <c r="EA40" s="689"/>
      <c r="EB40" s="689"/>
      <c r="EC40" s="690"/>
    </row>
    <row r="41" spans="2:133" ht="11.25" customHeight="1" x14ac:dyDescent="0.15">
      <c r="B41" s="680" t="s">
        <v>336</v>
      </c>
      <c r="C41" s="681"/>
      <c r="D41" s="681"/>
      <c r="E41" s="681"/>
      <c r="F41" s="681"/>
      <c r="G41" s="681"/>
      <c r="H41" s="681"/>
      <c r="I41" s="681"/>
      <c r="J41" s="681"/>
      <c r="K41" s="681"/>
      <c r="L41" s="681"/>
      <c r="M41" s="681"/>
      <c r="N41" s="681"/>
      <c r="O41" s="681"/>
      <c r="P41" s="681"/>
      <c r="Q41" s="682"/>
      <c r="R41" s="731">
        <v>259868457</v>
      </c>
      <c r="S41" s="732"/>
      <c r="T41" s="732"/>
      <c r="U41" s="732"/>
      <c r="V41" s="732"/>
      <c r="W41" s="732"/>
      <c r="X41" s="732"/>
      <c r="Y41" s="736"/>
      <c r="Z41" s="737">
        <v>100</v>
      </c>
      <c r="AA41" s="737"/>
      <c r="AB41" s="737"/>
      <c r="AC41" s="737"/>
      <c r="AD41" s="738">
        <v>123704572</v>
      </c>
      <c r="AE41" s="738"/>
      <c r="AF41" s="738"/>
      <c r="AG41" s="738"/>
      <c r="AH41" s="738"/>
      <c r="AI41" s="738"/>
      <c r="AJ41" s="738"/>
      <c r="AK41" s="738"/>
      <c r="AL41" s="739">
        <v>100</v>
      </c>
      <c r="AM41" s="719"/>
      <c r="AN41" s="719"/>
      <c r="AO41" s="740"/>
      <c r="AQ41" s="722" t="s">
        <v>337</v>
      </c>
      <c r="AR41" s="723"/>
      <c r="AS41" s="723"/>
      <c r="AT41" s="723"/>
      <c r="AU41" s="723"/>
      <c r="AV41" s="723"/>
      <c r="AW41" s="723"/>
      <c r="AX41" s="723"/>
      <c r="AY41" s="724"/>
      <c r="AZ41" s="659">
        <v>5233902</v>
      </c>
      <c r="BA41" s="660"/>
      <c r="BB41" s="660"/>
      <c r="BC41" s="660"/>
      <c r="BD41" s="691"/>
      <c r="BE41" s="691"/>
      <c r="BF41" s="714"/>
      <c r="BG41" s="707"/>
      <c r="BH41" s="708"/>
      <c r="BI41" s="708"/>
      <c r="BJ41" s="708"/>
      <c r="BK41" s="708"/>
      <c r="BL41" s="211"/>
      <c r="BM41" s="657" t="s">
        <v>338</v>
      </c>
      <c r="BN41" s="657"/>
      <c r="BO41" s="657"/>
      <c r="BP41" s="657"/>
      <c r="BQ41" s="657"/>
      <c r="BR41" s="657"/>
      <c r="BS41" s="657"/>
      <c r="BT41" s="657"/>
      <c r="BU41" s="658"/>
      <c r="BV41" s="659" t="s">
        <v>123</v>
      </c>
      <c r="BW41" s="660"/>
      <c r="BX41" s="660"/>
      <c r="BY41" s="660"/>
      <c r="BZ41" s="660"/>
      <c r="CA41" s="660"/>
      <c r="CB41" s="669"/>
      <c r="CD41" s="656" t="s">
        <v>339</v>
      </c>
      <c r="CE41" s="657"/>
      <c r="CF41" s="657"/>
      <c r="CG41" s="657"/>
      <c r="CH41" s="657"/>
      <c r="CI41" s="657"/>
      <c r="CJ41" s="657"/>
      <c r="CK41" s="657"/>
      <c r="CL41" s="657"/>
      <c r="CM41" s="657"/>
      <c r="CN41" s="657"/>
      <c r="CO41" s="657"/>
      <c r="CP41" s="657"/>
      <c r="CQ41" s="658"/>
      <c r="CR41" s="659" t="s">
        <v>123</v>
      </c>
      <c r="CS41" s="691"/>
      <c r="CT41" s="691"/>
      <c r="CU41" s="691"/>
      <c r="CV41" s="691"/>
      <c r="CW41" s="691"/>
      <c r="CX41" s="691"/>
      <c r="CY41" s="692"/>
      <c r="CZ41" s="664" t="s">
        <v>123</v>
      </c>
      <c r="DA41" s="689"/>
      <c r="DB41" s="689"/>
      <c r="DC41" s="693"/>
      <c r="DD41" s="668" t="s">
        <v>123</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340</v>
      </c>
      <c r="AR42" s="729"/>
      <c r="AS42" s="729"/>
      <c r="AT42" s="729"/>
      <c r="AU42" s="729"/>
      <c r="AV42" s="729"/>
      <c r="AW42" s="729"/>
      <c r="AX42" s="729"/>
      <c r="AY42" s="730"/>
      <c r="AZ42" s="731">
        <v>13416221</v>
      </c>
      <c r="BA42" s="732"/>
      <c r="BB42" s="732"/>
      <c r="BC42" s="732"/>
      <c r="BD42" s="718"/>
      <c r="BE42" s="718"/>
      <c r="BF42" s="720"/>
      <c r="BG42" s="709"/>
      <c r="BH42" s="710"/>
      <c r="BI42" s="710"/>
      <c r="BJ42" s="710"/>
      <c r="BK42" s="710"/>
      <c r="BL42" s="212"/>
      <c r="BM42" s="681" t="s">
        <v>341</v>
      </c>
      <c r="BN42" s="681"/>
      <c r="BO42" s="681"/>
      <c r="BP42" s="681"/>
      <c r="BQ42" s="681"/>
      <c r="BR42" s="681"/>
      <c r="BS42" s="681"/>
      <c r="BT42" s="681"/>
      <c r="BU42" s="682"/>
      <c r="BV42" s="731">
        <v>308</v>
      </c>
      <c r="BW42" s="732"/>
      <c r="BX42" s="732"/>
      <c r="BY42" s="732"/>
      <c r="BZ42" s="732"/>
      <c r="CA42" s="732"/>
      <c r="CB42" s="741"/>
      <c r="CD42" s="656" t="s">
        <v>342</v>
      </c>
      <c r="CE42" s="657"/>
      <c r="CF42" s="657"/>
      <c r="CG42" s="657"/>
      <c r="CH42" s="657"/>
      <c r="CI42" s="657"/>
      <c r="CJ42" s="657"/>
      <c r="CK42" s="657"/>
      <c r="CL42" s="657"/>
      <c r="CM42" s="657"/>
      <c r="CN42" s="657"/>
      <c r="CO42" s="657"/>
      <c r="CP42" s="657"/>
      <c r="CQ42" s="658"/>
      <c r="CR42" s="659">
        <v>40758533</v>
      </c>
      <c r="CS42" s="691"/>
      <c r="CT42" s="691"/>
      <c r="CU42" s="691"/>
      <c r="CV42" s="691"/>
      <c r="CW42" s="691"/>
      <c r="CX42" s="691"/>
      <c r="CY42" s="692"/>
      <c r="CZ42" s="664">
        <v>16.399999999999999</v>
      </c>
      <c r="DA42" s="689"/>
      <c r="DB42" s="689"/>
      <c r="DC42" s="693"/>
      <c r="DD42" s="668">
        <v>7386838</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343</v>
      </c>
      <c r="CD43" s="656" t="s">
        <v>344</v>
      </c>
      <c r="CE43" s="657"/>
      <c r="CF43" s="657"/>
      <c r="CG43" s="657"/>
      <c r="CH43" s="657"/>
      <c r="CI43" s="657"/>
      <c r="CJ43" s="657"/>
      <c r="CK43" s="657"/>
      <c r="CL43" s="657"/>
      <c r="CM43" s="657"/>
      <c r="CN43" s="657"/>
      <c r="CO43" s="657"/>
      <c r="CP43" s="657"/>
      <c r="CQ43" s="658"/>
      <c r="CR43" s="659">
        <v>457632</v>
      </c>
      <c r="CS43" s="691"/>
      <c r="CT43" s="691"/>
      <c r="CU43" s="691"/>
      <c r="CV43" s="691"/>
      <c r="CW43" s="691"/>
      <c r="CX43" s="691"/>
      <c r="CY43" s="692"/>
      <c r="CZ43" s="664">
        <v>0.2</v>
      </c>
      <c r="DA43" s="689"/>
      <c r="DB43" s="689"/>
      <c r="DC43" s="693"/>
      <c r="DD43" s="668">
        <v>457632</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345</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293</v>
      </c>
      <c r="CE44" s="696"/>
      <c r="CF44" s="656" t="s">
        <v>346</v>
      </c>
      <c r="CG44" s="657"/>
      <c r="CH44" s="657"/>
      <c r="CI44" s="657"/>
      <c r="CJ44" s="657"/>
      <c r="CK44" s="657"/>
      <c r="CL44" s="657"/>
      <c r="CM44" s="657"/>
      <c r="CN44" s="657"/>
      <c r="CO44" s="657"/>
      <c r="CP44" s="657"/>
      <c r="CQ44" s="658"/>
      <c r="CR44" s="659">
        <v>40758533</v>
      </c>
      <c r="CS44" s="660"/>
      <c r="CT44" s="660"/>
      <c r="CU44" s="660"/>
      <c r="CV44" s="660"/>
      <c r="CW44" s="660"/>
      <c r="CX44" s="660"/>
      <c r="CY44" s="661"/>
      <c r="CZ44" s="664">
        <v>16.399999999999999</v>
      </c>
      <c r="DA44" s="665"/>
      <c r="DB44" s="665"/>
      <c r="DC44" s="671"/>
      <c r="DD44" s="668">
        <v>7386838</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347</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348</v>
      </c>
      <c r="CG45" s="657"/>
      <c r="CH45" s="657"/>
      <c r="CI45" s="657"/>
      <c r="CJ45" s="657"/>
      <c r="CK45" s="657"/>
      <c r="CL45" s="657"/>
      <c r="CM45" s="657"/>
      <c r="CN45" s="657"/>
      <c r="CO45" s="657"/>
      <c r="CP45" s="657"/>
      <c r="CQ45" s="658"/>
      <c r="CR45" s="659">
        <v>11305104</v>
      </c>
      <c r="CS45" s="691"/>
      <c r="CT45" s="691"/>
      <c r="CU45" s="691"/>
      <c r="CV45" s="691"/>
      <c r="CW45" s="691"/>
      <c r="CX45" s="691"/>
      <c r="CY45" s="692"/>
      <c r="CZ45" s="664">
        <v>4.5999999999999996</v>
      </c>
      <c r="DA45" s="689"/>
      <c r="DB45" s="689"/>
      <c r="DC45" s="693"/>
      <c r="DD45" s="668">
        <v>878182</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349</v>
      </c>
      <c r="CG46" s="657"/>
      <c r="CH46" s="657"/>
      <c r="CI46" s="657"/>
      <c r="CJ46" s="657"/>
      <c r="CK46" s="657"/>
      <c r="CL46" s="657"/>
      <c r="CM46" s="657"/>
      <c r="CN46" s="657"/>
      <c r="CO46" s="657"/>
      <c r="CP46" s="657"/>
      <c r="CQ46" s="658"/>
      <c r="CR46" s="659">
        <v>29289019</v>
      </c>
      <c r="CS46" s="660"/>
      <c r="CT46" s="660"/>
      <c r="CU46" s="660"/>
      <c r="CV46" s="660"/>
      <c r="CW46" s="660"/>
      <c r="CX46" s="660"/>
      <c r="CY46" s="661"/>
      <c r="CZ46" s="664">
        <v>11.8</v>
      </c>
      <c r="DA46" s="665"/>
      <c r="DB46" s="665"/>
      <c r="DC46" s="671"/>
      <c r="DD46" s="668">
        <v>6398846</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350</v>
      </c>
      <c r="CG47" s="657"/>
      <c r="CH47" s="657"/>
      <c r="CI47" s="657"/>
      <c r="CJ47" s="657"/>
      <c r="CK47" s="657"/>
      <c r="CL47" s="657"/>
      <c r="CM47" s="657"/>
      <c r="CN47" s="657"/>
      <c r="CO47" s="657"/>
      <c r="CP47" s="657"/>
      <c r="CQ47" s="658"/>
      <c r="CR47" s="659" t="s">
        <v>123</v>
      </c>
      <c r="CS47" s="691"/>
      <c r="CT47" s="691"/>
      <c r="CU47" s="691"/>
      <c r="CV47" s="691"/>
      <c r="CW47" s="691"/>
      <c r="CX47" s="691"/>
      <c r="CY47" s="692"/>
      <c r="CZ47" s="664" t="s">
        <v>123</v>
      </c>
      <c r="DA47" s="689"/>
      <c r="DB47" s="689"/>
      <c r="DC47" s="693"/>
      <c r="DD47" s="668" t="s">
        <v>123</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351</v>
      </c>
      <c r="CG48" s="657"/>
      <c r="CH48" s="657"/>
      <c r="CI48" s="657"/>
      <c r="CJ48" s="657"/>
      <c r="CK48" s="657"/>
      <c r="CL48" s="657"/>
      <c r="CM48" s="657"/>
      <c r="CN48" s="657"/>
      <c r="CO48" s="657"/>
      <c r="CP48" s="657"/>
      <c r="CQ48" s="658"/>
      <c r="CR48" s="659" t="s">
        <v>123</v>
      </c>
      <c r="CS48" s="660"/>
      <c r="CT48" s="660"/>
      <c r="CU48" s="660"/>
      <c r="CV48" s="660"/>
      <c r="CW48" s="660"/>
      <c r="CX48" s="660"/>
      <c r="CY48" s="661"/>
      <c r="CZ48" s="664" t="s">
        <v>123</v>
      </c>
      <c r="DA48" s="665"/>
      <c r="DB48" s="665"/>
      <c r="DC48" s="671"/>
      <c r="DD48" s="668" t="s">
        <v>123</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352</v>
      </c>
      <c r="CE49" s="681"/>
      <c r="CF49" s="681"/>
      <c r="CG49" s="681"/>
      <c r="CH49" s="681"/>
      <c r="CI49" s="681"/>
      <c r="CJ49" s="681"/>
      <c r="CK49" s="681"/>
      <c r="CL49" s="681"/>
      <c r="CM49" s="681"/>
      <c r="CN49" s="681"/>
      <c r="CO49" s="681"/>
      <c r="CP49" s="681"/>
      <c r="CQ49" s="682"/>
      <c r="CR49" s="731">
        <v>247904195</v>
      </c>
      <c r="CS49" s="718"/>
      <c r="CT49" s="718"/>
      <c r="CU49" s="718"/>
      <c r="CV49" s="718"/>
      <c r="CW49" s="718"/>
      <c r="CX49" s="718"/>
      <c r="CY49" s="747"/>
      <c r="CZ49" s="739">
        <v>100</v>
      </c>
      <c r="DA49" s="748"/>
      <c r="DB49" s="748"/>
      <c r="DC49" s="749"/>
      <c r="DD49" s="750">
        <v>143359008</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Hd6hE8oLe7is3hANgRMvQHWfberUnwZuwt9Z6Li0bLUp1B+5RcqAPMCGPrwD4ro4LQooyHkxdlR/Lus1sv4iKQ==" saltValue="Ve0bHsw7TWGzmwNVjdl9+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BU73" zoomScale="70" zoomScaleNormal="25" zoomScaleSheetLayoutView="70" workbookViewId="0">
      <selection activeCell="BQ103" sqref="BQ103:DZ103"/>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353</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354</v>
      </c>
      <c r="DK2" s="759"/>
      <c r="DL2" s="759"/>
      <c r="DM2" s="759"/>
      <c r="DN2" s="759"/>
      <c r="DO2" s="760"/>
      <c r="DP2" s="216"/>
      <c r="DQ2" s="758" t="s">
        <v>355</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356</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357</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358</v>
      </c>
      <c r="B5" s="764"/>
      <c r="C5" s="764"/>
      <c r="D5" s="764"/>
      <c r="E5" s="764"/>
      <c r="F5" s="764"/>
      <c r="G5" s="764"/>
      <c r="H5" s="764"/>
      <c r="I5" s="764"/>
      <c r="J5" s="764"/>
      <c r="K5" s="764"/>
      <c r="L5" s="764"/>
      <c r="M5" s="764"/>
      <c r="N5" s="764"/>
      <c r="O5" s="764"/>
      <c r="P5" s="765"/>
      <c r="Q5" s="769" t="s">
        <v>359</v>
      </c>
      <c r="R5" s="770"/>
      <c r="S5" s="770"/>
      <c r="T5" s="770"/>
      <c r="U5" s="771"/>
      <c r="V5" s="769" t="s">
        <v>360</v>
      </c>
      <c r="W5" s="770"/>
      <c r="X5" s="770"/>
      <c r="Y5" s="770"/>
      <c r="Z5" s="771"/>
      <c r="AA5" s="769" t="s">
        <v>361</v>
      </c>
      <c r="AB5" s="770"/>
      <c r="AC5" s="770"/>
      <c r="AD5" s="770"/>
      <c r="AE5" s="770"/>
      <c r="AF5" s="775" t="s">
        <v>362</v>
      </c>
      <c r="AG5" s="770"/>
      <c r="AH5" s="770"/>
      <c r="AI5" s="770"/>
      <c r="AJ5" s="776"/>
      <c r="AK5" s="770" t="s">
        <v>363</v>
      </c>
      <c r="AL5" s="770"/>
      <c r="AM5" s="770"/>
      <c r="AN5" s="770"/>
      <c r="AO5" s="771"/>
      <c r="AP5" s="769" t="s">
        <v>364</v>
      </c>
      <c r="AQ5" s="770"/>
      <c r="AR5" s="770"/>
      <c r="AS5" s="770"/>
      <c r="AT5" s="771"/>
      <c r="AU5" s="769" t="s">
        <v>365</v>
      </c>
      <c r="AV5" s="770"/>
      <c r="AW5" s="770"/>
      <c r="AX5" s="770"/>
      <c r="AY5" s="776"/>
      <c r="AZ5" s="220"/>
      <c r="BA5" s="220"/>
      <c r="BB5" s="220"/>
      <c r="BC5" s="220"/>
      <c r="BD5" s="220"/>
      <c r="BE5" s="221"/>
      <c r="BF5" s="221"/>
      <c r="BG5" s="221"/>
      <c r="BH5" s="221"/>
      <c r="BI5" s="221"/>
      <c r="BJ5" s="221"/>
      <c r="BK5" s="221"/>
      <c r="BL5" s="221"/>
      <c r="BM5" s="221"/>
      <c r="BN5" s="221"/>
      <c r="BO5" s="221"/>
      <c r="BP5" s="221"/>
      <c r="BQ5" s="763" t="s">
        <v>366</v>
      </c>
      <c r="BR5" s="764"/>
      <c r="BS5" s="764"/>
      <c r="BT5" s="764"/>
      <c r="BU5" s="764"/>
      <c r="BV5" s="764"/>
      <c r="BW5" s="764"/>
      <c r="BX5" s="764"/>
      <c r="BY5" s="764"/>
      <c r="BZ5" s="764"/>
      <c r="CA5" s="764"/>
      <c r="CB5" s="764"/>
      <c r="CC5" s="764"/>
      <c r="CD5" s="764"/>
      <c r="CE5" s="764"/>
      <c r="CF5" s="764"/>
      <c r="CG5" s="765"/>
      <c r="CH5" s="769" t="s">
        <v>367</v>
      </c>
      <c r="CI5" s="770"/>
      <c r="CJ5" s="770"/>
      <c r="CK5" s="770"/>
      <c r="CL5" s="771"/>
      <c r="CM5" s="769" t="s">
        <v>368</v>
      </c>
      <c r="CN5" s="770"/>
      <c r="CO5" s="770"/>
      <c r="CP5" s="770"/>
      <c r="CQ5" s="771"/>
      <c r="CR5" s="769" t="s">
        <v>369</v>
      </c>
      <c r="CS5" s="770"/>
      <c r="CT5" s="770"/>
      <c r="CU5" s="770"/>
      <c r="CV5" s="771"/>
      <c r="CW5" s="769" t="s">
        <v>370</v>
      </c>
      <c r="CX5" s="770"/>
      <c r="CY5" s="770"/>
      <c r="CZ5" s="770"/>
      <c r="DA5" s="771"/>
      <c r="DB5" s="769" t="s">
        <v>371</v>
      </c>
      <c r="DC5" s="770"/>
      <c r="DD5" s="770"/>
      <c r="DE5" s="770"/>
      <c r="DF5" s="771"/>
      <c r="DG5" s="799" t="s">
        <v>372</v>
      </c>
      <c r="DH5" s="800"/>
      <c r="DI5" s="800"/>
      <c r="DJ5" s="800"/>
      <c r="DK5" s="801"/>
      <c r="DL5" s="799" t="s">
        <v>373</v>
      </c>
      <c r="DM5" s="800"/>
      <c r="DN5" s="800"/>
      <c r="DO5" s="800"/>
      <c r="DP5" s="801"/>
      <c r="DQ5" s="769" t="s">
        <v>374</v>
      </c>
      <c r="DR5" s="770"/>
      <c r="DS5" s="770"/>
      <c r="DT5" s="770"/>
      <c r="DU5" s="771"/>
      <c r="DV5" s="769" t="s">
        <v>365</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375</v>
      </c>
      <c r="C7" s="786"/>
      <c r="D7" s="786"/>
      <c r="E7" s="786"/>
      <c r="F7" s="786"/>
      <c r="G7" s="786"/>
      <c r="H7" s="786"/>
      <c r="I7" s="786"/>
      <c r="J7" s="786"/>
      <c r="K7" s="786"/>
      <c r="L7" s="786"/>
      <c r="M7" s="786"/>
      <c r="N7" s="786"/>
      <c r="O7" s="786"/>
      <c r="P7" s="787"/>
      <c r="Q7" s="788">
        <v>259801</v>
      </c>
      <c r="R7" s="789"/>
      <c r="S7" s="789"/>
      <c r="T7" s="789"/>
      <c r="U7" s="789"/>
      <c r="V7" s="789">
        <v>247944</v>
      </c>
      <c r="W7" s="789"/>
      <c r="X7" s="789"/>
      <c r="Y7" s="789"/>
      <c r="Z7" s="789"/>
      <c r="AA7" s="789">
        <v>11857</v>
      </c>
      <c r="AB7" s="789"/>
      <c r="AC7" s="789"/>
      <c r="AD7" s="789"/>
      <c r="AE7" s="790"/>
      <c r="AF7" s="791">
        <v>8883</v>
      </c>
      <c r="AG7" s="792"/>
      <c r="AH7" s="792"/>
      <c r="AI7" s="792"/>
      <c r="AJ7" s="793"/>
      <c r="AK7" s="794">
        <v>5773</v>
      </c>
      <c r="AL7" s="795"/>
      <c r="AM7" s="795"/>
      <c r="AN7" s="795"/>
      <c r="AO7" s="795"/>
      <c r="AP7" s="795">
        <v>164601</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562</v>
      </c>
      <c r="BT7" s="783"/>
      <c r="BU7" s="783"/>
      <c r="BV7" s="783"/>
      <c r="BW7" s="783"/>
      <c r="BX7" s="783"/>
      <c r="BY7" s="783"/>
      <c r="BZ7" s="783"/>
      <c r="CA7" s="783"/>
      <c r="CB7" s="783"/>
      <c r="CC7" s="783"/>
      <c r="CD7" s="783"/>
      <c r="CE7" s="783"/>
      <c r="CF7" s="783"/>
      <c r="CG7" s="798"/>
      <c r="CH7" s="779">
        <v>3263</v>
      </c>
      <c r="CI7" s="780"/>
      <c r="CJ7" s="780"/>
      <c r="CK7" s="780"/>
      <c r="CL7" s="781"/>
      <c r="CM7" s="779">
        <v>30087</v>
      </c>
      <c r="CN7" s="780"/>
      <c r="CO7" s="780"/>
      <c r="CP7" s="780"/>
      <c r="CQ7" s="781"/>
      <c r="CR7" s="779">
        <v>24259</v>
      </c>
      <c r="CS7" s="780"/>
      <c r="CT7" s="780"/>
      <c r="CU7" s="780"/>
      <c r="CV7" s="781"/>
      <c r="CW7" s="779" t="s">
        <v>495</v>
      </c>
      <c r="CX7" s="780"/>
      <c r="CY7" s="780"/>
      <c r="CZ7" s="780"/>
      <c r="DA7" s="781"/>
      <c r="DB7" s="779">
        <v>1040</v>
      </c>
      <c r="DC7" s="780"/>
      <c r="DD7" s="780"/>
      <c r="DE7" s="780"/>
      <c r="DF7" s="781"/>
      <c r="DG7" s="779" t="s">
        <v>495</v>
      </c>
      <c r="DH7" s="780"/>
      <c r="DI7" s="780"/>
      <c r="DJ7" s="780"/>
      <c r="DK7" s="781"/>
      <c r="DL7" s="779" t="s">
        <v>495</v>
      </c>
      <c r="DM7" s="780"/>
      <c r="DN7" s="780"/>
      <c r="DO7" s="780"/>
      <c r="DP7" s="781"/>
      <c r="DQ7" s="779" t="s">
        <v>495</v>
      </c>
      <c r="DR7" s="780"/>
      <c r="DS7" s="780"/>
      <c r="DT7" s="780"/>
      <c r="DU7" s="781"/>
      <c r="DV7" s="782"/>
      <c r="DW7" s="783"/>
      <c r="DX7" s="783"/>
      <c r="DY7" s="783"/>
      <c r="DZ7" s="784"/>
      <c r="EA7" s="222"/>
    </row>
    <row r="8" spans="1:131" s="223" customFormat="1" ht="26.25" customHeight="1" x14ac:dyDescent="0.15">
      <c r="A8" s="226">
        <v>2</v>
      </c>
      <c r="B8" s="816" t="s">
        <v>376</v>
      </c>
      <c r="C8" s="817"/>
      <c r="D8" s="817"/>
      <c r="E8" s="817"/>
      <c r="F8" s="817"/>
      <c r="G8" s="817"/>
      <c r="H8" s="817"/>
      <c r="I8" s="817"/>
      <c r="J8" s="817"/>
      <c r="K8" s="817"/>
      <c r="L8" s="817"/>
      <c r="M8" s="817"/>
      <c r="N8" s="817"/>
      <c r="O8" s="817"/>
      <c r="P8" s="818"/>
      <c r="Q8" s="819">
        <v>250</v>
      </c>
      <c r="R8" s="820"/>
      <c r="S8" s="820"/>
      <c r="T8" s="820"/>
      <c r="U8" s="820"/>
      <c r="V8" s="820">
        <v>250</v>
      </c>
      <c r="W8" s="820"/>
      <c r="X8" s="820"/>
      <c r="Y8" s="820"/>
      <c r="Z8" s="820"/>
      <c r="AA8" s="820" t="s">
        <v>495</v>
      </c>
      <c r="AB8" s="820"/>
      <c r="AC8" s="820"/>
      <c r="AD8" s="820"/>
      <c r="AE8" s="821"/>
      <c r="AF8" s="822" t="s">
        <v>123</v>
      </c>
      <c r="AG8" s="823"/>
      <c r="AH8" s="823"/>
      <c r="AI8" s="823"/>
      <c r="AJ8" s="824"/>
      <c r="AK8" s="805">
        <v>220</v>
      </c>
      <c r="AL8" s="806"/>
      <c r="AM8" s="806"/>
      <c r="AN8" s="806"/>
      <c r="AO8" s="806"/>
      <c r="AP8" s="806" t="s">
        <v>495</v>
      </c>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t="s">
        <v>561</v>
      </c>
      <c r="BS8" s="809" t="s">
        <v>563</v>
      </c>
      <c r="BT8" s="810"/>
      <c r="BU8" s="810"/>
      <c r="BV8" s="810"/>
      <c r="BW8" s="810"/>
      <c r="BX8" s="810"/>
      <c r="BY8" s="810"/>
      <c r="BZ8" s="810"/>
      <c r="CA8" s="810"/>
      <c r="CB8" s="810"/>
      <c r="CC8" s="810"/>
      <c r="CD8" s="810"/>
      <c r="CE8" s="810"/>
      <c r="CF8" s="810"/>
      <c r="CG8" s="811"/>
      <c r="CH8" s="812">
        <v>5772</v>
      </c>
      <c r="CI8" s="813"/>
      <c r="CJ8" s="813"/>
      <c r="CK8" s="813"/>
      <c r="CL8" s="814"/>
      <c r="CM8" s="812">
        <v>124538</v>
      </c>
      <c r="CN8" s="813"/>
      <c r="CO8" s="813"/>
      <c r="CP8" s="813"/>
      <c r="CQ8" s="814"/>
      <c r="CR8" s="812">
        <v>67</v>
      </c>
      <c r="CS8" s="813"/>
      <c r="CT8" s="813"/>
      <c r="CU8" s="813"/>
      <c r="CV8" s="814"/>
      <c r="CW8" s="812" t="s">
        <v>495</v>
      </c>
      <c r="CX8" s="813"/>
      <c r="CY8" s="813"/>
      <c r="CZ8" s="813"/>
      <c r="DA8" s="814"/>
      <c r="DB8" s="812" t="s">
        <v>495</v>
      </c>
      <c r="DC8" s="813"/>
      <c r="DD8" s="813"/>
      <c r="DE8" s="813"/>
      <c r="DF8" s="814"/>
      <c r="DG8" s="812" t="s">
        <v>495</v>
      </c>
      <c r="DH8" s="813"/>
      <c r="DI8" s="813"/>
      <c r="DJ8" s="813"/>
      <c r="DK8" s="814"/>
      <c r="DL8" s="812">
        <v>102</v>
      </c>
      <c r="DM8" s="813"/>
      <c r="DN8" s="813"/>
      <c r="DO8" s="813"/>
      <c r="DP8" s="814"/>
      <c r="DQ8" s="812">
        <v>2</v>
      </c>
      <c r="DR8" s="813"/>
      <c r="DS8" s="813"/>
      <c r="DT8" s="813"/>
      <c r="DU8" s="814"/>
      <c r="DV8" s="809"/>
      <c r="DW8" s="810"/>
      <c r="DX8" s="810"/>
      <c r="DY8" s="810"/>
      <c r="DZ8" s="815"/>
      <c r="EA8" s="222"/>
    </row>
    <row r="9" spans="1:131" s="223" customFormat="1" ht="26.25" customHeight="1" x14ac:dyDescent="0.15">
      <c r="A9" s="226">
        <v>3</v>
      </c>
      <c r="B9" s="816" t="s">
        <v>377</v>
      </c>
      <c r="C9" s="817"/>
      <c r="D9" s="817"/>
      <c r="E9" s="817"/>
      <c r="F9" s="817"/>
      <c r="G9" s="817"/>
      <c r="H9" s="817"/>
      <c r="I9" s="817"/>
      <c r="J9" s="817"/>
      <c r="K9" s="817"/>
      <c r="L9" s="817"/>
      <c r="M9" s="817"/>
      <c r="N9" s="817"/>
      <c r="O9" s="817"/>
      <c r="P9" s="818"/>
      <c r="Q9" s="819">
        <v>171</v>
      </c>
      <c r="R9" s="820"/>
      <c r="S9" s="820"/>
      <c r="T9" s="820"/>
      <c r="U9" s="820"/>
      <c r="V9" s="820">
        <v>106</v>
      </c>
      <c r="W9" s="820"/>
      <c r="X9" s="820"/>
      <c r="Y9" s="820"/>
      <c r="Z9" s="820"/>
      <c r="AA9" s="820">
        <v>65</v>
      </c>
      <c r="AB9" s="820"/>
      <c r="AC9" s="820"/>
      <c r="AD9" s="820"/>
      <c r="AE9" s="821"/>
      <c r="AF9" s="822">
        <v>65</v>
      </c>
      <c r="AG9" s="823"/>
      <c r="AH9" s="823"/>
      <c r="AI9" s="823"/>
      <c r="AJ9" s="824"/>
      <c r="AK9" s="805">
        <v>2</v>
      </c>
      <c r="AL9" s="806"/>
      <c r="AM9" s="806"/>
      <c r="AN9" s="806"/>
      <c r="AO9" s="806"/>
      <c r="AP9" s="806">
        <v>332</v>
      </c>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t="s">
        <v>561</v>
      </c>
      <c r="BS9" s="809" t="s">
        <v>564</v>
      </c>
      <c r="BT9" s="810"/>
      <c r="BU9" s="810"/>
      <c r="BV9" s="810"/>
      <c r="BW9" s="810"/>
      <c r="BX9" s="810"/>
      <c r="BY9" s="810"/>
      <c r="BZ9" s="810"/>
      <c r="CA9" s="810"/>
      <c r="CB9" s="810"/>
      <c r="CC9" s="810"/>
      <c r="CD9" s="810"/>
      <c r="CE9" s="810"/>
      <c r="CF9" s="810"/>
      <c r="CG9" s="811"/>
      <c r="CH9" s="812">
        <v>-26</v>
      </c>
      <c r="CI9" s="813"/>
      <c r="CJ9" s="813"/>
      <c r="CK9" s="813"/>
      <c r="CL9" s="814"/>
      <c r="CM9" s="812">
        <v>836</v>
      </c>
      <c r="CN9" s="813"/>
      <c r="CO9" s="813"/>
      <c r="CP9" s="813"/>
      <c r="CQ9" s="814"/>
      <c r="CR9" s="812" t="s">
        <v>495</v>
      </c>
      <c r="CS9" s="813"/>
      <c r="CT9" s="813"/>
      <c r="CU9" s="813"/>
      <c r="CV9" s="814"/>
      <c r="CW9" s="812" t="s">
        <v>495</v>
      </c>
      <c r="CX9" s="813"/>
      <c r="CY9" s="813"/>
      <c r="CZ9" s="813"/>
      <c r="DA9" s="814"/>
      <c r="DB9" s="812" t="s">
        <v>495</v>
      </c>
      <c r="DC9" s="813"/>
      <c r="DD9" s="813"/>
      <c r="DE9" s="813"/>
      <c r="DF9" s="814"/>
      <c r="DG9" s="812" t="s">
        <v>495</v>
      </c>
      <c r="DH9" s="813"/>
      <c r="DI9" s="813"/>
      <c r="DJ9" s="813"/>
      <c r="DK9" s="814"/>
      <c r="DL9" s="812" t="s">
        <v>495</v>
      </c>
      <c r="DM9" s="813"/>
      <c r="DN9" s="813"/>
      <c r="DO9" s="813"/>
      <c r="DP9" s="814"/>
      <c r="DQ9" s="812" t="s">
        <v>495</v>
      </c>
      <c r="DR9" s="813"/>
      <c r="DS9" s="813"/>
      <c r="DT9" s="813"/>
      <c r="DU9" s="814"/>
      <c r="DV9" s="809"/>
      <c r="DW9" s="810"/>
      <c r="DX9" s="810"/>
      <c r="DY9" s="810"/>
      <c r="DZ9" s="815"/>
      <c r="EA9" s="222"/>
    </row>
    <row r="10" spans="1:131" s="223" customFormat="1" ht="26.25" customHeight="1" x14ac:dyDescent="0.15">
      <c r="A10" s="226">
        <v>4</v>
      </c>
      <c r="B10" s="816" t="s">
        <v>378</v>
      </c>
      <c r="C10" s="817"/>
      <c r="D10" s="817"/>
      <c r="E10" s="817"/>
      <c r="F10" s="817"/>
      <c r="G10" s="817"/>
      <c r="H10" s="817"/>
      <c r="I10" s="817"/>
      <c r="J10" s="817"/>
      <c r="K10" s="817"/>
      <c r="L10" s="817"/>
      <c r="M10" s="817"/>
      <c r="N10" s="817"/>
      <c r="O10" s="817"/>
      <c r="P10" s="818"/>
      <c r="Q10" s="819">
        <v>8054</v>
      </c>
      <c r="R10" s="820"/>
      <c r="S10" s="820"/>
      <c r="T10" s="820"/>
      <c r="U10" s="820"/>
      <c r="V10" s="820">
        <v>8011</v>
      </c>
      <c r="W10" s="820"/>
      <c r="X10" s="820"/>
      <c r="Y10" s="820"/>
      <c r="Z10" s="820"/>
      <c r="AA10" s="820">
        <v>43</v>
      </c>
      <c r="AB10" s="820"/>
      <c r="AC10" s="820"/>
      <c r="AD10" s="820"/>
      <c r="AE10" s="821"/>
      <c r="AF10" s="822" t="s">
        <v>123</v>
      </c>
      <c r="AG10" s="823"/>
      <c r="AH10" s="823"/>
      <c r="AI10" s="823"/>
      <c r="AJ10" s="824"/>
      <c r="AK10" s="805">
        <v>4159</v>
      </c>
      <c r="AL10" s="806"/>
      <c r="AM10" s="806"/>
      <c r="AN10" s="806"/>
      <c r="AO10" s="806"/>
      <c r="AP10" s="806">
        <v>21614</v>
      </c>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t="s">
        <v>561</v>
      </c>
      <c r="BS10" s="809" t="s">
        <v>565</v>
      </c>
      <c r="BT10" s="810"/>
      <c r="BU10" s="810"/>
      <c r="BV10" s="810"/>
      <c r="BW10" s="810"/>
      <c r="BX10" s="810"/>
      <c r="BY10" s="810"/>
      <c r="BZ10" s="810"/>
      <c r="CA10" s="810"/>
      <c r="CB10" s="810"/>
      <c r="CC10" s="810"/>
      <c r="CD10" s="810"/>
      <c r="CE10" s="810"/>
      <c r="CF10" s="810"/>
      <c r="CG10" s="811"/>
      <c r="CH10" s="812">
        <v>70</v>
      </c>
      <c r="CI10" s="813"/>
      <c r="CJ10" s="813"/>
      <c r="CK10" s="813"/>
      <c r="CL10" s="814"/>
      <c r="CM10" s="812">
        <v>368</v>
      </c>
      <c r="CN10" s="813"/>
      <c r="CO10" s="813"/>
      <c r="CP10" s="813"/>
      <c r="CQ10" s="814"/>
      <c r="CR10" s="812">
        <v>5</v>
      </c>
      <c r="CS10" s="813"/>
      <c r="CT10" s="813"/>
      <c r="CU10" s="813"/>
      <c r="CV10" s="814"/>
      <c r="CW10" s="812" t="s">
        <v>495</v>
      </c>
      <c r="CX10" s="813"/>
      <c r="CY10" s="813"/>
      <c r="CZ10" s="813"/>
      <c r="DA10" s="814"/>
      <c r="DB10" s="812">
        <v>2980</v>
      </c>
      <c r="DC10" s="813"/>
      <c r="DD10" s="813"/>
      <c r="DE10" s="813"/>
      <c r="DF10" s="814"/>
      <c r="DG10" s="812">
        <v>2127</v>
      </c>
      <c r="DH10" s="813"/>
      <c r="DI10" s="813"/>
      <c r="DJ10" s="813"/>
      <c r="DK10" s="814"/>
      <c r="DL10" s="812" t="s">
        <v>495</v>
      </c>
      <c r="DM10" s="813"/>
      <c r="DN10" s="813"/>
      <c r="DO10" s="813"/>
      <c r="DP10" s="814"/>
      <c r="DQ10" s="812">
        <v>1215</v>
      </c>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t="s">
        <v>566</v>
      </c>
      <c r="BT11" s="810"/>
      <c r="BU11" s="810"/>
      <c r="BV11" s="810"/>
      <c r="BW11" s="810"/>
      <c r="BX11" s="810"/>
      <c r="BY11" s="810"/>
      <c r="BZ11" s="810"/>
      <c r="CA11" s="810"/>
      <c r="CB11" s="810"/>
      <c r="CC11" s="810"/>
      <c r="CD11" s="810"/>
      <c r="CE11" s="810"/>
      <c r="CF11" s="810"/>
      <c r="CG11" s="811"/>
      <c r="CH11" s="812">
        <v>-10</v>
      </c>
      <c r="CI11" s="813"/>
      <c r="CJ11" s="813"/>
      <c r="CK11" s="813"/>
      <c r="CL11" s="814"/>
      <c r="CM11" s="812">
        <v>100</v>
      </c>
      <c r="CN11" s="813"/>
      <c r="CO11" s="813"/>
      <c r="CP11" s="813"/>
      <c r="CQ11" s="814"/>
      <c r="CR11" s="812">
        <v>100</v>
      </c>
      <c r="CS11" s="813"/>
      <c r="CT11" s="813"/>
      <c r="CU11" s="813"/>
      <c r="CV11" s="814"/>
      <c r="CW11" s="812">
        <v>80</v>
      </c>
      <c r="CX11" s="813"/>
      <c r="CY11" s="813"/>
      <c r="CZ11" s="813"/>
      <c r="DA11" s="814"/>
      <c r="DB11" s="812" t="s">
        <v>495</v>
      </c>
      <c r="DC11" s="813"/>
      <c r="DD11" s="813"/>
      <c r="DE11" s="813"/>
      <c r="DF11" s="814"/>
      <c r="DG11" s="812" t="s">
        <v>495</v>
      </c>
      <c r="DH11" s="813"/>
      <c r="DI11" s="813"/>
      <c r="DJ11" s="813"/>
      <c r="DK11" s="814"/>
      <c r="DL11" s="812" t="s">
        <v>495</v>
      </c>
      <c r="DM11" s="813"/>
      <c r="DN11" s="813"/>
      <c r="DO11" s="813"/>
      <c r="DP11" s="814"/>
      <c r="DQ11" s="812" t="s">
        <v>495</v>
      </c>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t="s">
        <v>567</v>
      </c>
      <c r="BT12" s="810"/>
      <c r="BU12" s="810"/>
      <c r="BV12" s="810"/>
      <c r="BW12" s="810"/>
      <c r="BX12" s="810"/>
      <c r="BY12" s="810"/>
      <c r="BZ12" s="810"/>
      <c r="CA12" s="810"/>
      <c r="CB12" s="810"/>
      <c r="CC12" s="810"/>
      <c r="CD12" s="810"/>
      <c r="CE12" s="810"/>
      <c r="CF12" s="810"/>
      <c r="CG12" s="811"/>
      <c r="CH12" s="812">
        <v>-43</v>
      </c>
      <c r="CI12" s="813"/>
      <c r="CJ12" s="813"/>
      <c r="CK12" s="813"/>
      <c r="CL12" s="814"/>
      <c r="CM12" s="812">
        <v>717</v>
      </c>
      <c r="CN12" s="813"/>
      <c r="CO12" s="813"/>
      <c r="CP12" s="813"/>
      <c r="CQ12" s="814"/>
      <c r="CR12" s="812">
        <v>51</v>
      </c>
      <c r="CS12" s="813"/>
      <c r="CT12" s="813"/>
      <c r="CU12" s="813"/>
      <c r="CV12" s="814"/>
      <c r="CW12" s="812" t="s">
        <v>495</v>
      </c>
      <c r="CX12" s="813"/>
      <c r="CY12" s="813"/>
      <c r="CZ12" s="813"/>
      <c r="DA12" s="814"/>
      <c r="DB12" s="812" t="s">
        <v>495</v>
      </c>
      <c r="DC12" s="813"/>
      <c r="DD12" s="813"/>
      <c r="DE12" s="813"/>
      <c r="DF12" s="814"/>
      <c r="DG12" s="812" t="s">
        <v>495</v>
      </c>
      <c r="DH12" s="813"/>
      <c r="DI12" s="813"/>
      <c r="DJ12" s="813"/>
      <c r="DK12" s="814"/>
      <c r="DL12" s="812" t="s">
        <v>495</v>
      </c>
      <c r="DM12" s="813"/>
      <c r="DN12" s="813"/>
      <c r="DO12" s="813"/>
      <c r="DP12" s="814"/>
      <c r="DQ12" s="812" t="s">
        <v>495</v>
      </c>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t="s">
        <v>568</v>
      </c>
      <c r="BT13" s="810"/>
      <c r="BU13" s="810"/>
      <c r="BV13" s="810"/>
      <c r="BW13" s="810"/>
      <c r="BX13" s="810"/>
      <c r="BY13" s="810"/>
      <c r="BZ13" s="810"/>
      <c r="CA13" s="810"/>
      <c r="CB13" s="810"/>
      <c r="CC13" s="810"/>
      <c r="CD13" s="810"/>
      <c r="CE13" s="810"/>
      <c r="CF13" s="810"/>
      <c r="CG13" s="811"/>
      <c r="CH13" s="812">
        <v>-5</v>
      </c>
      <c r="CI13" s="813"/>
      <c r="CJ13" s="813"/>
      <c r="CK13" s="813"/>
      <c r="CL13" s="814"/>
      <c r="CM13" s="812">
        <v>842</v>
      </c>
      <c r="CN13" s="813"/>
      <c r="CO13" s="813"/>
      <c r="CP13" s="813"/>
      <c r="CQ13" s="814"/>
      <c r="CR13" s="812">
        <v>50</v>
      </c>
      <c r="CS13" s="813"/>
      <c r="CT13" s="813"/>
      <c r="CU13" s="813"/>
      <c r="CV13" s="814"/>
      <c r="CW13" s="812">
        <v>77</v>
      </c>
      <c r="CX13" s="813"/>
      <c r="CY13" s="813"/>
      <c r="CZ13" s="813"/>
      <c r="DA13" s="814"/>
      <c r="DB13" s="812" t="s">
        <v>495</v>
      </c>
      <c r="DC13" s="813"/>
      <c r="DD13" s="813"/>
      <c r="DE13" s="813"/>
      <c r="DF13" s="814"/>
      <c r="DG13" s="812" t="s">
        <v>495</v>
      </c>
      <c r="DH13" s="813"/>
      <c r="DI13" s="813"/>
      <c r="DJ13" s="813"/>
      <c r="DK13" s="814"/>
      <c r="DL13" s="812" t="s">
        <v>495</v>
      </c>
      <c r="DM13" s="813"/>
      <c r="DN13" s="813"/>
      <c r="DO13" s="813"/>
      <c r="DP13" s="814"/>
      <c r="DQ13" s="812" t="s">
        <v>495</v>
      </c>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t="s">
        <v>569</v>
      </c>
      <c r="BT14" s="810"/>
      <c r="BU14" s="810"/>
      <c r="BV14" s="810"/>
      <c r="BW14" s="810"/>
      <c r="BX14" s="810"/>
      <c r="BY14" s="810"/>
      <c r="BZ14" s="810"/>
      <c r="CA14" s="810"/>
      <c r="CB14" s="810"/>
      <c r="CC14" s="810"/>
      <c r="CD14" s="810"/>
      <c r="CE14" s="810"/>
      <c r="CF14" s="810"/>
      <c r="CG14" s="811"/>
      <c r="CH14" s="812">
        <v>1</v>
      </c>
      <c r="CI14" s="813"/>
      <c r="CJ14" s="813"/>
      <c r="CK14" s="813"/>
      <c r="CL14" s="814"/>
      <c r="CM14" s="812">
        <v>192</v>
      </c>
      <c r="CN14" s="813"/>
      <c r="CO14" s="813"/>
      <c r="CP14" s="813"/>
      <c r="CQ14" s="814"/>
      <c r="CR14" s="812">
        <v>55</v>
      </c>
      <c r="CS14" s="813"/>
      <c r="CT14" s="813"/>
      <c r="CU14" s="813"/>
      <c r="CV14" s="814"/>
      <c r="CW14" s="812">
        <v>61</v>
      </c>
      <c r="CX14" s="813"/>
      <c r="CY14" s="813"/>
      <c r="CZ14" s="813"/>
      <c r="DA14" s="814"/>
      <c r="DB14" s="812" t="s">
        <v>495</v>
      </c>
      <c r="DC14" s="813"/>
      <c r="DD14" s="813"/>
      <c r="DE14" s="813"/>
      <c r="DF14" s="814"/>
      <c r="DG14" s="812" t="s">
        <v>495</v>
      </c>
      <c r="DH14" s="813"/>
      <c r="DI14" s="813"/>
      <c r="DJ14" s="813"/>
      <c r="DK14" s="814"/>
      <c r="DL14" s="812" t="s">
        <v>495</v>
      </c>
      <c r="DM14" s="813"/>
      <c r="DN14" s="813"/>
      <c r="DO14" s="813"/>
      <c r="DP14" s="814"/>
      <c r="DQ14" s="812" t="s">
        <v>495</v>
      </c>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t="s">
        <v>570</v>
      </c>
      <c r="BT15" s="810"/>
      <c r="BU15" s="810"/>
      <c r="BV15" s="810"/>
      <c r="BW15" s="810"/>
      <c r="BX15" s="810"/>
      <c r="BY15" s="810"/>
      <c r="BZ15" s="810"/>
      <c r="CA15" s="810"/>
      <c r="CB15" s="810"/>
      <c r="CC15" s="810"/>
      <c r="CD15" s="810"/>
      <c r="CE15" s="810"/>
      <c r="CF15" s="810"/>
      <c r="CG15" s="811"/>
      <c r="CH15" s="812">
        <v>1</v>
      </c>
      <c r="CI15" s="813"/>
      <c r="CJ15" s="813"/>
      <c r="CK15" s="813"/>
      <c r="CL15" s="814"/>
      <c r="CM15" s="812">
        <v>811</v>
      </c>
      <c r="CN15" s="813"/>
      <c r="CO15" s="813"/>
      <c r="CP15" s="813"/>
      <c r="CQ15" s="814"/>
      <c r="CR15" s="812">
        <v>500</v>
      </c>
      <c r="CS15" s="813"/>
      <c r="CT15" s="813"/>
      <c r="CU15" s="813"/>
      <c r="CV15" s="814"/>
      <c r="CW15" s="812" t="s">
        <v>495</v>
      </c>
      <c r="CX15" s="813"/>
      <c r="CY15" s="813"/>
      <c r="CZ15" s="813"/>
      <c r="DA15" s="814"/>
      <c r="DB15" s="812" t="s">
        <v>495</v>
      </c>
      <c r="DC15" s="813"/>
      <c r="DD15" s="813"/>
      <c r="DE15" s="813"/>
      <c r="DF15" s="814"/>
      <c r="DG15" s="812" t="s">
        <v>495</v>
      </c>
      <c r="DH15" s="813"/>
      <c r="DI15" s="813"/>
      <c r="DJ15" s="813"/>
      <c r="DK15" s="814"/>
      <c r="DL15" s="812" t="s">
        <v>495</v>
      </c>
      <c r="DM15" s="813"/>
      <c r="DN15" s="813"/>
      <c r="DO15" s="813"/>
      <c r="DP15" s="814"/>
      <c r="DQ15" s="812" t="s">
        <v>495</v>
      </c>
      <c r="DR15" s="813"/>
      <c r="DS15" s="813"/>
      <c r="DT15" s="813"/>
      <c r="DU15" s="814"/>
      <c r="DV15" s="809" t="s">
        <v>574</v>
      </c>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t="s">
        <v>571</v>
      </c>
      <c r="BT16" s="810"/>
      <c r="BU16" s="810"/>
      <c r="BV16" s="810"/>
      <c r="BW16" s="810"/>
      <c r="BX16" s="810"/>
      <c r="BY16" s="810"/>
      <c r="BZ16" s="810"/>
      <c r="CA16" s="810"/>
      <c r="CB16" s="810"/>
      <c r="CC16" s="810"/>
      <c r="CD16" s="810"/>
      <c r="CE16" s="810"/>
      <c r="CF16" s="810"/>
      <c r="CG16" s="811"/>
      <c r="CH16" s="812">
        <v>3</v>
      </c>
      <c r="CI16" s="813"/>
      <c r="CJ16" s="813"/>
      <c r="CK16" s="813"/>
      <c r="CL16" s="814"/>
      <c r="CM16" s="812">
        <v>248</v>
      </c>
      <c r="CN16" s="813"/>
      <c r="CO16" s="813"/>
      <c r="CP16" s="813"/>
      <c r="CQ16" s="814"/>
      <c r="CR16" s="812">
        <v>200</v>
      </c>
      <c r="CS16" s="813"/>
      <c r="CT16" s="813"/>
      <c r="CU16" s="813"/>
      <c r="CV16" s="814"/>
      <c r="CW16" s="812" t="s">
        <v>495</v>
      </c>
      <c r="CX16" s="813"/>
      <c r="CY16" s="813"/>
      <c r="CZ16" s="813"/>
      <c r="DA16" s="814"/>
      <c r="DB16" s="812" t="s">
        <v>495</v>
      </c>
      <c r="DC16" s="813"/>
      <c r="DD16" s="813"/>
      <c r="DE16" s="813"/>
      <c r="DF16" s="814"/>
      <c r="DG16" s="812" t="s">
        <v>495</v>
      </c>
      <c r="DH16" s="813"/>
      <c r="DI16" s="813"/>
      <c r="DJ16" s="813"/>
      <c r="DK16" s="814"/>
      <c r="DL16" s="812" t="s">
        <v>495</v>
      </c>
      <c r="DM16" s="813"/>
      <c r="DN16" s="813"/>
      <c r="DO16" s="813"/>
      <c r="DP16" s="814"/>
      <c r="DQ16" s="812" t="s">
        <v>495</v>
      </c>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t="s">
        <v>572</v>
      </c>
      <c r="BT17" s="810"/>
      <c r="BU17" s="810"/>
      <c r="BV17" s="810"/>
      <c r="BW17" s="810"/>
      <c r="BX17" s="810"/>
      <c r="BY17" s="810"/>
      <c r="BZ17" s="810"/>
      <c r="CA17" s="810"/>
      <c r="CB17" s="810"/>
      <c r="CC17" s="810"/>
      <c r="CD17" s="810"/>
      <c r="CE17" s="810"/>
      <c r="CF17" s="810"/>
      <c r="CG17" s="811"/>
      <c r="CH17" s="812">
        <v>7</v>
      </c>
      <c r="CI17" s="813"/>
      <c r="CJ17" s="813"/>
      <c r="CK17" s="813"/>
      <c r="CL17" s="814"/>
      <c r="CM17" s="812">
        <v>366</v>
      </c>
      <c r="CN17" s="813"/>
      <c r="CO17" s="813"/>
      <c r="CP17" s="813"/>
      <c r="CQ17" s="814"/>
      <c r="CR17" s="812">
        <v>30</v>
      </c>
      <c r="CS17" s="813"/>
      <c r="CT17" s="813"/>
      <c r="CU17" s="813"/>
      <c r="CV17" s="814"/>
      <c r="CW17" s="812" t="s">
        <v>495</v>
      </c>
      <c r="CX17" s="813"/>
      <c r="CY17" s="813"/>
      <c r="CZ17" s="813"/>
      <c r="DA17" s="814"/>
      <c r="DB17" s="812" t="s">
        <v>495</v>
      </c>
      <c r="DC17" s="813"/>
      <c r="DD17" s="813"/>
      <c r="DE17" s="813"/>
      <c r="DF17" s="814"/>
      <c r="DG17" s="812" t="s">
        <v>495</v>
      </c>
      <c r="DH17" s="813"/>
      <c r="DI17" s="813"/>
      <c r="DJ17" s="813"/>
      <c r="DK17" s="814"/>
      <c r="DL17" s="812" t="s">
        <v>495</v>
      </c>
      <c r="DM17" s="813"/>
      <c r="DN17" s="813"/>
      <c r="DO17" s="813"/>
      <c r="DP17" s="814"/>
      <c r="DQ17" s="812" t="s">
        <v>495</v>
      </c>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t="s">
        <v>573</v>
      </c>
      <c r="BT18" s="810"/>
      <c r="BU18" s="810"/>
      <c r="BV18" s="810"/>
      <c r="BW18" s="810"/>
      <c r="BX18" s="810"/>
      <c r="BY18" s="810"/>
      <c r="BZ18" s="810"/>
      <c r="CA18" s="810"/>
      <c r="CB18" s="810"/>
      <c r="CC18" s="810"/>
      <c r="CD18" s="810"/>
      <c r="CE18" s="810"/>
      <c r="CF18" s="810"/>
      <c r="CG18" s="811"/>
      <c r="CH18" s="812">
        <v>43</v>
      </c>
      <c r="CI18" s="813"/>
      <c r="CJ18" s="813"/>
      <c r="CK18" s="813"/>
      <c r="CL18" s="814"/>
      <c r="CM18" s="812">
        <v>437</v>
      </c>
      <c r="CN18" s="813"/>
      <c r="CO18" s="813"/>
      <c r="CP18" s="813"/>
      <c r="CQ18" s="814"/>
      <c r="CR18" s="812">
        <v>5</v>
      </c>
      <c r="CS18" s="813"/>
      <c r="CT18" s="813"/>
      <c r="CU18" s="813"/>
      <c r="CV18" s="814"/>
      <c r="CW18" s="812">
        <v>207</v>
      </c>
      <c r="CX18" s="813"/>
      <c r="CY18" s="813"/>
      <c r="CZ18" s="813"/>
      <c r="DA18" s="814"/>
      <c r="DB18" s="812" t="s">
        <v>495</v>
      </c>
      <c r="DC18" s="813"/>
      <c r="DD18" s="813"/>
      <c r="DE18" s="813"/>
      <c r="DF18" s="814"/>
      <c r="DG18" s="812" t="s">
        <v>495</v>
      </c>
      <c r="DH18" s="813"/>
      <c r="DI18" s="813"/>
      <c r="DJ18" s="813"/>
      <c r="DK18" s="814"/>
      <c r="DL18" s="812" t="s">
        <v>495</v>
      </c>
      <c r="DM18" s="813"/>
      <c r="DN18" s="813"/>
      <c r="DO18" s="813"/>
      <c r="DP18" s="814"/>
      <c r="DQ18" s="812" t="s">
        <v>495</v>
      </c>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379</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380</v>
      </c>
      <c r="B23" s="825" t="s">
        <v>381</v>
      </c>
      <c r="C23" s="826"/>
      <c r="D23" s="826"/>
      <c r="E23" s="826"/>
      <c r="F23" s="826"/>
      <c r="G23" s="826"/>
      <c r="H23" s="826"/>
      <c r="I23" s="826"/>
      <c r="J23" s="826"/>
      <c r="K23" s="826"/>
      <c r="L23" s="826"/>
      <c r="M23" s="826"/>
      <c r="N23" s="826"/>
      <c r="O23" s="826"/>
      <c r="P23" s="827"/>
      <c r="Q23" s="828">
        <v>263894</v>
      </c>
      <c r="R23" s="829"/>
      <c r="S23" s="829"/>
      <c r="T23" s="829"/>
      <c r="U23" s="829"/>
      <c r="V23" s="829">
        <v>251930</v>
      </c>
      <c r="W23" s="829"/>
      <c r="X23" s="829"/>
      <c r="Y23" s="829"/>
      <c r="Z23" s="829"/>
      <c r="AA23" s="829">
        <v>11964</v>
      </c>
      <c r="AB23" s="829"/>
      <c r="AC23" s="829"/>
      <c r="AD23" s="829"/>
      <c r="AE23" s="830"/>
      <c r="AF23" s="831">
        <v>8948</v>
      </c>
      <c r="AG23" s="829"/>
      <c r="AH23" s="829"/>
      <c r="AI23" s="829"/>
      <c r="AJ23" s="832"/>
      <c r="AK23" s="833"/>
      <c r="AL23" s="834"/>
      <c r="AM23" s="834"/>
      <c r="AN23" s="834"/>
      <c r="AO23" s="834"/>
      <c r="AP23" s="829">
        <v>186547</v>
      </c>
      <c r="AQ23" s="829"/>
      <c r="AR23" s="829"/>
      <c r="AS23" s="829"/>
      <c r="AT23" s="829"/>
      <c r="AU23" s="845"/>
      <c r="AV23" s="845"/>
      <c r="AW23" s="845"/>
      <c r="AX23" s="845"/>
      <c r="AY23" s="846"/>
      <c r="AZ23" s="847" t="s">
        <v>123</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382</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383</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358</v>
      </c>
      <c r="B26" s="764"/>
      <c r="C26" s="764"/>
      <c r="D26" s="764"/>
      <c r="E26" s="764"/>
      <c r="F26" s="764"/>
      <c r="G26" s="764"/>
      <c r="H26" s="764"/>
      <c r="I26" s="764"/>
      <c r="J26" s="764"/>
      <c r="K26" s="764"/>
      <c r="L26" s="764"/>
      <c r="M26" s="764"/>
      <c r="N26" s="764"/>
      <c r="O26" s="764"/>
      <c r="P26" s="765"/>
      <c r="Q26" s="769" t="s">
        <v>384</v>
      </c>
      <c r="R26" s="770"/>
      <c r="S26" s="770"/>
      <c r="T26" s="770"/>
      <c r="U26" s="771"/>
      <c r="V26" s="769" t="s">
        <v>385</v>
      </c>
      <c r="W26" s="770"/>
      <c r="X26" s="770"/>
      <c r="Y26" s="770"/>
      <c r="Z26" s="771"/>
      <c r="AA26" s="769" t="s">
        <v>386</v>
      </c>
      <c r="AB26" s="770"/>
      <c r="AC26" s="770"/>
      <c r="AD26" s="770"/>
      <c r="AE26" s="770"/>
      <c r="AF26" s="850" t="s">
        <v>387</v>
      </c>
      <c r="AG26" s="851"/>
      <c r="AH26" s="851"/>
      <c r="AI26" s="851"/>
      <c r="AJ26" s="852"/>
      <c r="AK26" s="770" t="s">
        <v>388</v>
      </c>
      <c r="AL26" s="770"/>
      <c r="AM26" s="770"/>
      <c r="AN26" s="770"/>
      <c r="AO26" s="771"/>
      <c r="AP26" s="769" t="s">
        <v>389</v>
      </c>
      <c r="AQ26" s="770"/>
      <c r="AR26" s="770"/>
      <c r="AS26" s="770"/>
      <c r="AT26" s="771"/>
      <c r="AU26" s="769" t="s">
        <v>390</v>
      </c>
      <c r="AV26" s="770"/>
      <c r="AW26" s="770"/>
      <c r="AX26" s="770"/>
      <c r="AY26" s="771"/>
      <c r="AZ26" s="769" t="s">
        <v>391</v>
      </c>
      <c r="BA26" s="770"/>
      <c r="BB26" s="770"/>
      <c r="BC26" s="770"/>
      <c r="BD26" s="771"/>
      <c r="BE26" s="769" t="s">
        <v>365</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392</v>
      </c>
      <c r="C28" s="786"/>
      <c r="D28" s="786"/>
      <c r="E28" s="786"/>
      <c r="F28" s="786"/>
      <c r="G28" s="786"/>
      <c r="H28" s="786"/>
      <c r="I28" s="786"/>
      <c r="J28" s="786"/>
      <c r="K28" s="786"/>
      <c r="L28" s="786"/>
      <c r="M28" s="786"/>
      <c r="N28" s="786"/>
      <c r="O28" s="786"/>
      <c r="P28" s="787"/>
      <c r="Q28" s="858">
        <v>51170</v>
      </c>
      <c r="R28" s="859"/>
      <c r="S28" s="859"/>
      <c r="T28" s="859"/>
      <c r="U28" s="859"/>
      <c r="V28" s="859">
        <v>51170</v>
      </c>
      <c r="W28" s="859"/>
      <c r="X28" s="859"/>
      <c r="Y28" s="859"/>
      <c r="Z28" s="859"/>
      <c r="AA28" s="859" t="s">
        <v>495</v>
      </c>
      <c r="AB28" s="859"/>
      <c r="AC28" s="859"/>
      <c r="AD28" s="859"/>
      <c r="AE28" s="860"/>
      <c r="AF28" s="861" t="s">
        <v>123</v>
      </c>
      <c r="AG28" s="859"/>
      <c r="AH28" s="859"/>
      <c r="AI28" s="859"/>
      <c r="AJ28" s="862"/>
      <c r="AK28" s="863">
        <v>5234</v>
      </c>
      <c r="AL28" s="864"/>
      <c r="AM28" s="864"/>
      <c r="AN28" s="864"/>
      <c r="AO28" s="864"/>
      <c r="AP28" s="864" t="s">
        <v>495</v>
      </c>
      <c r="AQ28" s="864"/>
      <c r="AR28" s="864"/>
      <c r="AS28" s="864"/>
      <c r="AT28" s="864"/>
      <c r="AU28" s="864" t="s">
        <v>495</v>
      </c>
      <c r="AV28" s="864"/>
      <c r="AW28" s="864"/>
      <c r="AX28" s="864"/>
      <c r="AY28" s="864"/>
      <c r="AZ28" s="865" t="s">
        <v>495</v>
      </c>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393</v>
      </c>
      <c r="C29" s="817"/>
      <c r="D29" s="817"/>
      <c r="E29" s="817"/>
      <c r="F29" s="817"/>
      <c r="G29" s="817"/>
      <c r="H29" s="817"/>
      <c r="I29" s="817"/>
      <c r="J29" s="817"/>
      <c r="K29" s="817"/>
      <c r="L29" s="817"/>
      <c r="M29" s="817"/>
      <c r="N29" s="817"/>
      <c r="O29" s="817"/>
      <c r="P29" s="818"/>
      <c r="Q29" s="819">
        <v>8727</v>
      </c>
      <c r="R29" s="820"/>
      <c r="S29" s="820"/>
      <c r="T29" s="820"/>
      <c r="U29" s="820"/>
      <c r="V29" s="820">
        <v>8690</v>
      </c>
      <c r="W29" s="820"/>
      <c r="X29" s="820"/>
      <c r="Y29" s="820"/>
      <c r="Z29" s="820"/>
      <c r="AA29" s="820">
        <v>37</v>
      </c>
      <c r="AB29" s="820"/>
      <c r="AC29" s="820"/>
      <c r="AD29" s="820"/>
      <c r="AE29" s="821"/>
      <c r="AF29" s="822">
        <v>37</v>
      </c>
      <c r="AG29" s="823"/>
      <c r="AH29" s="823"/>
      <c r="AI29" s="823"/>
      <c r="AJ29" s="824"/>
      <c r="AK29" s="870">
        <v>1697</v>
      </c>
      <c r="AL29" s="866"/>
      <c r="AM29" s="866"/>
      <c r="AN29" s="866"/>
      <c r="AO29" s="866"/>
      <c r="AP29" s="866" t="s">
        <v>495</v>
      </c>
      <c r="AQ29" s="866"/>
      <c r="AR29" s="866"/>
      <c r="AS29" s="866"/>
      <c r="AT29" s="866"/>
      <c r="AU29" s="866" t="s">
        <v>495</v>
      </c>
      <c r="AV29" s="866"/>
      <c r="AW29" s="866"/>
      <c r="AX29" s="866"/>
      <c r="AY29" s="866"/>
      <c r="AZ29" s="867" t="s">
        <v>495</v>
      </c>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394</v>
      </c>
      <c r="C30" s="817"/>
      <c r="D30" s="817"/>
      <c r="E30" s="817"/>
      <c r="F30" s="817"/>
      <c r="G30" s="817"/>
      <c r="H30" s="817"/>
      <c r="I30" s="817"/>
      <c r="J30" s="817"/>
      <c r="K30" s="817"/>
      <c r="L30" s="817"/>
      <c r="M30" s="817"/>
      <c r="N30" s="817"/>
      <c r="O30" s="817"/>
      <c r="P30" s="818"/>
      <c r="Q30" s="819">
        <v>45271</v>
      </c>
      <c r="R30" s="820"/>
      <c r="S30" s="820"/>
      <c r="T30" s="820"/>
      <c r="U30" s="820"/>
      <c r="V30" s="820">
        <v>44674</v>
      </c>
      <c r="W30" s="820"/>
      <c r="X30" s="820"/>
      <c r="Y30" s="820"/>
      <c r="Z30" s="820"/>
      <c r="AA30" s="820">
        <v>597</v>
      </c>
      <c r="AB30" s="820"/>
      <c r="AC30" s="820"/>
      <c r="AD30" s="820"/>
      <c r="AE30" s="821"/>
      <c r="AF30" s="822">
        <v>597</v>
      </c>
      <c r="AG30" s="823"/>
      <c r="AH30" s="823"/>
      <c r="AI30" s="823"/>
      <c r="AJ30" s="824"/>
      <c r="AK30" s="870">
        <v>7376</v>
      </c>
      <c r="AL30" s="866"/>
      <c r="AM30" s="866"/>
      <c r="AN30" s="866"/>
      <c r="AO30" s="866"/>
      <c r="AP30" s="866" t="s">
        <v>495</v>
      </c>
      <c r="AQ30" s="866"/>
      <c r="AR30" s="866"/>
      <c r="AS30" s="866"/>
      <c r="AT30" s="866"/>
      <c r="AU30" s="866" t="s">
        <v>495</v>
      </c>
      <c r="AV30" s="866"/>
      <c r="AW30" s="866"/>
      <c r="AX30" s="866"/>
      <c r="AY30" s="866"/>
      <c r="AZ30" s="867" t="s">
        <v>495</v>
      </c>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395</v>
      </c>
      <c r="C31" s="817"/>
      <c r="D31" s="817"/>
      <c r="E31" s="817"/>
      <c r="F31" s="817"/>
      <c r="G31" s="817"/>
      <c r="H31" s="817"/>
      <c r="I31" s="817"/>
      <c r="J31" s="817"/>
      <c r="K31" s="817"/>
      <c r="L31" s="817"/>
      <c r="M31" s="817"/>
      <c r="N31" s="817"/>
      <c r="O31" s="817"/>
      <c r="P31" s="818"/>
      <c r="Q31" s="819">
        <v>28547</v>
      </c>
      <c r="R31" s="820"/>
      <c r="S31" s="820"/>
      <c r="T31" s="820"/>
      <c r="U31" s="820"/>
      <c r="V31" s="820">
        <v>28229</v>
      </c>
      <c r="W31" s="820"/>
      <c r="X31" s="820"/>
      <c r="Y31" s="820"/>
      <c r="Z31" s="820"/>
      <c r="AA31" s="820">
        <v>318</v>
      </c>
      <c r="AB31" s="820"/>
      <c r="AC31" s="820"/>
      <c r="AD31" s="820"/>
      <c r="AE31" s="821"/>
      <c r="AF31" s="822">
        <v>318</v>
      </c>
      <c r="AG31" s="823"/>
      <c r="AH31" s="823"/>
      <c r="AI31" s="823"/>
      <c r="AJ31" s="824"/>
      <c r="AK31" s="870">
        <v>282</v>
      </c>
      <c r="AL31" s="866"/>
      <c r="AM31" s="866"/>
      <c r="AN31" s="866"/>
      <c r="AO31" s="866"/>
      <c r="AP31" s="866" t="s">
        <v>495</v>
      </c>
      <c r="AQ31" s="866"/>
      <c r="AR31" s="866"/>
      <c r="AS31" s="866"/>
      <c r="AT31" s="866"/>
      <c r="AU31" s="866" t="s">
        <v>495</v>
      </c>
      <c r="AV31" s="866"/>
      <c r="AW31" s="866"/>
      <c r="AX31" s="866"/>
      <c r="AY31" s="866"/>
      <c r="AZ31" s="867" t="s">
        <v>495</v>
      </c>
      <c r="BA31" s="867"/>
      <c r="BB31" s="867"/>
      <c r="BC31" s="867"/>
      <c r="BD31" s="867"/>
      <c r="BE31" s="868"/>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396</v>
      </c>
      <c r="C32" s="817"/>
      <c r="D32" s="817"/>
      <c r="E32" s="817"/>
      <c r="F32" s="817"/>
      <c r="G32" s="817"/>
      <c r="H32" s="817"/>
      <c r="I32" s="817"/>
      <c r="J32" s="817"/>
      <c r="K32" s="817"/>
      <c r="L32" s="817"/>
      <c r="M32" s="817"/>
      <c r="N32" s="817"/>
      <c r="O32" s="817"/>
      <c r="P32" s="818"/>
      <c r="Q32" s="819">
        <v>207</v>
      </c>
      <c r="R32" s="820"/>
      <c r="S32" s="820"/>
      <c r="T32" s="820"/>
      <c r="U32" s="820"/>
      <c r="V32" s="820">
        <v>194</v>
      </c>
      <c r="W32" s="820"/>
      <c r="X32" s="820"/>
      <c r="Y32" s="820"/>
      <c r="Z32" s="820"/>
      <c r="AA32" s="820">
        <v>12</v>
      </c>
      <c r="AB32" s="820"/>
      <c r="AC32" s="820"/>
      <c r="AD32" s="820"/>
      <c r="AE32" s="821"/>
      <c r="AF32" s="822">
        <v>12</v>
      </c>
      <c r="AG32" s="823"/>
      <c r="AH32" s="823"/>
      <c r="AI32" s="823"/>
      <c r="AJ32" s="824"/>
      <c r="AK32" s="870" t="s">
        <v>495</v>
      </c>
      <c r="AL32" s="866"/>
      <c r="AM32" s="866"/>
      <c r="AN32" s="866"/>
      <c r="AO32" s="866"/>
      <c r="AP32" s="866">
        <v>192</v>
      </c>
      <c r="AQ32" s="866"/>
      <c r="AR32" s="866"/>
      <c r="AS32" s="866"/>
      <c r="AT32" s="866"/>
      <c r="AU32" s="866" t="s">
        <v>495</v>
      </c>
      <c r="AV32" s="866"/>
      <c r="AW32" s="866"/>
      <c r="AX32" s="866"/>
      <c r="AY32" s="866"/>
      <c r="AZ32" s="867" t="s">
        <v>495</v>
      </c>
      <c r="BA32" s="867"/>
      <c r="BB32" s="867"/>
      <c r="BC32" s="867"/>
      <c r="BD32" s="867"/>
      <c r="BE32" s="868"/>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t="s">
        <v>397</v>
      </c>
      <c r="C33" s="817"/>
      <c r="D33" s="817"/>
      <c r="E33" s="817"/>
      <c r="F33" s="817"/>
      <c r="G33" s="817"/>
      <c r="H33" s="817"/>
      <c r="I33" s="817"/>
      <c r="J33" s="817"/>
      <c r="K33" s="817"/>
      <c r="L33" s="817"/>
      <c r="M33" s="817"/>
      <c r="N33" s="817"/>
      <c r="O33" s="817"/>
      <c r="P33" s="818"/>
      <c r="Q33" s="819">
        <v>168</v>
      </c>
      <c r="R33" s="820"/>
      <c r="S33" s="820"/>
      <c r="T33" s="820"/>
      <c r="U33" s="820"/>
      <c r="V33" s="820">
        <v>168</v>
      </c>
      <c r="W33" s="820"/>
      <c r="X33" s="820"/>
      <c r="Y33" s="820"/>
      <c r="Z33" s="820"/>
      <c r="AA33" s="820" t="s">
        <v>495</v>
      </c>
      <c r="AB33" s="820"/>
      <c r="AC33" s="820"/>
      <c r="AD33" s="820"/>
      <c r="AE33" s="821"/>
      <c r="AF33" s="822" t="s">
        <v>123</v>
      </c>
      <c r="AG33" s="823"/>
      <c r="AH33" s="823"/>
      <c r="AI33" s="823"/>
      <c r="AJ33" s="824"/>
      <c r="AK33" s="870">
        <v>48</v>
      </c>
      <c r="AL33" s="866"/>
      <c r="AM33" s="866"/>
      <c r="AN33" s="866"/>
      <c r="AO33" s="866"/>
      <c r="AP33" s="866">
        <v>71</v>
      </c>
      <c r="AQ33" s="866"/>
      <c r="AR33" s="866"/>
      <c r="AS33" s="866"/>
      <c r="AT33" s="866"/>
      <c r="AU33" s="866">
        <v>36</v>
      </c>
      <c r="AV33" s="866"/>
      <c r="AW33" s="866"/>
      <c r="AX33" s="866"/>
      <c r="AY33" s="866"/>
      <c r="AZ33" s="867" t="s">
        <v>495</v>
      </c>
      <c r="BA33" s="867"/>
      <c r="BB33" s="867"/>
      <c r="BC33" s="867"/>
      <c r="BD33" s="867"/>
      <c r="BE33" s="868"/>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t="s">
        <v>398</v>
      </c>
      <c r="C34" s="817"/>
      <c r="D34" s="817"/>
      <c r="E34" s="817"/>
      <c r="F34" s="817"/>
      <c r="G34" s="817"/>
      <c r="H34" s="817"/>
      <c r="I34" s="817"/>
      <c r="J34" s="817"/>
      <c r="K34" s="817"/>
      <c r="L34" s="817"/>
      <c r="M34" s="817"/>
      <c r="N34" s="817"/>
      <c r="O34" s="817"/>
      <c r="P34" s="818"/>
      <c r="Q34" s="819">
        <v>58</v>
      </c>
      <c r="R34" s="820"/>
      <c r="S34" s="820"/>
      <c r="T34" s="820"/>
      <c r="U34" s="820"/>
      <c r="V34" s="820">
        <v>41</v>
      </c>
      <c r="W34" s="820"/>
      <c r="X34" s="820"/>
      <c r="Y34" s="820"/>
      <c r="Z34" s="820"/>
      <c r="AA34" s="820">
        <v>16</v>
      </c>
      <c r="AB34" s="820"/>
      <c r="AC34" s="820"/>
      <c r="AD34" s="820"/>
      <c r="AE34" s="821"/>
      <c r="AF34" s="822">
        <v>16</v>
      </c>
      <c r="AG34" s="823"/>
      <c r="AH34" s="823"/>
      <c r="AI34" s="823"/>
      <c r="AJ34" s="824"/>
      <c r="AK34" s="870">
        <v>7</v>
      </c>
      <c r="AL34" s="866"/>
      <c r="AM34" s="866"/>
      <c r="AN34" s="866"/>
      <c r="AO34" s="866"/>
      <c r="AP34" s="866" t="s">
        <v>495</v>
      </c>
      <c r="AQ34" s="866"/>
      <c r="AR34" s="866"/>
      <c r="AS34" s="866"/>
      <c r="AT34" s="866"/>
      <c r="AU34" s="866" t="s">
        <v>495</v>
      </c>
      <c r="AV34" s="866"/>
      <c r="AW34" s="866"/>
      <c r="AX34" s="866"/>
      <c r="AY34" s="866"/>
      <c r="AZ34" s="867" t="s">
        <v>495</v>
      </c>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t="s">
        <v>399</v>
      </c>
      <c r="C35" s="817"/>
      <c r="D35" s="817"/>
      <c r="E35" s="817"/>
      <c r="F35" s="817"/>
      <c r="G35" s="817"/>
      <c r="H35" s="817"/>
      <c r="I35" s="817"/>
      <c r="J35" s="817"/>
      <c r="K35" s="817"/>
      <c r="L35" s="817"/>
      <c r="M35" s="817"/>
      <c r="N35" s="817"/>
      <c r="O35" s="817"/>
      <c r="P35" s="818"/>
      <c r="Q35" s="819">
        <v>13023</v>
      </c>
      <c r="R35" s="820"/>
      <c r="S35" s="820"/>
      <c r="T35" s="820"/>
      <c r="U35" s="820"/>
      <c r="V35" s="820">
        <v>11147</v>
      </c>
      <c r="W35" s="820"/>
      <c r="X35" s="820"/>
      <c r="Y35" s="820"/>
      <c r="Z35" s="820"/>
      <c r="AA35" s="820">
        <v>1877</v>
      </c>
      <c r="AB35" s="820"/>
      <c r="AC35" s="820"/>
      <c r="AD35" s="820"/>
      <c r="AE35" s="821"/>
      <c r="AF35" s="822">
        <v>5336</v>
      </c>
      <c r="AG35" s="823"/>
      <c r="AH35" s="823"/>
      <c r="AI35" s="823"/>
      <c r="AJ35" s="824"/>
      <c r="AK35" s="870">
        <v>144</v>
      </c>
      <c r="AL35" s="866"/>
      <c r="AM35" s="866"/>
      <c r="AN35" s="866"/>
      <c r="AO35" s="866"/>
      <c r="AP35" s="866">
        <v>28924</v>
      </c>
      <c r="AQ35" s="866"/>
      <c r="AR35" s="866"/>
      <c r="AS35" s="866"/>
      <c r="AT35" s="866"/>
      <c r="AU35" s="866">
        <v>145</v>
      </c>
      <c r="AV35" s="866"/>
      <c r="AW35" s="866"/>
      <c r="AX35" s="866"/>
      <c r="AY35" s="866"/>
      <c r="AZ35" s="867" t="s">
        <v>495</v>
      </c>
      <c r="BA35" s="867"/>
      <c r="BB35" s="867"/>
      <c r="BC35" s="867"/>
      <c r="BD35" s="867"/>
      <c r="BE35" s="868" t="s">
        <v>400</v>
      </c>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t="s">
        <v>401</v>
      </c>
      <c r="C36" s="817"/>
      <c r="D36" s="817"/>
      <c r="E36" s="817"/>
      <c r="F36" s="817"/>
      <c r="G36" s="817"/>
      <c r="H36" s="817"/>
      <c r="I36" s="817"/>
      <c r="J36" s="817"/>
      <c r="K36" s="817"/>
      <c r="L36" s="817"/>
      <c r="M36" s="817"/>
      <c r="N36" s="817"/>
      <c r="O36" s="817"/>
      <c r="P36" s="818"/>
      <c r="Q36" s="819">
        <v>10690</v>
      </c>
      <c r="R36" s="820"/>
      <c r="S36" s="820"/>
      <c r="T36" s="820"/>
      <c r="U36" s="820"/>
      <c r="V36" s="820">
        <v>9276</v>
      </c>
      <c r="W36" s="820"/>
      <c r="X36" s="820"/>
      <c r="Y36" s="820"/>
      <c r="Z36" s="820"/>
      <c r="AA36" s="820">
        <v>1413</v>
      </c>
      <c r="AB36" s="820"/>
      <c r="AC36" s="820"/>
      <c r="AD36" s="820"/>
      <c r="AE36" s="821"/>
      <c r="AF36" s="822">
        <v>2909</v>
      </c>
      <c r="AG36" s="823"/>
      <c r="AH36" s="823"/>
      <c r="AI36" s="823"/>
      <c r="AJ36" s="824"/>
      <c r="AK36" s="870">
        <v>2374</v>
      </c>
      <c r="AL36" s="866"/>
      <c r="AM36" s="866"/>
      <c r="AN36" s="866"/>
      <c r="AO36" s="866"/>
      <c r="AP36" s="866">
        <v>51743</v>
      </c>
      <c r="AQ36" s="866"/>
      <c r="AR36" s="866"/>
      <c r="AS36" s="866"/>
      <c r="AT36" s="866"/>
      <c r="AU36" s="866">
        <v>20076</v>
      </c>
      <c r="AV36" s="866"/>
      <c r="AW36" s="866"/>
      <c r="AX36" s="866"/>
      <c r="AY36" s="866"/>
      <c r="AZ36" s="867" t="s">
        <v>495</v>
      </c>
      <c r="BA36" s="867"/>
      <c r="BB36" s="867"/>
      <c r="BC36" s="867"/>
      <c r="BD36" s="867"/>
      <c r="BE36" s="868" t="s">
        <v>400</v>
      </c>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t="s">
        <v>402</v>
      </c>
      <c r="C37" s="817"/>
      <c r="D37" s="817"/>
      <c r="E37" s="817"/>
      <c r="F37" s="817"/>
      <c r="G37" s="817"/>
      <c r="H37" s="817"/>
      <c r="I37" s="817"/>
      <c r="J37" s="817"/>
      <c r="K37" s="817"/>
      <c r="L37" s="817"/>
      <c r="M37" s="817"/>
      <c r="N37" s="817"/>
      <c r="O37" s="817"/>
      <c r="P37" s="818"/>
      <c r="Q37" s="819">
        <v>19429</v>
      </c>
      <c r="R37" s="820"/>
      <c r="S37" s="820"/>
      <c r="T37" s="820"/>
      <c r="U37" s="820"/>
      <c r="V37" s="820">
        <v>20172</v>
      </c>
      <c r="W37" s="820"/>
      <c r="X37" s="820"/>
      <c r="Y37" s="820"/>
      <c r="Z37" s="820"/>
      <c r="AA37" s="820">
        <v>-743</v>
      </c>
      <c r="AB37" s="820"/>
      <c r="AC37" s="820"/>
      <c r="AD37" s="820"/>
      <c r="AE37" s="821"/>
      <c r="AF37" s="822">
        <v>2495</v>
      </c>
      <c r="AG37" s="823"/>
      <c r="AH37" s="823"/>
      <c r="AI37" s="823"/>
      <c r="AJ37" s="824"/>
      <c r="AK37" s="870">
        <v>2600</v>
      </c>
      <c r="AL37" s="866"/>
      <c r="AM37" s="866"/>
      <c r="AN37" s="866"/>
      <c r="AO37" s="866"/>
      <c r="AP37" s="866">
        <v>615</v>
      </c>
      <c r="AQ37" s="866"/>
      <c r="AR37" s="866"/>
      <c r="AS37" s="866"/>
      <c r="AT37" s="866"/>
      <c r="AU37" s="866">
        <v>397</v>
      </c>
      <c r="AV37" s="866"/>
      <c r="AW37" s="866"/>
      <c r="AX37" s="866"/>
      <c r="AY37" s="866"/>
      <c r="AZ37" s="867" t="s">
        <v>495</v>
      </c>
      <c r="BA37" s="867"/>
      <c r="BB37" s="867"/>
      <c r="BC37" s="867"/>
      <c r="BD37" s="867"/>
      <c r="BE37" s="868" t="s">
        <v>400</v>
      </c>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403</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380</v>
      </c>
      <c r="B63" s="825" t="s">
        <v>404</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11721</v>
      </c>
      <c r="AG63" s="880"/>
      <c r="AH63" s="880"/>
      <c r="AI63" s="880"/>
      <c r="AJ63" s="881"/>
      <c r="AK63" s="882"/>
      <c r="AL63" s="877"/>
      <c r="AM63" s="877"/>
      <c r="AN63" s="877"/>
      <c r="AO63" s="877"/>
      <c r="AP63" s="880">
        <v>81545</v>
      </c>
      <c r="AQ63" s="880"/>
      <c r="AR63" s="880"/>
      <c r="AS63" s="880"/>
      <c r="AT63" s="880"/>
      <c r="AU63" s="880">
        <v>20654</v>
      </c>
      <c r="AV63" s="880"/>
      <c r="AW63" s="880"/>
      <c r="AX63" s="880"/>
      <c r="AY63" s="880"/>
      <c r="AZ63" s="884"/>
      <c r="BA63" s="884"/>
      <c r="BB63" s="884"/>
      <c r="BC63" s="884"/>
      <c r="BD63" s="884"/>
      <c r="BE63" s="885"/>
      <c r="BF63" s="885"/>
      <c r="BG63" s="885"/>
      <c r="BH63" s="885"/>
      <c r="BI63" s="886"/>
      <c r="BJ63" s="887" t="s">
        <v>123</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405</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406</v>
      </c>
      <c r="B66" s="764"/>
      <c r="C66" s="764"/>
      <c r="D66" s="764"/>
      <c r="E66" s="764"/>
      <c r="F66" s="764"/>
      <c r="G66" s="764"/>
      <c r="H66" s="764"/>
      <c r="I66" s="764"/>
      <c r="J66" s="764"/>
      <c r="K66" s="764"/>
      <c r="L66" s="764"/>
      <c r="M66" s="764"/>
      <c r="N66" s="764"/>
      <c r="O66" s="764"/>
      <c r="P66" s="765"/>
      <c r="Q66" s="769" t="s">
        <v>384</v>
      </c>
      <c r="R66" s="770"/>
      <c r="S66" s="770"/>
      <c r="T66" s="770"/>
      <c r="U66" s="771"/>
      <c r="V66" s="769" t="s">
        <v>385</v>
      </c>
      <c r="W66" s="770"/>
      <c r="X66" s="770"/>
      <c r="Y66" s="770"/>
      <c r="Z66" s="771"/>
      <c r="AA66" s="769" t="s">
        <v>386</v>
      </c>
      <c r="AB66" s="770"/>
      <c r="AC66" s="770"/>
      <c r="AD66" s="770"/>
      <c r="AE66" s="771"/>
      <c r="AF66" s="890" t="s">
        <v>387</v>
      </c>
      <c r="AG66" s="851"/>
      <c r="AH66" s="851"/>
      <c r="AI66" s="851"/>
      <c r="AJ66" s="891"/>
      <c r="AK66" s="769" t="s">
        <v>388</v>
      </c>
      <c r="AL66" s="764"/>
      <c r="AM66" s="764"/>
      <c r="AN66" s="764"/>
      <c r="AO66" s="765"/>
      <c r="AP66" s="769" t="s">
        <v>389</v>
      </c>
      <c r="AQ66" s="770"/>
      <c r="AR66" s="770"/>
      <c r="AS66" s="770"/>
      <c r="AT66" s="771"/>
      <c r="AU66" s="769" t="s">
        <v>407</v>
      </c>
      <c r="AV66" s="770"/>
      <c r="AW66" s="770"/>
      <c r="AX66" s="770"/>
      <c r="AY66" s="771"/>
      <c r="AZ66" s="769" t="s">
        <v>365</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555</v>
      </c>
      <c r="C68" s="906"/>
      <c r="D68" s="906"/>
      <c r="E68" s="906"/>
      <c r="F68" s="906"/>
      <c r="G68" s="906"/>
      <c r="H68" s="906"/>
      <c r="I68" s="906"/>
      <c r="J68" s="906"/>
      <c r="K68" s="906"/>
      <c r="L68" s="906"/>
      <c r="M68" s="906"/>
      <c r="N68" s="906"/>
      <c r="O68" s="906"/>
      <c r="P68" s="907"/>
      <c r="Q68" s="908">
        <v>2263</v>
      </c>
      <c r="R68" s="902"/>
      <c r="S68" s="902"/>
      <c r="T68" s="902"/>
      <c r="U68" s="902"/>
      <c r="V68" s="902">
        <v>2225</v>
      </c>
      <c r="W68" s="902"/>
      <c r="X68" s="902"/>
      <c r="Y68" s="902"/>
      <c r="Z68" s="902"/>
      <c r="AA68" s="902">
        <v>38</v>
      </c>
      <c r="AB68" s="902"/>
      <c r="AC68" s="902"/>
      <c r="AD68" s="902"/>
      <c r="AE68" s="902"/>
      <c r="AF68" s="902">
        <v>38</v>
      </c>
      <c r="AG68" s="902"/>
      <c r="AH68" s="902"/>
      <c r="AI68" s="902"/>
      <c r="AJ68" s="902"/>
      <c r="AK68" s="902" t="s">
        <v>495</v>
      </c>
      <c r="AL68" s="902"/>
      <c r="AM68" s="902"/>
      <c r="AN68" s="902"/>
      <c r="AO68" s="902"/>
      <c r="AP68" s="902" t="s">
        <v>495</v>
      </c>
      <c r="AQ68" s="902"/>
      <c r="AR68" s="902"/>
      <c r="AS68" s="902"/>
      <c r="AT68" s="902"/>
      <c r="AU68" s="902" t="s">
        <v>495</v>
      </c>
      <c r="AV68" s="902"/>
      <c r="AW68" s="902"/>
      <c r="AX68" s="902"/>
      <c r="AY68" s="902"/>
      <c r="AZ68" s="903" t="s">
        <v>558</v>
      </c>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555</v>
      </c>
      <c r="C69" s="910"/>
      <c r="D69" s="910"/>
      <c r="E69" s="910"/>
      <c r="F69" s="910"/>
      <c r="G69" s="910"/>
      <c r="H69" s="910"/>
      <c r="I69" s="910"/>
      <c r="J69" s="910"/>
      <c r="K69" s="910"/>
      <c r="L69" s="910"/>
      <c r="M69" s="910"/>
      <c r="N69" s="910"/>
      <c r="O69" s="910"/>
      <c r="P69" s="911"/>
      <c r="Q69" s="912">
        <v>924950</v>
      </c>
      <c r="R69" s="866"/>
      <c r="S69" s="866"/>
      <c r="T69" s="866"/>
      <c r="U69" s="866"/>
      <c r="V69" s="866">
        <v>909345</v>
      </c>
      <c r="W69" s="866"/>
      <c r="X69" s="866"/>
      <c r="Y69" s="866"/>
      <c r="Z69" s="866"/>
      <c r="AA69" s="866">
        <v>15606</v>
      </c>
      <c r="AB69" s="866"/>
      <c r="AC69" s="866"/>
      <c r="AD69" s="866"/>
      <c r="AE69" s="866"/>
      <c r="AF69" s="866">
        <v>15606</v>
      </c>
      <c r="AG69" s="866"/>
      <c r="AH69" s="866"/>
      <c r="AI69" s="866"/>
      <c r="AJ69" s="866"/>
      <c r="AK69" s="866">
        <v>9690</v>
      </c>
      <c r="AL69" s="866"/>
      <c r="AM69" s="866"/>
      <c r="AN69" s="866"/>
      <c r="AO69" s="866"/>
      <c r="AP69" s="866" t="s">
        <v>495</v>
      </c>
      <c r="AQ69" s="866"/>
      <c r="AR69" s="866"/>
      <c r="AS69" s="866"/>
      <c r="AT69" s="866"/>
      <c r="AU69" s="866" t="s">
        <v>495</v>
      </c>
      <c r="AV69" s="866"/>
      <c r="AW69" s="866"/>
      <c r="AX69" s="866"/>
      <c r="AY69" s="866"/>
      <c r="AZ69" s="868" t="s">
        <v>559</v>
      </c>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556</v>
      </c>
      <c r="C70" s="910"/>
      <c r="D70" s="910"/>
      <c r="E70" s="910"/>
      <c r="F70" s="910"/>
      <c r="G70" s="910"/>
      <c r="H70" s="910"/>
      <c r="I70" s="910"/>
      <c r="J70" s="910"/>
      <c r="K70" s="910"/>
      <c r="L70" s="910"/>
      <c r="M70" s="910"/>
      <c r="N70" s="910"/>
      <c r="O70" s="910"/>
      <c r="P70" s="911"/>
      <c r="Q70" s="912">
        <v>308</v>
      </c>
      <c r="R70" s="866"/>
      <c r="S70" s="866"/>
      <c r="T70" s="866"/>
      <c r="U70" s="866"/>
      <c r="V70" s="866">
        <v>290</v>
      </c>
      <c r="W70" s="866"/>
      <c r="X70" s="866"/>
      <c r="Y70" s="866"/>
      <c r="Z70" s="866"/>
      <c r="AA70" s="866">
        <v>18</v>
      </c>
      <c r="AB70" s="866"/>
      <c r="AC70" s="866"/>
      <c r="AD70" s="866"/>
      <c r="AE70" s="866"/>
      <c r="AF70" s="866">
        <v>18</v>
      </c>
      <c r="AG70" s="866"/>
      <c r="AH70" s="866"/>
      <c r="AI70" s="866"/>
      <c r="AJ70" s="866"/>
      <c r="AK70" s="866">
        <v>7</v>
      </c>
      <c r="AL70" s="866"/>
      <c r="AM70" s="866"/>
      <c r="AN70" s="866"/>
      <c r="AO70" s="866"/>
      <c r="AP70" s="866" t="s">
        <v>495</v>
      </c>
      <c r="AQ70" s="866"/>
      <c r="AR70" s="866"/>
      <c r="AS70" s="866"/>
      <c r="AT70" s="866"/>
      <c r="AU70" s="866" t="s">
        <v>495</v>
      </c>
      <c r="AV70" s="866"/>
      <c r="AW70" s="866"/>
      <c r="AX70" s="866"/>
      <c r="AY70" s="866"/>
      <c r="AZ70" s="868"/>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557</v>
      </c>
      <c r="C71" s="910"/>
      <c r="D71" s="910"/>
      <c r="E71" s="910"/>
      <c r="F71" s="910"/>
      <c r="G71" s="910"/>
      <c r="H71" s="910"/>
      <c r="I71" s="910"/>
      <c r="J71" s="910"/>
      <c r="K71" s="910"/>
      <c r="L71" s="910"/>
      <c r="M71" s="910"/>
      <c r="N71" s="910"/>
      <c r="O71" s="910"/>
      <c r="P71" s="911"/>
      <c r="Q71" s="912">
        <v>66679</v>
      </c>
      <c r="R71" s="866"/>
      <c r="S71" s="866"/>
      <c r="T71" s="866"/>
      <c r="U71" s="866"/>
      <c r="V71" s="866">
        <v>62991</v>
      </c>
      <c r="W71" s="866"/>
      <c r="X71" s="866"/>
      <c r="Y71" s="866"/>
      <c r="Z71" s="866"/>
      <c r="AA71" s="866">
        <v>3688</v>
      </c>
      <c r="AB71" s="866"/>
      <c r="AC71" s="866"/>
      <c r="AD71" s="866"/>
      <c r="AE71" s="866"/>
      <c r="AF71" s="866">
        <v>16406</v>
      </c>
      <c r="AG71" s="866"/>
      <c r="AH71" s="866"/>
      <c r="AI71" s="866"/>
      <c r="AJ71" s="866"/>
      <c r="AK71" s="866">
        <v>248</v>
      </c>
      <c r="AL71" s="866"/>
      <c r="AM71" s="866"/>
      <c r="AN71" s="866"/>
      <c r="AO71" s="866"/>
      <c r="AP71" s="866" t="s">
        <v>495</v>
      </c>
      <c r="AQ71" s="866"/>
      <c r="AR71" s="866"/>
      <c r="AS71" s="866"/>
      <c r="AT71" s="866"/>
      <c r="AU71" s="866" t="s">
        <v>495</v>
      </c>
      <c r="AV71" s="866"/>
      <c r="AW71" s="866"/>
      <c r="AX71" s="866"/>
      <c r="AY71" s="866"/>
      <c r="AZ71" s="868"/>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c r="C72" s="910"/>
      <c r="D72" s="910"/>
      <c r="E72" s="910"/>
      <c r="F72" s="910"/>
      <c r="G72" s="910"/>
      <c r="H72" s="910"/>
      <c r="I72" s="910"/>
      <c r="J72" s="910"/>
      <c r="K72" s="910"/>
      <c r="L72" s="910"/>
      <c r="M72" s="910"/>
      <c r="N72" s="910"/>
      <c r="O72" s="910"/>
      <c r="P72" s="911"/>
      <c r="Q72" s="912"/>
      <c r="R72" s="866"/>
      <c r="S72" s="866"/>
      <c r="T72" s="866"/>
      <c r="U72" s="866"/>
      <c r="V72" s="866"/>
      <c r="W72" s="866"/>
      <c r="X72" s="866"/>
      <c r="Y72" s="866"/>
      <c r="Z72" s="866"/>
      <c r="AA72" s="866"/>
      <c r="AB72" s="866"/>
      <c r="AC72" s="866"/>
      <c r="AD72" s="866"/>
      <c r="AE72" s="866"/>
      <c r="AF72" s="866"/>
      <c r="AG72" s="866"/>
      <c r="AH72" s="866"/>
      <c r="AI72" s="866"/>
      <c r="AJ72" s="866"/>
      <c r="AK72" s="866"/>
      <c r="AL72" s="866"/>
      <c r="AM72" s="866"/>
      <c r="AN72" s="866"/>
      <c r="AO72" s="866"/>
      <c r="AP72" s="866"/>
      <c r="AQ72" s="866"/>
      <c r="AR72" s="866"/>
      <c r="AS72" s="866"/>
      <c r="AT72" s="866"/>
      <c r="AU72" s="866"/>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c r="C73" s="910"/>
      <c r="D73" s="910"/>
      <c r="E73" s="910"/>
      <c r="F73" s="910"/>
      <c r="G73" s="910"/>
      <c r="H73" s="910"/>
      <c r="I73" s="910"/>
      <c r="J73" s="910"/>
      <c r="K73" s="910"/>
      <c r="L73" s="910"/>
      <c r="M73" s="910"/>
      <c r="N73" s="910"/>
      <c r="O73" s="910"/>
      <c r="P73" s="911"/>
      <c r="Q73" s="912"/>
      <c r="R73" s="866"/>
      <c r="S73" s="866"/>
      <c r="T73" s="866"/>
      <c r="U73" s="866"/>
      <c r="V73" s="866"/>
      <c r="W73" s="866"/>
      <c r="X73" s="866"/>
      <c r="Y73" s="866"/>
      <c r="Z73" s="866"/>
      <c r="AA73" s="866"/>
      <c r="AB73" s="866"/>
      <c r="AC73" s="866"/>
      <c r="AD73" s="866"/>
      <c r="AE73" s="866"/>
      <c r="AF73" s="866"/>
      <c r="AG73" s="866"/>
      <c r="AH73" s="866"/>
      <c r="AI73" s="866"/>
      <c r="AJ73" s="866"/>
      <c r="AK73" s="866"/>
      <c r="AL73" s="866"/>
      <c r="AM73" s="866"/>
      <c r="AN73" s="866"/>
      <c r="AO73" s="866"/>
      <c r="AP73" s="866"/>
      <c r="AQ73" s="866"/>
      <c r="AR73" s="866"/>
      <c r="AS73" s="866"/>
      <c r="AT73" s="866"/>
      <c r="AU73" s="866"/>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c r="C74" s="910"/>
      <c r="D74" s="910"/>
      <c r="E74" s="910"/>
      <c r="F74" s="910"/>
      <c r="G74" s="910"/>
      <c r="H74" s="910"/>
      <c r="I74" s="910"/>
      <c r="J74" s="910"/>
      <c r="K74" s="910"/>
      <c r="L74" s="910"/>
      <c r="M74" s="910"/>
      <c r="N74" s="910"/>
      <c r="O74" s="910"/>
      <c r="P74" s="911"/>
      <c r="Q74" s="912"/>
      <c r="R74" s="866"/>
      <c r="S74" s="866"/>
      <c r="T74" s="866"/>
      <c r="U74" s="866"/>
      <c r="V74" s="866"/>
      <c r="W74" s="866"/>
      <c r="X74" s="866"/>
      <c r="Y74" s="866"/>
      <c r="Z74" s="866"/>
      <c r="AA74" s="866"/>
      <c r="AB74" s="866"/>
      <c r="AC74" s="866"/>
      <c r="AD74" s="866"/>
      <c r="AE74" s="866"/>
      <c r="AF74" s="866"/>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c r="C75" s="910"/>
      <c r="D75" s="910"/>
      <c r="E75" s="910"/>
      <c r="F75" s="910"/>
      <c r="G75" s="910"/>
      <c r="H75" s="910"/>
      <c r="I75" s="910"/>
      <c r="J75" s="910"/>
      <c r="K75" s="910"/>
      <c r="L75" s="910"/>
      <c r="M75" s="910"/>
      <c r="N75" s="910"/>
      <c r="O75" s="910"/>
      <c r="P75" s="911"/>
      <c r="Q75" s="913"/>
      <c r="R75" s="914"/>
      <c r="S75" s="914"/>
      <c r="T75" s="914"/>
      <c r="U75" s="870"/>
      <c r="V75" s="915"/>
      <c r="W75" s="914"/>
      <c r="X75" s="914"/>
      <c r="Y75" s="914"/>
      <c r="Z75" s="870"/>
      <c r="AA75" s="915"/>
      <c r="AB75" s="914"/>
      <c r="AC75" s="914"/>
      <c r="AD75" s="914"/>
      <c r="AE75" s="870"/>
      <c r="AF75" s="915"/>
      <c r="AG75" s="914"/>
      <c r="AH75" s="914"/>
      <c r="AI75" s="914"/>
      <c r="AJ75" s="870"/>
      <c r="AK75" s="915"/>
      <c r="AL75" s="914"/>
      <c r="AM75" s="914"/>
      <c r="AN75" s="914"/>
      <c r="AO75" s="870"/>
      <c r="AP75" s="915"/>
      <c r="AQ75" s="914"/>
      <c r="AR75" s="914"/>
      <c r="AS75" s="914"/>
      <c r="AT75" s="870"/>
      <c r="AU75" s="915"/>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380</v>
      </c>
      <c r="B88" s="825" t="s">
        <v>408</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32068</v>
      </c>
      <c r="AG88" s="880"/>
      <c r="AH88" s="880"/>
      <c r="AI88" s="880"/>
      <c r="AJ88" s="880"/>
      <c r="AK88" s="877"/>
      <c r="AL88" s="877"/>
      <c r="AM88" s="877"/>
      <c r="AN88" s="877"/>
      <c r="AO88" s="877"/>
      <c r="AP88" s="880" t="s">
        <v>560</v>
      </c>
      <c r="AQ88" s="880"/>
      <c r="AR88" s="880"/>
      <c r="AS88" s="880"/>
      <c r="AT88" s="880"/>
      <c r="AU88" s="880" t="s">
        <v>560</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380</v>
      </c>
      <c r="BR102" s="825" t="s">
        <v>409</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25322</v>
      </c>
      <c r="CS102" s="888"/>
      <c r="CT102" s="888"/>
      <c r="CU102" s="888"/>
      <c r="CV102" s="927"/>
      <c r="CW102" s="926">
        <v>425</v>
      </c>
      <c r="CX102" s="888"/>
      <c r="CY102" s="888"/>
      <c r="CZ102" s="888"/>
      <c r="DA102" s="927"/>
      <c r="DB102" s="926">
        <v>4020</v>
      </c>
      <c r="DC102" s="888"/>
      <c r="DD102" s="888"/>
      <c r="DE102" s="888"/>
      <c r="DF102" s="927"/>
      <c r="DG102" s="926">
        <v>2127</v>
      </c>
      <c r="DH102" s="888"/>
      <c r="DI102" s="888"/>
      <c r="DJ102" s="888"/>
      <c r="DK102" s="927"/>
      <c r="DL102" s="926">
        <v>102</v>
      </c>
      <c r="DM102" s="888"/>
      <c r="DN102" s="888"/>
      <c r="DO102" s="888"/>
      <c r="DP102" s="927"/>
      <c r="DQ102" s="926">
        <v>1217</v>
      </c>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410</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411</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412</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413</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414</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415</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416</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417</v>
      </c>
      <c r="AB109" s="929"/>
      <c r="AC109" s="929"/>
      <c r="AD109" s="929"/>
      <c r="AE109" s="930"/>
      <c r="AF109" s="928" t="s">
        <v>418</v>
      </c>
      <c r="AG109" s="929"/>
      <c r="AH109" s="929"/>
      <c r="AI109" s="929"/>
      <c r="AJ109" s="930"/>
      <c r="AK109" s="928" t="s">
        <v>295</v>
      </c>
      <c r="AL109" s="929"/>
      <c r="AM109" s="929"/>
      <c r="AN109" s="929"/>
      <c r="AO109" s="930"/>
      <c r="AP109" s="928" t="s">
        <v>419</v>
      </c>
      <c r="AQ109" s="929"/>
      <c r="AR109" s="929"/>
      <c r="AS109" s="929"/>
      <c r="AT109" s="931"/>
      <c r="AU109" s="948" t="s">
        <v>416</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417</v>
      </c>
      <c r="BR109" s="929"/>
      <c r="BS109" s="929"/>
      <c r="BT109" s="929"/>
      <c r="BU109" s="930"/>
      <c r="BV109" s="928" t="s">
        <v>418</v>
      </c>
      <c r="BW109" s="929"/>
      <c r="BX109" s="929"/>
      <c r="BY109" s="929"/>
      <c r="BZ109" s="930"/>
      <c r="CA109" s="928" t="s">
        <v>295</v>
      </c>
      <c r="CB109" s="929"/>
      <c r="CC109" s="929"/>
      <c r="CD109" s="929"/>
      <c r="CE109" s="930"/>
      <c r="CF109" s="949" t="s">
        <v>419</v>
      </c>
      <c r="CG109" s="949"/>
      <c r="CH109" s="949"/>
      <c r="CI109" s="949"/>
      <c r="CJ109" s="949"/>
      <c r="CK109" s="928" t="s">
        <v>420</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417</v>
      </c>
      <c r="DH109" s="929"/>
      <c r="DI109" s="929"/>
      <c r="DJ109" s="929"/>
      <c r="DK109" s="930"/>
      <c r="DL109" s="928" t="s">
        <v>418</v>
      </c>
      <c r="DM109" s="929"/>
      <c r="DN109" s="929"/>
      <c r="DO109" s="929"/>
      <c r="DP109" s="930"/>
      <c r="DQ109" s="928" t="s">
        <v>295</v>
      </c>
      <c r="DR109" s="929"/>
      <c r="DS109" s="929"/>
      <c r="DT109" s="929"/>
      <c r="DU109" s="930"/>
      <c r="DV109" s="928" t="s">
        <v>419</v>
      </c>
      <c r="DW109" s="929"/>
      <c r="DX109" s="929"/>
      <c r="DY109" s="929"/>
      <c r="DZ109" s="931"/>
    </row>
    <row r="110" spans="1:131" s="218" customFormat="1" ht="26.25" customHeight="1" x14ac:dyDescent="0.15">
      <c r="A110" s="932" t="s">
        <v>421</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14511598</v>
      </c>
      <c r="AB110" s="936"/>
      <c r="AC110" s="936"/>
      <c r="AD110" s="936"/>
      <c r="AE110" s="937"/>
      <c r="AF110" s="938">
        <v>14356926</v>
      </c>
      <c r="AG110" s="936"/>
      <c r="AH110" s="936"/>
      <c r="AI110" s="936"/>
      <c r="AJ110" s="937"/>
      <c r="AK110" s="938">
        <v>14151227</v>
      </c>
      <c r="AL110" s="936"/>
      <c r="AM110" s="936"/>
      <c r="AN110" s="936"/>
      <c r="AO110" s="937"/>
      <c r="AP110" s="939">
        <v>12.9</v>
      </c>
      <c r="AQ110" s="940"/>
      <c r="AR110" s="940"/>
      <c r="AS110" s="940"/>
      <c r="AT110" s="941"/>
      <c r="AU110" s="942" t="s">
        <v>70</v>
      </c>
      <c r="AV110" s="943"/>
      <c r="AW110" s="943"/>
      <c r="AX110" s="943"/>
      <c r="AY110" s="943"/>
      <c r="AZ110" s="965" t="s">
        <v>422</v>
      </c>
      <c r="BA110" s="933"/>
      <c r="BB110" s="933"/>
      <c r="BC110" s="933"/>
      <c r="BD110" s="933"/>
      <c r="BE110" s="933"/>
      <c r="BF110" s="933"/>
      <c r="BG110" s="933"/>
      <c r="BH110" s="933"/>
      <c r="BI110" s="933"/>
      <c r="BJ110" s="933"/>
      <c r="BK110" s="933"/>
      <c r="BL110" s="933"/>
      <c r="BM110" s="933"/>
      <c r="BN110" s="933"/>
      <c r="BO110" s="933"/>
      <c r="BP110" s="934"/>
      <c r="BQ110" s="966">
        <v>174686648</v>
      </c>
      <c r="BR110" s="967"/>
      <c r="BS110" s="967"/>
      <c r="BT110" s="967"/>
      <c r="BU110" s="967"/>
      <c r="BV110" s="967">
        <v>173901371</v>
      </c>
      <c r="BW110" s="967"/>
      <c r="BX110" s="967"/>
      <c r="BY110" s="967"/>
      <c r="BZ110" s="967"/>
      <c r="CA110" s="967">
        <v>186547145</v>
      </c>
      <c r="CB110" s="967"/>
      <c r="CC110" s="967"/>
      <c r="CD110" s="967"/>
      <c r="CE110" s="967"/>
      <c r="CF110" s="980">
        <v>169.6</v>
      </c>
      <c r="CG110" s="981"/>
      <c r="CH110" s="981"/>
      <c r="CI110" s="981"/>
      <c r="CJ110" s="981"/>
      <c r="CK110" s="982" t="s">
        <v>423</v>
      </c>
      <c r="CL110" s="983"/>
      <c r="CM110" s="965" t="s">
        <v>424</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t="s">
        <v>123</v>
      </c>
      <c r="DH110" s="967"/>
      <c r="DI110" s="967"/>
      <c r="DJ110" s="967"/>
      <c r="DK110" s="967"/>
      <c r="DL110" s="967" t="s">
        <v>123</v>
      </c>
      <c r="DM110" s="967"/>
      <c r="DN110" s="967"/>
      <c r="DO110" s="967"/>
      <c r="DP110" s="967"/>
      <c r="DQ110" s="967" t="s">
        <v>123</v>
      </c>
      <c r="DR110" s="967"/>
      <c r="DS110" s="967"/>
      <c r="DT110" s="967"/>
      <c r="DU110" s="967"/>
      <c r="DV110" s="968" t="s">
        <v>123</v>
      </c>
      <c r="DW110" s="968"/>
      <c r="DX110" s="968"/>
      <c r="DY110" s="968"/>
      <c r="DZ110" s="969"/>
    </row>
    <row r="111" spans="1:131" s="218" customFormat="1" ht="26.25" customHeight="1" x14ac:dyDescent="0.15">
      <c r="A111" s="970" t="s">
        <v>425</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123</v>
      </c>
      <c r="AB111" s="974"/>
      <c r="AC111" s="974"/>
      <c r="AD111" s="974"/>
      <c r="AE111" s="975"/>
      <c r="AF111" s="976" t="s">
        <v>123</v>
      </c>
      <c r="AG111" s="974"/>
      <c r="AH111" s="974"/>
      <c r="AI111" s="974"/>
      <c r="AJ111" s="975"/>
      <c r="AK111" s="976" t="s">
        <v>123</v>
      </c>
      <c r="AL111" s="974"/>
      <c r="AM111" s="974"/>
      <c r="AN111" s="974"/>
      <c r="AO111" s="975"/>
      <c r="AP111" s="977" t="s">
        <v>123</v>
      </c>
      <c r="AQ111" s="978"/>
      <c r="AR111" s="978"/>
      <c r="AS111" s="978"/>
      <c r="AT111" s="979"/>
      <c r="AU111" s="944"/>
      <c r="AV111" s="945"/>
      <c r="AW111" s="945"/>
      <c r="AX111" s="945"/>
      <c r="AY111" s="945"/>
      <c r="AZ111" s="958" t="s">
        <v>426</v>
      </c>
      <c r="BA111" s="959"/>
      <c r="BB111" s="959"/>
      <c r="BC111" s="959"/>
      <c r="BD111" s="959"/>
      <c r="BE111" s="959"/>
      <c r="BF111" s="959"/>
      <c r="BG111" s="959"/>
      <c r="BH111" s="959"/>
      <c r="BI111" s="959"/>
      <c r="BJ111" s="959"/>
      <c r="BK111" s="959"/>
      <c r="BL111" s="959"/>
      <c r="BM111" s="959"/>
      <c r="BN111" s="959"/>
      <c r="BO111" s="959"/>
      <c r="BP111" s="960"/>
      <c r="BQ111" s="961">
        <v>4638633</v>
      </c>
      <c r="BR111" s="962"/>
      <c r="BS111" s="962"/>
      <c r="BT111" s="962"/>
      <c r="BU111" s="962"/>
      <c r="BV111" s="962">
        <v>4491217</v>
      </c>
      <c r="BW111" s="962"/>
      <c r="BX111" s="962"/>
      <c r="BY111" s="962"/>
      <c r="BZ111" s="962"/>
      <c r="CA111" s="962">
        <v>3626789</v>
      </c>
      <c r="CB111" s="962"/>
      <c r="CC111" s="962"/>
      <c r="CD111" s="962"/>
      <c r="CE111" s="962"/>
      <c r="CF111" s="956">
        <v>3.3</v>
      </c>
      <c r="CG111" s="957"/>
      <c r="CH111" s="957"/>
      <c r="CI111" s="957"/>
      <c r="CJ111" s="957"/>
      <c r="CK111" s="984"/>
      <c r="CL111" s="985"/>
      <c r="CM111" s="958" t="s">
        <v>427</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123</v>
      </c>
      <c r="DH111" s="962"/>
      <c r="DI111" s="962"/>
      <c r="DJ111" s="962"/>
      <c r="DK111" s="962"/>
      <c r="DL111" s="962" t="s">
        <v>123</v>
      </c>
      <c r="DM111" s="962"/>
      <c r="DN111" s="962"/>
      <c r="DO111" s="962"/>
      <c r="DP111" s="962"/>
      <c r="DQ111" s="962" t="s">
        <v>123</v>
      </c>
      <c r="DR111" s="962"/>
      <c r="DS111" s="962"/>
      <c r="DT111" s="962"/>
      <c r="DU111" s="962"/>
      <c r="DV111" s="963" t="s">
        <v>123</v>
      </c>
      <c r="DW111" s="963"/>
      <c r="DX111" s="963"/>
      <c r="DY111" s="963"/>
      <c r="DZ111" s="964"/>
    </row>
    <row r="112" spans="1:131" s="218" customFormat="1" ht="26.25" customHeight="1" x14ac:dyDescent="0.15">
      <c r="A112" s="988" t="s">
        <v>428</v>
      </c>
      <c r="B112" s="989"/>
      <c r="C112" s="959" t="s">
        <v>429</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123</v>
      </c>
      <c r="AB112" s="995"/>
      <c r="AC112" s="995"/>
      <c r="AD112" s="995"/>
      <c r="AE112" s="996"/>
      <c r="AF112" s="997" t="s">
        <v>123</v>
      </c>
      <c r="AG112" s="995"/>
      <c r="AH112" s="995"/>
      <c r="AI112" s="995"/>
      <c r="AJ112" s="996"/>
      <c r="AK112" s="997" t="s">
        <v>123</v>
      </c>
      <c r="AL112" s="995"/>
      <c r="AM112" s="995"/>
      <c r="AN112" s="995"/>
      <c r="AO112" s="996"/>
      <c r="AP112" s="998" t="s">
        <v>123</v>
      </c>
      <c r="AQ112" s="999"/>
      <c r="AR112" s="999"/>
      <c r="AS112" s="999"/>
      <c r="AT112" s="1000"/>
      <c r="AU112" s="944"/>
      <c r="AV112" s="945"/>
      <c r="AW112" s="945"/>
      <c r="AX112" s="945"/>
      <c r="AY112" s="945"/>
      <c r="AZ112" s="958" t="s">
        <v>430</v>
      </c>
      <c r="BA112" s="959"/>
      <c r="BB112" s="959"/>
      <c r="BC112" s="959"/>
      <c r="BD112" s="959"/>
      <c r="BE112" s="959"/>
      <c r="BF112" s="959"/>
      <c r="BG112" s="959"/>
      <c r="BH112" s="959"/>
      <c r="BI112" s="959"/>
      <c r="BJ112" s="959"/>
      <c r="BK112" s="959"/>
      <c r="BL112" s="959"/>
      <c r="BM112" s="959"/>
      <c r="BN112" s="959"/>
      <c r="BO112" s="959"/>
      <c r="BP112" s="960"/>
      <c r="BQ112" s="961">
        <v>20656904</v>
      </c>
      <c r="BR112" s="962"/>
      <c r="BS112" s="962"/>
      <c r="BT112" s="962"/>
      <c r="BU112" s="962"/>
      <c r="BV112" s="962">
        <v>21179678</v>
      </c>
      <c r="BW112" s="962"/>
      <c r="BX112" s="962"/>
      <c r="BY112" s="962"/>
      <c r="BZ112" s="962"/>
      <c r="CA112" s="962">
        <v>20654081</v>
      </c>
      <c r="CB112" s="962"/>
      <c r="CC112" s="962"/>
      <c r="CD112" s="962"/>
      <c r="CE112" s="962"/>
      <c r="CF112" s="956">
        <v>18.8</v>
      </c>
      <c r="CG112" s="957"/>
      <c r="CH112" s="957"/>
      <c r="CI112" s="957"/>
      <c r="CJ112" s="957"/>
      <c r="CK112" s="984"/>
      <c r="CL112" s="985"/>
      <c r="CM112" s="958" t="s">
        <v>431</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123</v>
      </c>
      <c r="DH112" s="962"/>
      <c r="DI112" s="962"/>
      <c r="DJ112" s="962"/>
      <c r="DK112" s="962"/>
      <c r="DL112" s="962" t="s">
        <v>123</v>
      </c>
      <c r="DM112" s="962"/>
      <c r="DN112" s="962"/>
      <c r="DO112" s="962"/>
      <c r="DP112" s="962"/>
      <c r="DQ112" s="962" t="s">
        <v>123</v>
      </c>
      <c r="DR112" s="962"/>
      <c r="DS112" s="962"/>
      <c r="DT112" s="962"/>
      <c r="DU112" s="962"/>
      <c r="DV112" s="963" t="s">
        <v>123</v>
      </c>
      <c r="DW112" s="963"/>
      <c r="DX112" s="963"/>
      <c r="DY112" s="963"/>
      <c r="DZ112" s="964"/>
    </row>
    <row r="113" spans="1:130" s="218" customFormat="1" ht="26.25" customHeight="1" x14ac:dyDescent="0.15">
      <c r="A113" s="990"/>
      <c r="B113" s="991"/>
      <c r="C113" s="959" t="s">
        <v>432</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2139792</v>
      </c>
      <c r="AB113" s="974"/>
      <c r="AC113" s="974"/>
      <c r="AD113" s="974"/>
      <c r="AE113" s="975"/>
      <c r="AF113" s="976">
        <v>1986130</v>
      </c>
      <c r="AG113" s="974"/>
      <c r="AH113" s="974"/>
      <c r="AI113" s="974"/>
      <c r="AJ113" s="975"/>
      <c r="AK113" s="976">
        <v>1741678</v>
      </c>
      <c r="AL113" s="974"/>
      <c r="AM113" s="974"/>
      <c r="AN113" s="974"/>
      <c r="AO113" s="975"/>
      <c r="AP113" s="977">
        <v>1.6</v>
      </c>
      <c r="AQ113" s="978"/>
      <c r="AR113" s="978"/>
      <c r="AS113" s="978"/>
      <c r="AT113" s="979"/>
      <c r="AU113" s="944"/>
      <c r="AV113" s="945"/>
      <c r="AW113" s="945"/>
      <c r="AX113" s="945"/>
      <c r="AY113" s="945"/>
      <c r="AZ113" s="958" t="s">
        <v>433</v>
      </c>
      <c r="BA113" s="959"/>
      <c r="BB113" s="959"/>
      <c r="BC113" s="959"/>
      <c r="BD113" s="959"/>
      <c r="BE113" s="959"/>
      <c r="BF113" s="959"/>
      <c r="BG113" s="959"/>
      <c r="BH113" s="959"/>
      <c r="BI113" s="959"/>
      <c r="BJ113" s="959"/>
      <c r="BK113" s="959"/>
      <c r="BL113" s="959"/>
      <c r="BM113" s="959"/>
      <c r="BN113" s="959"/>
      <c r="BO113" s="959"/>
      <c r="BP113" s="960"/>
      <c r="BQ113" s="961" t="s">
        <v>123</v>
      </c>
      <c r="BR113" s="962"/>
      <c r="BS113" s="962"/>
      <c r="BT113" s="962"/>
      <c r="BU113" s="962"/>
      <c r="BV113" s="962" t="s">
        <v>123</v>
      </c>
      <c r="BW113" s="962"/>
      <c r="BX113" s="962"/>
      <c r="BY113" s="962"/>
      <c r="BZ113" s="962"/>
      <c r="CA113" s="962" t="s">
        <v>123</v>
      </c>
      <c r="CB113" s="962"/>
      <c r="CC113" s="962"/>
      <c r="CD113" s="962"/>
      <c r="CE113" s="962"/>
      <c r="CF113" s="956" t="s">
        <v>123</v>
      </c>
      <c r="CG113" s="957"/>
      <c r="CH113" s="957"/>
      <c r="CI113" s="957"/>
      <c r="CJ113" s="957"/>
      <c r="CK113" s="984"/>
      <c r="CL113" s="985"/>
      <c r="CM113" s="958" t="s">
        <v>434</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123</v>
      </c>
      <c r="DH113" s="995"/>
      <c r="DI113" s="995"/>
      <c r="DJ113" s="995"/>
      <c r="DK113" s="996"/>
      <c r="DL113" s="997" t="s">
        <v>123</v>
      </c>
      <c r="DM113" s="995"/>
      <c r="DN113" s="995"/>
      <c r="DO113" s="995"/>
      <c r="DP113" s="996"/>
      <c r="DQ113" s="997" t="s">
        <v>123</v>
      </c>
      <c r="DR113" s="995"/>
      <c r="DS113" s="995"/>
      <c r="DT113" s="995"/>
      <c r="DU113" s="996"/>
      <c r="DV113" s="998" t="s">
        <v>123</v>
      </c>
      <c r="DW113" s="999"/>
      <c r="DX113" s="999"/>
      <c r="DY113" s="999"/>
      <c r="DZ113" s="1000"/>
    </row>
    <row r="114" spans="1:130" s="218" customFormat="1" ht="26.25" customHeight="1" x14ac:dyDescent="0.15">
      <c r="A114" s="990"/>
      <c r="B114" s="991"/>
      <c r="C114" s="959" t="s">
        <v>435</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t="s">
        <v>123</v>
      </c>
      <c r="AB114" s="995"/>
      <c r="AC114" s="995"/>
      <c r="AD114" s="995"/>
      <c r="AE114" s="996"/>
      <c r="AF114" s="997" t="s">
        <v>123</v>
      </c>
      <c r="AG114" s="995"/>
      <c r="AH114" s="995"/>
      <c r="AI114" s="995"/>
      <c r="AJ114" s="996"/>
      <c r="AK114" s="997" t="s">
        <v>123</v>
      </c>
      <c r="AL114" s="995"/>
      <c r="AM114" s="995"/>
      <c r="AN114" s="995"/>
      <c r="AO114" s="996"/>
      <c r="AP114" s="998" t="s">
        <v>123</v>
      </c>
      <c r="AQ114" s="999"/>
      <c r="AR114" s="999"/>
      <c r="AS114" s="999"/>
      <c r="AT114" s="1000"/>
      <c r="AU114" s="944"/>
      <c r="AV114" s="945"/>
      <c r="AW114" s="945"/>
      <c r="AX114" s="945"/>
      <c r="AY114" s="945"/>
      <c r="AZ114" s="958" t="s">
        <v>436</v>
      </c>
      <c r="BA114" s="959"/>
      <c r="BB114" s="959"/>
      <c r="BC114" s="959"/>
      <c r="BD114" s="959"/>
      <c r="BE114" s="959"/>
      <c r="BF114" s="959"/>
      <c r="BG114" s="959"/>
      <c r="BH114" s="959"/>
      <c r="BI114" s="959"/>
      <c r="BJ114" s="959"/>
      <c r="BK114" s="959"/>
      <c r="BL114" s="959"/>
      <c r="BM114" s="959"/>
      <c r="BN114" s="959"/>
      <c r="BO114" s="959"/>
      <c r="BP114" s="960"/>
      <c r="BQ114" s="961">
        <v>22679791</v>
      </c>
      <c r="BR114" s="962"/>
      <c r="BS114" s="962"/>
      <c r="BT114" s="962"/>
      <c r="BU114" s="962"/>
      <c r="BV114" s="962">
        <v>22984388</v>
      </c>
      <c r="BW114" s="962"/>
      <c r="BX114" s="962"/>
      <c r="BY114" s="962"/>
      <c r="BZ114" s="962"/>
      <c r="CA114" s="962">
        <v>24419074</v>
      </c>
      <c r="CB114" s="962"/>
      <c r="CC114" s="962"/>
      <c r="CD114" s="962"/>
      <c r="CE114" s="962"/>
      <c r="CF114" s="956">
        <v>22.2</v>
      </c>
      <c r="CG114" s="957"/>
      <c r="CH114" s="957"/>
      <c r="CI114" s="957"/>
      <c r="CJ114" s="957"/>
      <c r="CK114" s="984"/>
      <c r="CL114" s="985"/>
      <c r="CM114" s="958" t="s">
        <v>437</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123</v>
      </c>
      <c r="DH114" s="995"/>
      <c r="DI114" s="995"/>
      <c r="DJ114" s="995"/>
      <c r="DK114" s="996"/>
      <c r="DL114" s="997" t="s">
        <v>123</v>
      </c>
      <c r="DM114" s="995"/>
      <c r="DN114" s="995"/>
      <c r="DO114" s="995"/>
      <c r="DP114" s="996"/>
      <c r="DQ114" s="997" t="s">
        <v>123</v>
      </c>
      <c r="DR114" s="995"/>
      <c r="DS114" s="995"/>
      <c r="DT114" s="995"/>
      <c r="DU114" s="996"/>
      <c r="DV114" s="998" t="s">
        <v>123</v>
      </c>
      <c r="DW114" s="999"/>
      <c r="DX114" s="999"/>
      <c r="DY114" s="999"/>
      <c r="DZ114" s="1000"/>
    </row>
    <row r="115" spans="1:130" s="218" customFormat="1" ht="26.25" customHeight="1" x14ac:dyDescent="0.15">
      <c r="A115" s="990"/>
      <c r="B115" s="991"/>
      <c r="C115" s="959" t="s">
        <v>438</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172743</v>
      </c>
      <c r="AB115" s="974"/>
      <c r="AC115" s="974"/>
      <c r="AD115" s="974"/>
      <c r="AE115" s="975"/>
      <c r="AF115" s="976">
        <v>155050</v>
      </c>
      <c r="AG115" s="974"/>
      <c r="AH115" s="974"/>
      <c r="AI115" s="974"/>
      <c r="AJ115" s="975"/>
      <c r="AK115" s="976">
        <v>21688</v>
      </c>
      <c r="AL115" s="974"/>
      <c r="AM115" s="974"/>
      <c r="AN115" s="974"/>
      <c r="AO115" s="975"/>
      <c r="AP115" s="977">
        <v>0</v>
      </c>
      <c r="AQ115" s="978"/>
      <c r="AR115" s="978"/>
      <c r="AS115" s="978"/>
      <c r="AT115" s="979"/>
      <c r="AU115" s="944"/>
      <c r="AV115" s="945"/>
      <c r="AW115" s="945"/>
      <c r="AX115" s="945"/>
      <c r="AY115" s="945"/>
      <c r="AZ115" s="958" t="s">
        <v>439</v>
      </c>
      <c r="BA115" s="959"/>
      <c r="BB115" s="959"/>
      <c r="BC115" s="959"/>
      <c r="BD115" s="959"/>
      <c r="BE115" s="959"/>
      <c r="BF115" s="959"/>
      <c r="BG115" s="959"/>
      <c r="BH115" s="959"/>
      <c r="BI115" s="959"/>
      <c r="BJ115" s="959"/>
      <c r="BK115" s="959"/>
      <c r="BL115" s="959"/>
      <c r="BM115" s="959"/>
      <c r="BN115" s="959"/>
      <c r="BO115" s="959"/>
      <c r="BP115" s="960"/>
      <c r="BQ115" s="961">
        <v>1077743</v>
      </c>
      <c r="BR115" s="962"/>
      <c r="BS115" s="962"/>
      <c r="BT115" s="962"/>
      <c r="BU115" s="962"/>
      <c r="BV115" s="962">
        <v>1300202</v>
      </c>
      <c r="BW115" s="962"/>
      <c r="BX115" s="962"/>
      <c r="BY115" s="962"/>
      <c r="BZ115" s="962"/>
      <c r="CA115" s="962">
        <v>1217495</v>
      </c>
      <c r="CB115" s="962"/>
      <c r="CC115" s="962"/>
      <c r="CD115" s="962"/>
      <c r="CE115" s="962"/>
      <c r="CF115" s="956">
        <v>1.1000000000000001</v>
      </c>
      <c r="CG115" s="957"/>
      <c r="CH115" s="957"/>
      <c r="CI115" s="957"/>
      <c r="CJ115" s="957"/>
      <c r="CK115" s="984"/>
      <c r="CL115" s="985"/>
      <c r="CM115" s="958" t="s">
        <v>440</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v>3871614</v>
      </c>
      <c r="DH115" s="995"/>
      <c r="DI115" s="995"/>
      <c r="DJ115" s="995"/>
      <c r="DK115" s="996"/>
      <c r="DL115" s="997">
        <v>3868338</v>
      </c>
      <c r="DM115" s="995"/>
      <c r="DN115" s="995"/>
      <c r="DO115" s="995"/>
      <c r="DP115" s="996"/>
      <c r="DQ115" s="997">
        <v>3626789</v>
      </c>
      <c r="DR115" s="995"/>
      <c r="DS115" s="995"/>
      <c r="DT115" s="995"/>
      <c r="DU115" s="996"/>
      <c r="DV115" s="998">
        <v>3.3</v>
      </c>
      <c r="DW115" s="999"/>
      <c r="DX115" s="999"/>
      <c r="DY115" s="999"/>
      <c r="DZ115" s="1000"/>
    </row>
    <row r="116" spans="1:130" s="218" customFormat="1" ht="26.25" customHeight="1" x14ac:dyDescent="0.15">
      <c r="A116" s="992"/>
      <c r="B116" s="993"/>
      <c r="C116" s="1001" t="s">
        <v>441</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123</v>
      </c>
      <c r="AB116" s="995"/>
      <c r="AC116" s="995"/>
      <c r="AD116" s="995"/>
      <c r="AE116" s="996"/>
      <c r="AF116" s="997" t="s">
        <v>123</v>
      </c>
      <c r="AG116" s="995"/>
      <c r="AH116" s="995"/>
      <c r="AI116" s="995"/>
      <c r="AJ116" s="996"/>
      <c r="AK116" s="997" t="s">
        <v>123</v>
      </c>
      <c r="AL116" s="995"/>
      <c r="AM116" s="995"/>
      <c r="AN116" s="995"/>
      <c r="AO116" s="996"/>
      <c r="AP116" s="998" t="s">
        <v>123</v>
      </c>
      <c r="AQ116" s="999"/>
      <c r="AR116" s="999"/>
      <c r="AS116" s="999"/>
      <c r="AT116" s="1000"/>
      <c r="AU116" s="944"/>
      <c r="AV116" s="945"/>
      <c r="AW116" s="945"/>
      <c r="AX116" s="945"/>
      <c r="AY116" s="945"/>
      <c r="AZ116" s="1003" t="s">
        <v>442</v>
      </c>
      <c r="BA116" s="1004"/>
      <c r="BB116" s="1004"/>
      <c r="BC116" s="1004"/>
      <c r="BD116" s="1004"/>
      <c r="BE116" s="1004"/>
      <c r="BF116" s="1004"/>
      <c r="BG116" s="1004"/>
      <c r="BH116" s="1004"/>
      <c r="BI116" s="1004"/>
      <c r="BJ116" s="1004"/>
      <c r="BK116" s="1004"/>
      <c r="BL116" s="1004"/>
      <c r="BM116" s="1004"/>
      <c r="BN116" s="1004"/>
      <c r="BO116" s="1004"/>
      <c r="BP116" s="1005"/>
      <c r="BQ116" s="961" t="s">
        <v>123</v>
      </c>
      <c r="BR116" s="962"/>
      <c r="BS116" s="962"/>
      <c r="BT116" s="962"/>
      <c r="BU116" s="962"/>
      <c r="BV116" s="962" t="s">
        <v>123</v>
      </c>
      <c r="BW116" s="962"/>
      <c r="BX116" s="962"/>
      <c r="BY116" s="962"/>
      <c r="BZ116" s="962"/>
      <c r="CA116" s="962" t="s">
        <v>123</v>
      </c>
      <c r="CB116" s="962"/>
      <c r="CC116" s="962"/>
      <c r="CD116" s="962"/>
      <c r="CE116" s="962"/>
      <c r="CF116" s="956" t="s">
        <v>123</v>
      </c>
      <c r="CG116" s="957"/>
      <c r="CH116" s="957"/>
      <c r="CI116" s="957"/>
      <c r="CJ116" s="957"/>
      <c r="CK116" s="984"/>
      <c r="CL116" s="985"/>
      <c r="CM116" s="958" t="s">
        <v>443</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123</v>
      </c>
      <c r="DH116" s="995"/>
      <c r="DI116" s="995"/>
      <c r="DJ116" s="995"/>
      <c r="DK116" s="996"/>
      <c r="DL116" s="997" t="s">
        <v>123</v>
      </c>
      <c r="DM116" s="995"/>
      <c r="DN116" s="995"/>
      <c r="DO116" s="995"/>
      <c r="DP116" s="996"/>
      <c r="DQ116" s="997" t="s">
        <v>123</v>
      </c>
      <c r="DR116" s="995"/>
      <c r="DS116" s="995"/>
      <c r="DT116" s="995"/>
      <c r="DU116" s="996"/>
      <c r="DV116" s="998" t="s">
        <v>123</v>
      </c>
      <c r="DW116" s="999"/>
      <c r="DX116" s="999"/>
      <c r="DY116" s="999"/>
      <c r="DZ116" s="1000"/>
    </row>
    <row r="117" spans="1:130" s="218" customFormat="1" ht="26.25" customHeight="1" x14ac:dyDescent="0.15">
      <c r="A117" s="948" t="s">
        <v>178</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444</v>
      </c>
      <c r="Z117" s="930"/>
      <c r="AA117" s="1014">
        <v>16824133</v>
      </c>
      <c r="AB117" s="1015"/>
      <c r="AC117" s="1015"/>
      <c r="AD117" s="1015"/>
      <c r="AE117" s="1016"/>
      <c r="AF117" s="1017">
        <v>16498106</v>
      </c>
      <c r="AG117" s="1015"/>
      <c r="AH117" s="1015"/>
      <c r="AI117" s="1015"/>
      <c r="AJ117" s="1016"/>
      <c r="AK117" s="1017">
        <v>15914593</v>
      </c>
      <c r="AL117" s="1015"/>
      <c r="AM117" s="1015"/>
      <c r="AN117" s="1015"/>
      <c r="AO117" s="1016"/>
      <c r="AP117" s="1018"/>
      <c r="AQ117" s="1019"/>
      <c r="AR117" s="1019"/>
      <c r="AS117" s="1019"/>
      <c r="AT117" s="1020"/>
      <c r="AU117" s="944"/>
      <c r="AV117" s="945"/>
      <c r="AW117" s="945"/>
      <c r="AX117" s="945"/>
      <c r="AY117" s="945"/>
      <c r="AZ117" s="1010" t="s">
        <v>445</v>
      </c>
      <c r="BA117" s="1011"/>
      <c r="BB117" s="1011"/>
      <c r="BC117" s="1011"/>
      <c r="BD117" s="1011"/>
      <c r="BE117" s="1011"/>
      <c r="BF117" s="1011"/>
      <c r="BG117" s="1011"/>
      <c r="BH117" s="1011"/>
      <c r="BI117" s="1011"/>
      <c r="BJ117" s="1011"/>
      <c r="BK117" s="1011"/>
      <c r="BL117" s="1011"/>
      <c r="BM117" s="1011"/>
      <c r="BN117" s="1011"/>
      <c r="BO117" s="1011"/>
      <c r="BP117" s="1012"/>
      <c r="BQ117" s="961" t="s">
        <v>123</v>
      </c>
      <c r="BR117" s="962"/>
      <c r="BS117" s="962"/>
      <c r="BT117" s="962"/>
      <c r="BU117" s="962"/>
      <c r="BV117" s="962" t="s">
        <v>123</v>
      </c>
      <c r="BW117" s="962"/>
      <c r="BX117" s="962"/>
      <c r="BY117" s="962"/>
      <c r="BZ117" s="962"/>
      <c r="CA117" s="962" t="s">
        <v>123</v>
      </c>
      <c r="CB117" s="962"/>
      <c r="CC117" s="962"/>
      <c r="CD117" s="962"/>
      <c r="CE117" s="962"/>
      <c r="CF117" s="956" t="s">
        <v>123</v>
      </c>
      <c r="CG117" s="957"/>
      <c r="CH117" s="957"/>
      <c r="CI117" s="957"/>
      <c r="CJ117" s="957"/>
      <c r="CK117" s="984"/>
      <c r="CL117" s="985"/>
      <c r="CM117" s="958" t="s">
        <v>446</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123</v>
      </c>
      <c r="DH117" s="995"/>
      <c r="DI117" s="995"/>
      <c r="DJ117" s="995"/>
      <c r="DK117" s="996"/>
      <c r="DL117" s="997" t="s">
        <v>123</v>
      </c>
      <c r="DM117" s="995"/>
      <c r="DN117" s="995"/>
      <c r="DO117" s="995"/>
      <c r="DP117" s="996"/>
      <c r="DQ117" s="997" t="s">
        <v>123</v>
      </c>
      <c r="DR117" s="995"/>
      <c r="DS117" s="995"/>
      <c r="DT117" s="995"/>
      <c r="DU117" s="996"/>
      <c r="DV117" s="998" t="s">
        <v>123</v>
      </c>
      <c r="DW117" s="999"/>
      <c r="DX117" s="999"/>
      <c r="DY117" s="999"/>
      <c r="DZ117" s="1000"/>
    </row>
    <row r="118" spans="1:130" s="218" customFormat="1" ht="26.25" customHeight="1" x14ac:dyDescent="0.15">
      <c r="A118" s="948" t="s">
        <v>420</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417</v>
      </c>
      <c r="AB118" s="929"/>
      <c r="AC118" s="929"/>
      <c r="AD118" s="929"/>
      <c r="AE118" s="930"/>
      <c r="AF118" s="928" t="s">
        <v>418</v>
      </c>
      <c r="AG118" s="929"/>
      <c r="AH118" s="929"/>
      <c r="AI118" s="929"/>
      <c r="AJ118" s="930"/>
      <c r="AK118" s="928" t="s">
        <v>295</v>
      </c>
      <c r="AL118" s="929"/>
      <c r="AM118" s="929"/>
      <c r="AN118" s="929"/>
      <c r="AO118" s="930"/>
      <c r="AP118" s="1006" t="s">
        <v>419</v>
      </c>
      <c r="AQ118" s="1007"/>
      <c r="AR118" s="1007"/>
      <c r="AS118" s="1007"/>
      <c r="AT118" s="1008"/>
      <c r="AU118" s="944"/>
      <c r="AV118" s="945"/>
      <c r="AW118" s="945"/>
      <c r="AX118" s="945"/>
      <c r="AY118" s="945"/>
      <c r="AZ118" s="1009" t="s">
        <v>447</v>
      </c>
      <c r="BA118" s="1001"/>
      <c r="BB118" s="1001"/>
      <c r="BC118" s="1001"/>
      <c r="BD118" s="1001"/>
      <c r="BE118" s="1001"/>
      <c r="BF118" s="1001"/>
      <c r="BG118" s="1001"/>
      <c r="BH118" s="1001"/>
      <c r="BI118" s="1001"/>
      <c r="BJ118" s="1001"/>
      <c r="BK118" s="1001"/>
      <c r="BL118" s="1001"/>
      <c r="BM118" s="1001"/>
      <c r="BN118" s="1001"/>
      <c r="BO118" s="1001"/>
      <c r="BP118" s="1002"/>
      <c r="BQ118" s="1035" t="s">
        <v>123</v>
      </c>
      <c r="BR118" s="1036"/>
      <c r="BS118" s="1036"/>
      <c r="BT118" s="1036"/>
      <c r="BU118" s="1036"/>
      <c r="BV118" s="1036" t="s">
        <v>123</v>
      </c>
      <c r="BW118" s="1036"/>
      <c r="BX118" s="1036"/>
      <c r="BY118" s="1036"/>
      <c r="BZ118" s="1036"/>
      <c r="CA118" s="1036" t="s">
        <v>123</v>
      </c>
      <c r="CB118" s="1036"/>
      <c r="CC118" s="1036"/>
      <c r="CD118" s="1036"/>
      <c r="CE118" s="1036"/>
      <c r="CF118" s="956" t="s">
        <v>123</v>
      </c>
      <c r="CG118" s="957"/>
      <c r="CH118" s="957"/>
      <c r="CI118" s="957"/>
      <c r="CJ118" s="957"/>
      <c r="CK118" s="984"/>
      <c r="CL118" s="985"/>
      <c r="CM118" s="958" t="s">
        <v>448</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123</v>
      </c>
      <c r="DH118" s="995"/>
      <c r="DI118" s="995"/>
      <c r="DJ118" s="995"/>
      <c r="DK118" s="996"/>
      <c r="DL118" s="997" t="s">
        <v>123</v>
      </c>
      <c r="DM118" s="995"/>
      <c r="DN118" s="995"/>
      <c r="DO118" s="995"/>
      <c r="DP118" s="996"/>
      <c r="DQ118" s="997" t="s">
        <v>123</v>
      </c>
      <c r="DR118" s="995"/>
      <c r="DS118" s="995"/>
      <c r="DT118" s="995"/>
      <c r="DU118" s="996"/>
      <c r="DV118" s="998" t="s">
        <v>123</v>
      </c>
      <c r="DW118" s="999"/>
      <c r="DX118" s="999"/>
      <c r="DY118" s="999"/>
      <c r="DZ118" s="1000"/>
    </row>
    <row r="119" spans="1:130" s="218" customFormat="1" ht="26.25" customHeight="1" x14ac:dyDescent="0.15">
      <c r="A119" s="1092" t="s">
        <v>423</v>
      </c>
      <c r="B119" s="983"/>
      <c r="C119" s="965" t="s">
        <v>424</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t="s">
        <v>123</v>
      </c>
      <c r="AB119" s="936"/>
      <c r="AC119" s="936"/>
      <c r="AD119" s="936"/>
      <c r="AE119" s="937"/>
      <c r="AF119" s="938" t="s">
        <v>123</v>
      </c>
      <c r="AG119" s="936"/>
      <c r="AH119" s="936"/>
      <c r="AI119" s="936"/>
      <c r="AJ119" s="937"/>
      <c r="AK119" s="938" t="s">
        <v>123</v>
      </c>
      <c r="AL119" s="936"/>
      <c r="AM119" s="936"/>
      <c r="AN119" s="936"/>
      <c r="AO119" s="937"/>
      <c r="AP119" s="939" t="s">
        <v>123</v>
      </c>
      <c r="AQ119" s="940"/>
      <c r="AR119" s="940"/>
      <c r="AS119" s="940"/>
      <c r="AT119" s="941"/>
      <c r="AU119" s="946"/>
      <c r="AV119" s="947"/>
      <c r="AW119" s="947"/>
      <c r="AX119" s="947"/>
      <c r="AY119" s="947"/>
      <c r="AZ119" s="239" t="s">
        <v>178</v>
      </c>
      <c r="BA119" s="239"/>
      <c r="BB119" s="239"/>
      <c r="BC119" s="239"/>
      <c r="BD119" s="239"/>
      <c r="BE119" s="239"/>
      <c r="BF119" s="239"/>
      <c r="BG119" s="239"/>
      <c r="BH119" s="239"/>
      <c r="BI119" s="239"/>
      <c r="BJ119" s="239"/>
      <c r="BK119" s="239"/>
      <c r="BL119" s="239"/>
      <c r="BM119" s="239"/>
      <c r="BN119" s="239"/>
      <c r="BO119" s="1013" t="s">
        <v>449</v>
      </c>
      <c r="BP119" s="1041"/>
      <c r="BQ119" s="1035">
        <v>223739719</v>
      </c>
      <c r="BR119" s="1036"/>
      <c r="BS119" s="1036"/>
      <c r="BT119" s="1036"/>
      <c r="BU119" s="1036"/>
      <c r="BV119" s="1036">
        <v>223856856</v>
      </c>
      <c r="BW119" s="1036"/>
      <c r="BX119" s="1036"/>
      <c r="BY119" s="1036"/>
      <c r="BZ119" s="1036"/>
      <c r="CA119" s="1036">
        <v>236464584</v>
      </c>
      <c r="CB119" s="1036"/>
      <c r="CC119" s="1036"/>
      <c r="CD119" s="1036"/>
      <c r="CE119" s="1036"/>
      <c r="CF119" s="1037"/>
      <c r="CG119" s="1038"/>
      <c r="CH119" s="1038"/>
      <c r="CI119" s="1038"/>
      <c r="CJ119" s="1039"/>
      <c r="CK119" s="986"/>
      <c r="CL119" s="987"/>
      <c r="CM119" s="1009" t="s">
        <v>450</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v>767019</v>
      </c>
      <c r="DH119" s="1022"/>
      <c r="DI119" s="1022"/>
      <c r="DJ119" s="1022"/>
      <c r="DK119" s="1023"/>
      <c r="DL119" s="1021">
        <v>622879</v>
      </c>
      <c r="DM119" s="1022"/>
      <c r="DN119" s="1022"/>
      <c r="DO119" s="1022"/>
      <c r="DP119" s="1023"/>
      <c r="DQ119" s="1021" t="s">
        <v>123</v>
      </c>
      <c r="DR119" s="1022"/>
      <c r="DS119" s="1022"/>
      <c r="DT119" s="1022"/>
      <c r="DU119" s="1023"/>
      <c r="DV119" s="1024" t="s">
        <v>123</v>
      </c>
      <c r="DW119" s="1025"/>
      <c r="DX119" s="1025"/>
      <c r="DY119" s="1025"/>
      <c r="DZ119" s="1026"/>
    </row>
    <row r="120" spans="1:130" s="218" customFormat="1" ht="26.25" customHeight="1" x14ac:dyDescent="0.15">
      <c r="A120" s="1093"/>
      <c r="B120" s="985"/>
      <c r="C120" s="958" t="s">
        <v>427</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123</v>
      </c>
      <c r="AB120" s="995"/>
      <c r="AC120" s="995"/>
      <c r="AD120" s="995"/>
      <c r="AE120" s="996"/>
      <c r="AF120" s="997" t="s">
        <v>123</v>
      </c>
      <c r="AG120" s="995"/>
      <c r="AH120" s="995"/>
      <c r="AI120" s="995"/>
      <c r="AJ120" s="996"/>
      <c r="AK120" s="997" t="s">
        <v>123</v>
      </c>
      <c r="AL120" s="995"/>
      <c r="AM120" s="995"/>
      <c r="AN120" s="995"/>
      <c r="AO120" s="996"/>
      <c r="AP120" s="998" t="s">
        <v>123</v>
      </c>
      <c r="AQ120" s="999"/>
      <c r="AR120" s="999"/>
      <c r="AS120" s="999"/>
      <c r="AT120" s="1000"/>
      <c r="AU120" s="1027" t="s">
        <v>451</v>
      </c>
      <c r="AV120" s="1028"/>
      <c r="AW120" s="1028"/>
      <c r="AX120" s="1028"/>
      <c r="AY120" s="1029"/>
      <c r="AZ120" s="965" t="s">
        <v>452</v>
      </c>
      <c r="BA120" s="933"/>
      <c r="BB120" s="933"/>
      <c r="BC120" s="933"/>
      <c r="BD120" s="933"/>
      <c r="BE120" s="933"/>
      <c r="BF120" s="933"/>
      <c r="BG120" s="933"/>
      <c r="BH120" s="933"/>
      <c r="BI120" s="933"/>
      <c r="BJ120" s="933"/>
      <c r="BK120" s="933"/>
      <c r="BL120" s="933"/>
      <c r="BM120" s="933"/>
      <c r="BN120" s="933"/>
      <c r="BO120" s="933"/>
      <c r="BP120" s="934"/>
      <c r="BQ120" s="966">
        <v>48821585</v>
      </c>
      <c r="BR120" s="967"/>
      <c r="BS120" s="967"/>
      <c r="BT120" s="967"/>
      <c r="BU120" s="967"/>
      <c r="BV120" s="967">
        <v>48732726</v>
      </c>
      <c r="BW120" s="967"/>
      <c r="BX120" s="967"/>
      <c r="BY120" s="967"/>
      <c r="BZ120" s="967"/>
      <c r="CA120" s="967">
        <v>44649244</v>
      </c>
      <c r="CB120" s="967"/>
      <c r="CC120" s="967"/>
      <c r="CD120" s="967"/>
      <c r="CE120" s="967"/>
      <c r="CF120" s="980">
        <v>40.6</v>
      </c>
      <c r="CG120" s="981"/>
      <c r="CH120" s="981"/>
      <c r="CI120" s="981"/>
      <c r="CJ120" s="981"/>
      <c r="CK120" s="1042" t="s">
        <v>453</v>
      </c>
      <c r="CL120" s="1043"/>
      <c r="CM120" s="1043"/>
      <c r="CN120" s="1043"/>
      <c r="CO120" s="1044"/>
      <c r="CP120" s="1050" t="s">
        <v>401</v>
      </c>
      <c r="CQ120" s="1051"/>
      <c r="CR120" s="1051"/>
      <c r="CS120" s="1051"/>
      <c r="CT120" s="1051"/>
      <c r="CU120" s="1051"/>
      <c r="CV120" s="1051"/>
      <c r="CW120" s="1051"/>
      <c r="CX120" s="1051"/>
      <c r="CY120" s="1051"/>
      <c r="CZ120" s="1051"/>
      <c r="DA120" s="1051"/>
      <c r="DB120" s="1051"/>
      <c r="DC120" s="1051"/>
      <c r="DD120" s="1051"/>
      <c r="DE120" s="1051"/>
      <c r="DF120" s="1052"/>
      <c r="DG120" s="966">
        <v>19006749</v>
      </c>
      <c r="DH120" s="967"/>
      <c r="DI120" s="967"/>
      <c r="DJ120" s="967"/>
      <c r="DK120" s="967"/>
      <c r="DL120" s="967">
        <v>20391243</v>
      </c>
      <c r="DM120" s="967"/>
      <c r="DN120" s="967"/>
      <c r="DO120" s="967"/>
      <c r="DP120" s="967"/>
      <c r="DQ120" s="967">
        <v>20076100</v>
      </c>
      <c r="DR120" s="967"/>
      <c r="DS120" s="967"/>
      <c r="DT120" s="967"/>
      <c r="DU120" s="967"/>
      <c r="DV120" s="968">
        <v>18.3</v>
      </c>
      <c r="DW120" s="968"/>
      <c r="DX120" s="968"/>
      <c r="DY120" s="968"/>
      <c r="DZ120" s="969"/>
    </row>
    <row r="121" spans="1:130" s="218" customFormat="1" ht="26.25" customHeight="1" x14ac:dyDescent="0.15">
      <c r="A121" s="1093"/>
      <c r="B121" s="985"/>
      <c r="C121" s="1010" t="s">
        <v>454</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123</v>
      </c>
      <c r="AB121" s="995"/>
      <c r="AC121" s="995"/>
      <c r="AD121" s="995"/>
      <c r="AE121" s="996"/>
      <c r="AF121" s="997" t="s">
        <v>123</v>
      </c>
      <c r="AG121" s="995"/>
      <c r="AH121" s="995"/>
      <c r="AI121" s="995"/>
      <c r="AJ121" s="996"/>
      <c r="AK121" s="997" t="s">
        <v>123</v>
      </c>
      <c r="AL121" s="995"/>
      <c r="AM121" s="995"/>
      <c r="AN121" s="995"/>
      <c r="AO121" s="996"/>
      <c r="AP121" s="998" t="s">
        <v>123</v>
      </c>
      <c r="AQ121" s="999"/>
      <c r="AR121" s="999"/>
      <c r="AS121" s="999"/>
      <c r="AT121" s="1000"/>
      <c r="AU121" s="1030"/>
      <c r="AV121" s="1031"/>
      <c r="AW121" s="1031"/>
      <c r="AX121" s="1031"/>
      <c r="AY121" s="1032"/>
      <c r="AZ121" s="958" t="s">
        <v>455</v>
      </c>
      <c r="BA121" s="959"/>
      <c r="BB121" s="959"/>
      <c r="BC121" s="959"/>
      <c r="BD121" s="959"/>
      <c r="BE121" s="959"/>
      <c r="BF121" s="959"/>
      <c r="BG121" s="959"/>
      <c r="BH121" s="959"/>
      <c r="BI121" s="959"/>
      <c r="BJ121" s="959"/>
      <c r="BK121" s="959"/>
      <c r="BL121" s="959"/>
      <c r="BM121" s="959"/>
      <c r="BN121" s="959"/>
      <c r="BO121" s="959"/>
      <c r="BP121" s="960"/>
      <c r="BQ121" s="961">
        <v>48659214</v>
      </c>
      <c r="BR121" s="962"/>
      <c r="BS121" s="962"/>
      <c r="BT121" s="962"/>
      <c r="BU121" s="962"/>
      <c r="BV121" s="962">
        <v>48557175</v>
      </c>
      <c r="BW121" s="962"/>
      <c r="BX121" s="962"/>
      <c r="BY121" s="962"/>
      <c r="BZ121" s="962"/>
      <c r="CA121" s="962">
        <v>49758582</v>
      </c>
      <c r="CB121" s="962"/>
      <c r="CC121" s="962"/>
      <c r="CD121" s="962"/>
      <c r="CE121" s="962"/>
      <c r="CF121" s="956">
        <v>45.2</v>
      </c>
      <c r="CG121" s="957"/>
      <c r="CH121" s="957"/>
      <c r="CI121" s="957"/>
      <c r="CJ121" s="957"/>
      <c r="CK121" s="1045"/>
      <c r="CL121" s="1046"/>
      <c r="CM121" s="1046"/>
      <c r="CN121" s="1046"/>
      <c r="CO121" s="1047"/>
      <c r="CP121" s="1055" t="s">
        <v>402</v>
      </c>
      <c r="CQ121" s="1056"/>
      <c r="CR121" s="1056"/>
      <c r="CS121" s="1056"/>
      <c r="CT121" s="1056"/>
      <c r="CU121" s="1056"/>
      <c r="CV121" s="1056"/>
      <c r="CW121" s="1056"/>
      <c r="CX121" s="1056"/>
      <c r="CY121" s="1056"/>
      <c r="CZ121" s="1056"/>
      <c r="DA121" s="1056"/>
      <c r="DB121" s="1056"/>
      <c r="DC121" s="1056"/>
      <c r="DD121" s="1056"/>
      <c r="DE121" s="1056"/>
      <c r="DF121" s="1057"/>
      <c r="DG121" s="961">
        <v>506459</v>
      </c>
      <c r="DH121" s="962"/>
      <c r="DI121" s="962"/>
      <c r="DJ121" s="962"/>
      <c r="DK121" s="962"/>
      <c r="DL121" s="962">
        <v>489561</v>
      </c>
      <c r="DM121" s="962"/>
      <c r="DN121" s="962"/>
      <c r="DO121" s="962"/>
      <c r="DP121" s="962"/>
      <c r="DQ121" s="962">
        <v>396933</v>
      </c>
      <c r="DR121" s="962"/>
      <c r="DS121" s="962"/>
      <c r="DT121" s="962"/>
      <c r="DU121" s="962"/>
      <c r="DV121" s="963">
        <v>0.4</v>
      </c>
      <c r="DW121" s="963"/>
      <c r="DX121" s="963"/>
      <c r="DY121" s="963"/>
      <c r="DZ121" s="964"/>
    </row>
    <row r="122" spans="1:130" s="218" customFormat="1" ht="26.25" customHeight="1" x14ac:dyDescent="0.15">
      <c r="A122" s="1093"/>
      <c r="B122" s="985"/>
      <c r="C122" s="958" t="s">
        <v>437</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123</v>
      </c>
      <c r="AB122" s="995"/>
      <c r="AC122" s="995"/>
      <c r="AD122" s="995"/>
      <c r="AE122" s="996"/>
      <c r="AF122" s="997" t="s">
        <v>123</v>
      </c>
      <c r="AG122" s="995"/>
      <c r="AH122" s="995"/>
      <c r="AI122" s="995"/>
      <c r="AJ122" s="996"/>
      <c r="AK122" s="997" t="s">
        <v>123</v>
      </c>
      <c r="AL122" s="995"/>
      <c r="AM122" s="995"/>
      <c r="AN122" s="995"/>
      <c r="AO122" s="996"/>
      <c r="AP122" s="998" t="s">
        <v>123</v>
      </c>
      <c r="AQ122" s="999"/>
      <c r="AR122" s="999"/>
      <c r="AS122" s="999"/>
      <c r="AT122" s="1000"/>
      <c r="AU122" s="1030"/>
      <c r="AV122" s="1031"/>
      <c r="AW122" s="1031"/>
      <c r="AX122" s="1031"/>
      <c r="AY122" s="1032"/>
      <c r="AZ122" s="1009" t="s">
        <v>456</v>
      </c>
      <c r="BA122" s="1001"/>
      <c r="BB122" s="1001"/>
      <c r="BC122" s="1001"/>
      <c r="BD122" s="1001"/>
      <c r="BE122" s="1001"/>
      <c r="BF122" s="1001"/>
      <c r="BG122" s="1001"/>
      <c r="BH122" s="1001"/>
      <c r="BI122" s="1001"/>
      <c r="BJ122" s="1001"/>
      <c r="BK122" s="1001"/>
      <c r="BL122" s="1001"/>
      <c r="BM122" s="1001"/>
      <c r="BN122" s="1001"/>
      <c r="BO122" s="1001"/>
      <c r="BP122" s="1002"/>
      <c r="BQ122" s="1035">
        <v>119211863</v>
      </c>
      <c r="BR122" s="1036"/>
      <c r="BS122" s="1036"/>
      <c r="BT122" s="1036"/>
      <c r="BU122" s="1036"/>
      <c r="BV122" s="1036">
        <v>116685536</v>
      </c>
      <c r="BW122" s="1036"/>
      <c r="BX122" s="1036"/>
      <c r="BY122" s="1036"/>
      <c r="BZ122" s="1036"/>
      <c r="CA122" s="1036">
        <v>118579718</v>
      </c>
      <c r="CB122" s="1036"/>
      <c r="CC122" s="1036"/>
      <c r="CD122" s="1036"/>
      <c r="CE122" s="1036"/>
      <c r="CF122" s="1053">
        <v>107.8</v>
      </c>
      <c r="CG122" s="1054"/>
      <c r="CH122" s="1054"/>
      <c r="CI122" s="1054"/>
      <c r="CJ122" s="1054"/>
      <c r="CK122" s="1045"/>
      <c r="CL122" s="1046"/>
      <c r="CM122" s="1046"/>
      <c r="CN122" s="1046"/>
      <c r="CO122" s="1047"/>
      <c r="CP122" s="1055" t="s">
        <v>399</v>
      </c>
      <c r="CQ122" s="1056"/>
      <c r="CR122" s="1056"/>
      <c r="CS122" s="1056"/>
      <c r="CT122" s="1056"/>
      <c r="CU122" s="1056"/>
      <c r="CV122" s="1056"/>
      <c r="CW122" s="1056"/>
      <c r="CX122" s="1056"/>
      <c r="CY122" s="1056"/>
      <c r="CZ122" s="1056"/>
      <c r="DA122" s="1056"/>
      <c r="DB122" s="1056"/>
      <c r="DC122" s="1056"/>
      <c r="DD122" s="1056"/>
      <c r="DE122" s="1056"/>
      <c r="DF122" s="1057"/>
      <c r="DG122" s="961">
        <v>985902</v>
      </c>
      <c r="DH122" s="962"/>
      <c r="DI122" s="962"/>
      <c r="DJ122" s="962"/>
      <c r="DK122" s="962"/>
      <c r="DL122" s="962">
        <v>202942</v>
      </c>
      <c r="DM122" s="962"/>
      <c r="DN122" s="962"/>
      <c r="DO122" s="962"/>
      <c r="DP122" s="962"/>
      <c r="DQ122" s="962">
        <v>144622</v>
      </c>
      <c r="DR122" s="962"/>
      <c r="DS122" s="962"/>
      <c r="DT122" s="962"/>
      <c r="DU122" s="962"/>
      <c r="DV122" s="963">
        <v>0.1</v>
      </c>
      <c r="DW122" s="963"/>
      <c r="DX122" s="963"/>
      <c r="DY122" s="963"/>
      <c r="DZ122" s="964"/>
    </row>
    <row r="123" spans="1:130" s="218" customFormat="1" ht="26.25" customHeight="1" x14ac:dyDescent="0.15">
      <c r="A123" s="1093"/>
      <c r="B123" s="985"/>
      <c r="C123" s="958" t="s">
        <v>443</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123</v>
      </c>
      <c r="AB123" s="995"/>
      <c r="AC123" s="995"/>
      <c r="AD123" s="995"/>
      <c r="AE123" s="996"/>
      <c r="AF123" s="997" t="s">
        <v>123</v>
      </c>
      <c r="AG123" s="995"/>
      <c r="AH123" s="995"/>
      <c r="AI123" s="995"/>
      <c r="AJ123" s="996"/>
      <c r="AK123" s="997" t="s">
        <v>123</v>
      </c>
      <c r="AL123" s="995"/>
      <c r="AM123" s="995"/>
      <c r="AN123" s="995"/>
      <c r="AO123" s="996"/>
      <c r="AP123" s="998" t="s">
        <v>123</v>
      </c>
      <c r="AQ123" s="999"/>
      <c r="AR123" s="999"/>
      <c r="AS123" s="999"/>
      <c r="AT123" s="1000"/>
      <c r="AU123" s="1033"/>
      <c r="AV123" s="1034"/>
      <c r="AW123" s="1034"/>
      <c r="AX123" s="1034"/>
      <c r="AY123" s="1034"/>
      <c r="AZ123" s="239" t="s">
        <v>178</v>
      </c>
      <c r="BA123" s="239"/>
      <c r="BB123" s="239"/>
      <c r="BC123" s="239"/>
      <c r="BD123" s="239"/>
      <c r="BE123" s="239"/>
      <c r="BF123" s="239"/>
      <c r="BG123" s="239"/>
      <c r="BH123" s="239"/>
      <c r="BI123" s="239"/>
      <c r="BJ123" s="239"/>
      <c r="BK123" s="239"/>
      <c r="BL123" s="239"/>
      <c r="BM123" s="239"/>
      <c r="BN123" s="239"/>
      <c r="BO123" s="1013" t="s">
        <v>457</v>
      </c>
      <c r="BP123" s="1041"/>
      <c r="BQ123" s="1099">
        <v>216692662</v>
      </c>
      <c r="BR123" s="1100"/>
      <c r="BS123" s="1100"/>
      <c r="BT123" s="1100"/>
      <c r="BU123" s="1100"/>
      <c r="BV123" s="1100">
        <v>213975437</v>
      </c>
      <c r="BW123" s="1100"/>
      <c r="BX123" s="1100"/>
      <c r="BY123" s="1100"/>
      <c r="BZ123" s="1100"/>
      <c r="CA123" s="1100">
        <v>212987544</v>
      </c>
      <c r="CB123" s="1100"/>
      <c r="CC123" s="1100"/>
      <c r="CD123" s="1100"/>
      <c r="CE123" s="1100"/>
      <c r="CF123" s="1037"/>
      <c r="CG123" s="1038"/>
      <c r="CH123" s="1038"/>
      <c r="CI123" s="1038"/>
      <c r="CJ123" s="1039"/>
      <c r="CK123" s="1045"/>
      <c r="CL123" s="1046"/>
      <c r="CM123" s="1046"/>
      <c r="CN123" s="1046"/>
      <c r="CO123" s="1047"/>
      <c r="CP123" s="1055" t="s">
        <v>397</v>
      </c>
      <c r="CQ123" s="1056"/>
      <c r="CR123" s="1056"/>
      <c r="CS123" s="1056"/>
      <c r="CT123" s="1056"/>
      <c r="CU123" s="1056"/>
      <c r="CV123" s="1056"/>
      <c r="CW123" s="1056"/>
      <c r="CX123" s="1056"/>
      <c r="CY123" s="1056"/>
      <c r="CZ123" s="1056"/>
      <c r="DA123" s="1056"/>
      <c r="DB123" s="1056"/>
      <c r="DC123" s="1056"/>
      <c r="DD123" s="1056"/>
      <c r="DE123" s="1056"/>
      <c r="DF123" s="1057"/>
      <c r="DG123" s="994">
        <v>157794</v>
      </c>
      <c r="DH123" s="995"/>
      <c r="DI123" s="995"/>
      <c r="DJ123" s="995"/>
      <c r="DK123" s="996"/>
      <c r="DL123" s="997">
        <v>95932</v>
      </c>
      <c r="DM123" s="995"/>
      <c r="DN123" s="995"/>
      <c r="DO123" s="995"/>
      <c r="DP123" s="996"/>
      <c r="DQ123" s="997">
        <v>36426</v>
      </c>
      <c r="DR123" s="995"/>
      <c r="DS123" s="995"/>
      <c r="DT123" s="995"/>
      <c r="DU123" s="996"/>
      <c r="DV123" s="998">
        <v>0</v>
      </c>
      <c r="DW123" s="999"/>
      <c r="DX123" s="999"/>
      <c r="DY123" s="999"/>
      <c r="DZ123" s="1000"/>
    </row>
    <row r="124" spans="1:130" s="218" customFormat="1" ht="26.25" customHeight="1" thickBot="1" x14ac:dyDescent="0.2">
      <c r="A124" s="1093"/>
      <c r="B124" s="985"/>
      <c r="C124" s="958" t="s">
        <v>446</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123</v>
      </c>
      <c r="AB124" s="995"/>
      <c r="AC124" s="995"/>
      <c r="AD124" s="995"/>
      <c r="AE124" s="996"/>
      <c r="AF124" s="997" t="s">
        <v>123</v>
      </c>
      <c r="AG124" s="995"/>
      <c r="AH124" s="995"/>
      <c r="AI124" s="995"/>
      <c r="AJ124" s="996"/>
      <c r="AK124" s="997" t="s">
        <v>123</v>
      </c>
      <c r="AL124" s="995"/>
      <c r="AM124" s="995"/>
      <c r="AN124" s="995"/>
      <c r="AO124" s="996"/>
      <c r="AP124" s="998" t="s">
        <v>123</v>
      </c>
      <c r="AQ124" s="999"/>
      <c r="AR124" s="999"/>
      <c r="AS124" s="999"/>
      <c r="AT124" s="1000"/>
      <c r="AU124" s="1095" t="s">
        <v>458</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v>6.7</v>
      </c>
      <c r="BR124" s="1063"/>
      <c r="BS124" s="1063"/>
      <c r="BT124" s="1063"/>
      <c r="BU124" s="1063"/>
      <c r="BV124" s="1063">
        <v>9.3000000000000007</v>
      </c>
      <c r="BW124" s="1063"/>
      <c r="BX124" s="1063"/>
      <c r="BY124" s="1063"/>
      <c r="BZ124" s="1063"/>
      <c r="CA124" s="1063">
        <v>21.3</v>
      </c>
      <c r="CB124" s="1063"/>
      <c r="CC124" s="1063"/>
      <c r="CD124" s="1063"/>
      <c r="CE124" s="1063"/>
      <c r="CF124" s="1064"/>
      <c r="CG124" s="1065"/>
      <c r="CH124" s="1065"/>
      <c r="CI124" s="1065"/>
      <c r="CJ124" s="1066"/>
      <c r="CK124" s="1048"/>
      <c r="CL124" s="1048"/>
      <c r="CM124" s="1048"/>
      <c r="CN124" s="1048"/>
      <c r="CO124" s="1049"/>
      <c r="CP124" s="1055" t="s">
        <v>459</v>
      </c>
      <c r="CQ124" s="1056"/>
      <c r="CR124" s="1056"/>
      <c r="CS124" s="1056"/>
      <c r="CT124" s="1056"/>
      <c r="CU124" s="1056"/>
      <c r="CV124" s="1056"/>
      <c r="CW124" s="1056"/>
      <c r="CX124" s="1056"/>
      <c r="CY124" s="1056"/>
      <c r="CZ124" s="1056"/>
      <c r="DA124" s="1056"/>
      <c r="DB124" s="1056"/>
      <c r="DC124" s="1056"/>
      <c r="DD124" s="1056"/>
      <c r="DE124" s="1056"/>
      <c r="DF124" s="1057"/>
      <c r="DG124" s="1040" t="s">
        <v>123</v>
      </c>
      <c r="DH124" s="1022"/>
      <c r="DI124" s="1022"/>
      <c r="DJ124" s="1022"/>
      <c r="DK124" s="1023"/>
      <c r="DL124" s="1021" t="s">
        <v>123</v>
      </c>
      <c r="DM124" s="1022"/>
      <c r="DN124" s="1022"/>
      <c r="DO124" s="1022"/>
      <c r="DP124" s="1023"/>
      <c r="DQ124" s="1021" t="s">
        <v>123</v>
      </c>
      <c r="DR124" s="1022"/>
      <c r="DS124" s="1022"/>
      <c r="DT124" s="1022"/>
      <c r="DU124" s="1023"/>
      <c r="DV124" s="1024" t="s">
        <v>123</v>
      </c>
      <c r="DW124" s="1025"/>
      <c r="DX124" s="1025"/>
      <c r="DY124" s="1025"/>
      <c r="DZ124" s="1026"/>
    </row>
    <row r="125" spans="1:130" s="218" customFormat="1" ht="26.25" customHeight="1" x14ac:dyDescent="0.15">
      <c r="A125" s="1093"/>
      <c r="B125" s="985"/>
      <c r="C125" s="958" t="s">
        <v>448</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123</v>
      </c>
      <c r="AB125" s="995"/>
      <c r="AC125" s="995"/>
      <c r="AD125" s="995"/>
      <c r="AE125" s="996"/>
      <c r="AF125" s="997" t="s">
        <v>123</v>
      </c>
      <c r="AG125" s="995"/>
      <c r="AH125" s="995"/>
      <c r="AI125" s="995"/>
      <c r="AJ125" s="996"/>
      <c r="AK125" s="997" t="s">
        <v>123</v>
      </c>
      <c r="AL125" s="995"/>
      <c r="AM125" s="995"/>
      <c r="AN125" s="995"/>
      <c r="AO125" s="996"/>
      <c r="AP125" s="998" t="s">
        <v>123</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460</v>
      </c>
      <c r="CL125" s="1043"/>
      <c r="CM125" s="1043"/>
      <c r="CN125" s="1043"/>
      <c r="CO125" s="1044"/>
      <c r="CP125" s="965" t="s">
        <v>461</v>
      </c>
      <c r="CQ125" s="933"/>
      <c r="CR125" s="933"/>
      <c r="CS125" s="933"/>
      <c r="CT125" s="933"/>
      <c r="CU125" s="933"/>
      <c r="CV125" s="933"/>
      <c r="CW125" s="933"/>
      <c r="CX125" s="933"/>
      <c r="CY125" s="933"/>
      <c r="CZ125" s="933"/>
      <c r="DA125" s="933"/>
      <c r="DB125" s="933"/>
      <c r="DC125" s="933"/>
      <c r="DD125" s="933"/>
      <c r="DE125" s="933"/>
      <c r="DF125" s="934"/>
      <c r="DG125" s="966" t="s">
        <v>123</v>
      </c>
      <c r="DH125" s="967"/>
      <c r="DI125" s="967"/>
      <c r="DJ125" s="967"/>
      <c r="DK125" s="967"/>
      <c r="DL125" s="967" t="s">
        <v>123</v>
      </c>
      <c r="DM125" s="967"/>
      <c r="DN125" s="967"/>
      <c r="DO125" s="967"/>
      <c r="DP125" s="967"/>
      <c r="DQ125" s="967" t="s">
        <v>123</v>
      </c>
      <c r="DR125" s="967"/>
      <c r="DS125" s="967"/>
      <c r="DT125" s="967"/>
      <c r="DU125" s="967"/>
      <c r="DV125" s="968" t="s">
        <v>123</v>
      </c>
      <c r="DW125" s="968"/>
      <c r="DX125" s="968"/>
      <c r="DY125" s="968"/>
      <c r="DZ125" s="969"/>
    </row>
    <row r="126" spans="1:130" s="218" customFormat="1" ht="26.25" customHeight="1" thickBot="1" x14ac:dyDescent="0.2">
      <c r="A126" s="1093"/>
      <c r="B126" s="985"/>
      <c r="C126" s="958" t="s">
        <v>450</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v>144139</v>
      </c>
      <c r="AB126" s="995"/>
      <c r="AC126" s="995"/>
      <c r="AD126" s="995"/>
      <c r="AE126" s="996"/>
      <c r="AF126" s="997">
        <v>144140</v>
      </c>
      <c r="AG126" s="995"/>
      <c r="AH126" s="995"/>
      <c r="AI126" s="995"/>
      <c r="AJ126" s="996"/>
      <c r="AK126" s="997">
        <v>12802</v>
      </c>
      <c r="AL126" s="995"/>
      <c r="AM126" s="995"/>
      <c r="AN126" s="995"/>
      <c r="AO126" s="996"/>
      <c r="AP126" s="998">
        <v>0</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462</v>
      </c>
      <c r="CQ126" s="959"/>
      <c r="CR126" s="959"/>
      <c r="CS126" s="959"/>
      <c r="CT126" s="959"/>
      <c r="CU126" s="959"/>
      <c r="CV126" s="959"/>
      <c r="CW126" s="959"/>
      <c r="CX126" s="959"/>
      <c r="CY126" s="959"/>
      <c r="CZ126" s="959"/>
      <c r="DA126" s="959"/>
      <c r="DB126" s="959"/>
      <c r="DC126" s="959"/>
      <c r="DD126" s="959"/>
      <c r="DE126" s="959"/>
      <c r="DF126" s="960"/>
      <c r="DG126" s="961">
        <v>1077151</v>
      </c>
      <c r="DH126" s="962"/>
      <c r="DI126" s="962"/>
      <c r="DJ126" s="962"/>
      <c r="DK126" s="962"/>
      <c r="DL126" s="962">
        <v>1279574</v>
      </c>
      <c r="DM126" s="962"/>
      <c r="DN126" s="962"/>
      <c r="DO126" s="962"/>
      <c r="DP126" s="962"/>
      <c r="DQ126" s="962">
        <v>1215488</v>
      </c>
      <c r="DR126" s="962"/>
      <c r="DS126" s="962"/>
      <c r="DT126" s="962"/>
      <c r="DU126" s="962"/>
      <c r="DV126" s="963">
        <v>1.1000000000000001</v>
      </c>
      <c r="DW126" s="963"/>
      <c r="DX126" s="963"/>
      <c r="DY126" s="963"/>
      <c r="DZ126" s="964"/>
    </row>
    <row r="127" spans="1:130" s="218" customFormat="1" ht="26.25" customHeight="1" x14ac:dyDescent="0.15">
      <c r="A127" s="1094"/>
      <c r="B127" s="987"/>
      <c r="C127" s="1009" t="s">
        <v>463</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v>28604</v>
      </c>
      <c r="AB127" s="995"/>
      <c r="AC127" s="995"/>
      <c r="AD127" s="995"/>
      <c r="AE127" s="996"/>
      <c r="AF127" s="997">
        <v>10910</v>
      </c>
      <c r="AG127" s="995"/>
      <c r="AH127" s="995"/>
      <c r="AI127" s="995"/>
      <c r="AJ127" s="996"/>
      <c r="AK127" s="997">
        <v>8886</v>
      </c>
      <c r="AL127" s="995"/>
      <c r="AM127" s="995"/>
      <c r="AN127" s="995"/>
      <c r="AO127" s="996"/>
      <c r="AP127" s="998">
        <v>0</v>
      </c>
      <c r="AQ127" s="999"/>
      <c r="AR127" s="999"/>
      <c r="AS127" s="999"/>
      <c r="AT127" s="1000"/>
      <c r="AU127" s="220"/>
      <c r="AV127" s="220"/>
      <c r="AW127" s="220"/>
      <c r="AX127" s="1067" t="s">
        <v>464</v>
      </c>
      <c r="AY127" s="1068"/>
      <c r="AZ127" s="1068"/>
      <c r="BA127" s="1068"/>
      <c r="BB127" s="1068"/>
      <c r="BC127" s="1068"/>
      <c r="BD127" s="1068"/>
      <c r="BE127" s="1069"/>
      <c r="BF127" s="1070" t="s">
        <v>465</v>
      </c>
      <c r="BG127" s="1068"/>
      <c r="BH127" s="1068"/>
      <c r="BI127" s="1068"/>
      <c r="BJ127" s="1068"/>
      <c r="BK127" s="1068"/>
      <c r="BL127" s="1069"/>
      <c r="BM127" s="1070" t="s">
        <v>466</v>
      </c>
      <c r="BN127" s="1068"/>
      <c r="BO127" s="1068"/>
      <c r="BP127" s="1068"/>
      <c r="BQ127" s="1068"/>
      <c r="BR127" s="1068"/>
      <c r="BS127" s="1069"/>
      <c r="BT127" s="1070" t="s">
        <v>467</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468</v>
      </c>
      <c r="CQ127" s="959"/>
      <c r="CR127" s="959"/>
      <c r="CS127" s="959"/>
      <c r="CT127" s="959"/>
      <c r="CU127" s="959"/>
      <c r="CV127" s="959"/>
      <c r="CW127" s="959"/>
      <c r="CX127" s="959"/>
      <c r="CY127" s="959"/>
      <c r="CZ127" s="959"/>
      <c r="DA127" s="959"/>
      <c r="DB127" s="959"/>
      <c r="DC127" s="959"/>
      <c r="DD127" s="959"/>
      <c r="DE127" s="959"/>
      <c r="DF127" s="960"/>
      <c r="DG127" s="961" t="s">
        <v>123</v>
      </c>
      <c r="DH127" s="962"/>
      <c r="DI127" s="962"/>
      <c r="DJ127" s="962"/>
      <c r="DK127" s="962"/>
      <c r="DL127" s="962" t="s">
        <v>123</v>
      </c>
      <c r="DM127" s="962"/>
      <c r="DN127" s="962"/>
      <c r="DO127" s="962"/>
      <c r="DP127" s="962"/>
      <c r="DQ127" s="962" t="s">
        <v>123</v>
      </c>
      <c r="DR127" s="962"/>
      <c r="DS127" s="962"/>
      <c r="DT127" s="962"/>
      <c r="DU127" s="962"/>
      <c r="DV127" s="963" t="s">
        <v>123</v>
      </c>
      <c r="DW127" s="963"/>
      <c r="DX127" s="963"/>
      <c r="DY127" s="963"/>
      <c r="DZ127" s="964"/>
    </row>
    <row r="128" spans="1:130" s="218" customFormat="1" ht="26.25" customHeight="1" thickBot="1" x14ac:dyDescent="0.2">
      <c r="A128" s="1077" t="s">
        <v>469</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470</v>
      </c>
      <c r="X128" s="1079"/>
      <c r="Y128" s="1079"/>
      <c r="Z128" s="1080"/>
      <c r="AA128" s="1081">
        <v>4366812</v>
      </c>
      <c r="AB128" s="1082"/>
      <c r="AC128" s="1082"/>
      <c r="AD128" s="1082"/>
      <c r="AE128" s="1083"/>
      <c r="AF128" s="1084">
        <v>4561126</v>
      </c>
      <c r="AG128" s="1082"/>
      <c r="AH128" s="1082"/>
      <c r="AI128" s="1082"/>
      <c r="AJ128" s="1083"/>
      <c r="AK128" s="1084">
        <v>4869473</v>
      </c>
      <c r="AL128" s="1082"/>
      <c r="AM128" s="1082"/>
      <c r="AN128" s="1082"/>
      <c r="AO128" s="1083"/>
      <c r="AP128" s="1085"/>
      <c r="AQ128" s="1086"/>
      <c r="AR128" s="1086"/>
      <c r="AS128" s="1086"/>
      <c r="AT128" s="1087"/>
      <c r="AU128" s="220"/>
      <c r="AV128" s="220"/>
      <c r="AW128" s="220"/>
      <c r="AX128" s="932" t="s">
        <v>471</v>
      </c>
      <c r="AY128" s="933"/>
      <c r="AZ128" s="933"/>
      <c r="BA128" s="933"/>
      <c r="BB128" s="933"/>
      <c r="BC128" s="933"/>
      <c r="BD128" s="933"/>
      <c r="BE128" s="934"/>
      <c r="BF128" s="1088" t="s">
        <v>123</v>
      </c>
      <c r="BG128" s="1089"/>
      <c r="BH128" s="1089"/>
      <c r="BI128" s="1089"/>
      <c r="BJ128" s="1089"/>
      <c r="BK128" s="1089"/>
      <c r="BL128" s="1090"/>
      <c r="BM128" s="1088">
        <v>11.25</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472</v>
      </c>
      <c r="CQ128" s="762"/>
      <c r="CR128" s="762"/>
      <c r="CS128" s="762"/>
      <c r="CT128" s="762"/>
      <c r="CU128" s="762"/>
      <c r="CV128" s="762"/>
      <c r="CW128" s="762"/>
      <c r="CX128" s="762"/>
      <c r="CY128" s="762"/>
      <c r="CZ128" s="762"/>
      <c r="DA128" s="762"/>
      <c r="DB128" s="762"/>
      <c r="DC128" s="762"/>
      <c r="DD128" s="762"/>
      <c r="DE128" s="762"/>
      <c r="DF128" s="1072"/>
      <c r="DG128" s="1073">
        <v>592</v>
      </c>
      <c r="DH128" s="1074"/>
      <c r="DI128" s="1074"/>
      <c r="DJ128" s="1074"/>
      <c r="DK128" s="1074"/>
      <c r="DL128" s="1074">
        <v>20628</v>
      </c>
      <c r="DM128" s="1074"/>
      <c r="DN128" s="1074"/>
      <c r="DO128" s="1074"/>
      <c r="DP128" s="1074"/>
      <c r="DQ128" s="1074">
        <v>2007</v>
      </c>
      <c r="DR128" s="1074"/>
      <c r="DS128" s="1074"/>
      <c r="DT128" s="1074"/>
      <c r="DU128" s="1074"/>
      <c r="DV128" s="1075">
        <v>0</v>
      </c>
      <c r="DW128" s="1075"/>
      <c r="DX128" s="1075"/>
      <c r="DY128" s="1075"/>
      <c r="DZ128" s="1076"/>
    </row>
    <row r="129" spans="1:131" s="218" customFormat="1" ht="26.25" customHeight="1" x14ac:dyDescent="0.15">
      <c r="A129" s="970" t="s">
        <v>104</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473</v>
      </c>
      <c r="X129" s="1107"/>
      <c r="Y129" s="1107"/>
      <c r="Z129" s="1108"/>
      <c r="AA129" s="994">
        <v>114131188</v>
      </c>
      <c r="AB129" s="995"/>
      <c r="AC129" s="995"/>
      <c r="AD129" s="995"/>
      <c r="AE129" s="996"/>
      <c r="AF129" s="997">
        <v>115866185</v>
      </c>
      <c r="AG129" s="995"/>
      <c r="AH129" s="995"/>
      <c r="AI129" s="995"/>
      <c r="AJ129" s="996"/>
      <c r="AK129" s="997">
        <v>119328116</v>
      </c>
      <c r="AL129" s="995"/>
      <c r="AM129" s="995"/>
      <c r="AN129" s="995"/>
      <c r="AO129" s="996"/>
      <c r="AP129" s="1109"/>
      <c r="AQ129" s="1110"/>
      <c r="AR129" s="1110"/>
      <c r="AS129" s="1110"/>
      <c r="AT129" s="1111"/>
      <c r="AU129" s="221"/>
      <c r="AV129" s="221"/>
      <c r="AW129" s="221"/>
      <c r="AX129" s="1101" t="s">
        <v>474</v>
      </c>
      <c r="AY129" s="959"/>
      <c r="AZ129" s="959"/>
      <c r="BA129" s="959"/>
      <c r="BB129" s="959"/>
      <c r="BC129" s="959"/>
      <c r="BD129" s="959"/>
      <c r="BE129" s="960"/>
      <c r="BF129" s="1102" t="s">
        <v>123</v>
      </c>
      <c r="BG129" s="1103"/>
      <c r="BH129" s="1103"/>
      <c r="BI129" s="1103"/>
      <c r="BJ129" s="1103"/>
      <c r="BK129" s="1103"/>
      <c r="BL129" s="1104"/>
      <c r="BM129" s="1102">
        <v>16.25</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475</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476</v>
      </c>
      <c r="X130" s="1107"/>
      <c r="Y130" s="1107"/>
      <c r="Z130" s="1108"/>
      <c r="AA130" s="994">
        <v>9722265</v>
      </c>
      <c r="AB130" s="995"/>
      <c r="AC130" s="995"/>
      <c r="AD130" s="995"/>
      <c r="AE130" s="996"/>
      <c r="AF130" s="997">
        <v>9615987</v>
      </c>
      <c r="AG130" s="995"/>
      <c r="AH130" s="995"/>
      <c r="AI130" s="995"/>
      <c r="AJ130" s="996"/>
      <c r="AK130" s="997">
        <v>9326844</v>
      </c>
      <c r="AL130" s="995"/>
      <c r="AM130" s="995"/>
      <c r="AN130" s="995"/>
      <c r="AO130" s="996"/>
      <c r="AP130" s="1109"/>
      <c r="AQ130" s="1110"/>
      <c r="AR130" s="1110"/>
      <c r="AS130" s="1110"/>
      <c r="AT130" s="1111"/>
      <c r="AU130" s="221"/>
      <c r="AV130" s="221"/>
      <c r="AW130" s="221"/>
      <c r="AX130" s="1101" t="s">
        <v>477</v>
      </c>
      <c r="AY130" s="959"/>
      <c r="AZ130" s="959"/>
      <c r="BA130" s="959"/>
      <c r="BB130" s="959"/>
      <c r="BC130" s="959"/>
      <c r="BD130" s="959"/>
      <c r="BE130" s="960"/>
      <c r="BF130" s="1137">
        <v>2.1</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478</v>
      </c>
      <c r="X131" s="1144"/>
      <c r="Y131" s="1144"/>
      <c r="Z131" s="1145"/>
      <c r="AA131" s="1040">
        <v>104408923</v>
      </c>
      <c r="AB131" s="1022"/>
      <c r="AC131" s="1022"/>
      <c r="AD131" s="1022"/>
      <c r="AE131" s="1023"/>
      <c r="AF131" s="1021">
        <v>106250198</v>
      </c>
      <c r="AG131" s="1022"/>
      <c r="AH131" s="1022"/>
      <c r="AI131" s="1022"/>
      <c r="AJ131" s="1023"/>
      <c r="AK131" s="1021">
        <v>110001272</v>
      </c>
      <c r="AL131" s="1022"/>
      <c r="AM131" s="1022"/>
      <c r="AN131" s="1022"/>
      <c r="AO131" s="1023"/>
      <c r="AP131" s="1146"/>
      <c r="AQ131" s="1147"/>
      <c r="AR131" s="1147"/>
      <c r="AS131" s="1147"/>
      <c r="AT131" s="1148"/>
      <c r="AU131" s="221"/>
      <c r="AV131" s="221"/>
      <c r="AW131" s="221"/>
      <c r="AX131" s="1119" t="s">
        <v>479</v>
      </c>
      <c r="AY131" s="762"/>
      <c r="AZ131" s="762"/>
      <c r="BA131" s="762"/>
      <c r="BB131" s="762"/>
      <c r="BC131" s="762"/>
      <c r="BD131" s="762"/>
      <c r="BE131" s="1072"/>
      <c r="BF131" s="1120">
        <v>21.3</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480</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481</v>
      </c>
      <c r="W132" s="1130"/>
      <c r="X132" s="1130"/>
      <c r="Y132" s="1130"/>
      <c r="Z132" s="1131"/>
      <c r="AA132" s="1132">
        <v>2.6195613039999999</v>
      </c>
      <c r="AB132" s="1133"/>
      <c r="AC132" s="1133"/>
      <c r="AD132" s="1133"/>
      <c r="AE132" s="1134"/>
      <c r="AF132" s="1135">
        <v>2.1844602580000001</v>
      </c>
      <c r="AG132" s="1133"/>
      <c r="AH132" s="1133"/>
      <c r="AI132" s="1133"/>
      <c r="AJ132" s="1134"/>
      <c r="AK132" s="1135">
        <v>1.562050929</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482</v>
      </c>
      <c r="W133" s="1113"/>
      <c r="X133" s="1113"/>
      <c r="Y133" s="1113"/>
      <c r="Z133" s="1114"/>
      <c r="AA133" s="1115">
        <v>3.1</v>
      </c>
      <c r="AB133" s="1116"/>
      <c r="AC133" s="1116"/>
      <c r="AD133" s="1116"/>
      <c r="AE133" s="1117"/>
      <c r="AF133" s="1115">
        <v>2.6</v>
      </c>
      <c r="AG133" s="1116"/>
      <c r="AH133" s="1116"/>
      <c r="AI133" s="1116"/>
      <c r="AJ133" s="1117"/>
      <c r="AK133" s="1115">
        <v>2.1</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atqscuvYcCZfF1Wp6q9aHGuAno07lnyqmqaViaJXXdKVmW3gCiNt/s7o9t/btuJHVaOg4q2INMxvpANIhaCrAA==" saltValue="U3y0EaPEQDGapEtdYTZ9M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58" zoomScaleNormal="85" zoomScaleSheetLayoutView="100" workbookViewId="0">
      <selection activeCell="AD72" sqref="AD72"/>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483</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xTT7klT9uZja+flCOyqhjKoIjvkSWSNt43WF/rs3PTQKC+2BytbmHvN5o2BLLLTnw5Cmi62Nsk5Mn3IlVoGiJw==" saltValue="E7Lb2CDAdDdctCuet9OY4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46" zoomScale="70" zoomScaleNormal="7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bX2768XFio7zr8IhT1GnBc6JdW+C7LSJ5Rf1YN1labBOJbgpAf/q5Sdt588iNTF0lOdvToRPcevYiilrriXC+g==" saltValue="JauZBYEjtbNBkEBflNNG7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2"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484</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485</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486</v>
      </c>
      <c r="AP7" s="260"/>
      <c r="AQ7" s="261" t="s">
        <v>487</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488</v>
      </c>
      <c r="AQ8" s="267" t="s">
        <v>489</v>
      </c>
      <c r="AR8" s="268" t="s">
        <v>490</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491</v>
      </c>
      <c r="AL9" s="1153"/>
      <c r="AM9" s="1153"/>
      <c r="AN9" s="1154"/>
      <c r="AO9" s="269">
        <v>32625187</v>
      </c>
      <c r="AP9" s="269">
        <v>53709</v>
      </c>
      <c r="AQ9" s="270">
        <v>69190</v>
      </c>
      <c r="AR9" s="271">
        <v>-22.4</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492</v>
      </c>
      <c r="AL10" s="1153"/>
      <c r="AM10" s="1153"/>
      <c r="AN10" s="1154"/>
      <c r="AO10" s="272">
        <v>219</v>
      </c>
      <c r="AP10" s="272">
        <v>0</v>
      </c>
      <c r="AQ10" s="273">
        <v>1817</v>
      </c>
      <c r="AR10" s="274">
        <v>-100</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493</v>
      </c>
      <c r="AL11" s="1153"/>
      <c r="AM11" s="1153"/>
      <c r="AN11" s="1154"/>
      <c r="AO11" s="272">
        <v>1071063</v>
      </c>
      <c r="AP11" s="272">
        <v>1763</v>
      </c>
      <c r="AQ11" s="273">
        <v>711</v>
      </c>
      <c r="AR11" s="274">
        <v>148</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494</v>
      </c>
      <c r="AL12" s="1153"/>
      <c r="AM12" s="1153"/>
      <c r="AN12" s="1154"/>
      <c r="AO12" s="272" t="s">
        <v>495</v>
      </c>
      <c r="AP12" s="272" t="s">
        <v>495</v>
      </c>
      <c r="AQ12" s="273">
        <v>19</v>
      </c>
      <c r="AR12" s="274" t="s">
        <v>495</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496</v>
      </c>
      <c r="AL13" s="1153"/>
      <c r="AM13" s="1153"/>
      <c r="AN13" s="1154"/>
      <c r="AO13" s="272">
        <v>2279630</v>
      </c>
      <c r="AP13" s="272">
        <v>3753</v>
      </c>
      <c r="AQ13" s="273">
        <v>2094</v>
      </c>
      <c r="AR13" s="274">
        <v>79.2</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497</v>
      </c>
      <c r="AL14" s="1153"/>
      <c r="AM14" s="1153"/>
      <c r="AN14" s="1154"/>
      <c r="AO14" s="272">
        <v>457632</v>
      </c>
      <c r="AP14" s="272">
        <v>753</v>
      </c>
      <c r="AQ14" s="273">
        <v>1351</v>
      </c>
      <c r="AR14" s="274">
        <v>-44.3</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498</v>
      </c>
      <c r="AL15" s="1156"/>
      <c r="AM15" s="1156"/>
      <c r="AN15" s="1157"/>
      <c r="AO15" s="272">
        <v>-1476487</v>
      </c>
      <c r="AP15" s="272">
        <v>-2431</v>
      </c>
      <c r="AQ15" s="273">
        <v>-3935</v>
      </c>
      <c r="AR15" s="274">
        <v>-38.200000000000003</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178</v>
      </c>
      <c r="AL16" s="1156"/>
      <c r="AM16" s="1156"/>
      <c r="AN16" s="1157"/>
      <c r="AO16" s="272">
        <v>34957244</v>
      </c>
      <c r="AP16" s="272">
        <v>57548</v>
      </c>
      <c r="AQ16" s="273">
        <v>71247</v>
      </c>
      <c r="AR16" s="274">
        <v>-19.2</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499</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500</v>
      </c>
      <c r="AP20" s="281" t="s">
        <v>501</v>
      </c>
      <c r="AQ20" s="282" t="s">
        <v>502</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503</v>
      </c>
      <c r="AL21" s="1159"/>
      <c r="AM21" s="1159"/>
      <c r="AN21" s="1160"/>
      <c r="AO21" s="285">
        <v>5.87</v>
      </c>
      <c r="AP21" s="286">
        <v>6.59</v>
      </c>
      <c r="AQ21" s="287">
        <v>-0.72</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504</v>
      </c>
      <c r="AL22" s="1159"/>
      <c r="AM22" s="1159"/>
      <c r="AN22" s="1160"/>
      <c r="AO22" s="290">
        <v>101.2</v>
      </c>
      <c r="AP22" s="291">
        <v>99.2</v>
      </c>
      <c r="AQ22" s="292">
        <v>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505</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506</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507</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486</v>
      </c>
      <c r="AP30" s="260"/>
      <c r="AQ30" s="261" t="s">
        <v>487</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488</v>
      </c>
      <c r="AQ31" s="267" t="s">
        <v>489</v>
      </c>
      <c r="AR31" s="268" t="s">
        <v>490</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508</v>
      </c>
      <c r="AL32" s="1167"/>
      <c r="AM32" s="1167"/>
      <c r="AN32" s="1168"/>
      <c r="AO32" s="300">
        <v>14151227</v>
      </c>
      <c r="AP32" s="300">
        <v>23296</v>
      </c>
      <c r="AQ32" s="301">
        <v>37151</v>
      </c>
      <c r="AR32" s="302">
        <v>-37.299999999999997</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509</v>
      </c>
      <c r="AL33" s="1167"/>
      <c r="AM33" s="1167"/>
      <c r="AN33" s="1168"/>
      <c r="AO33" s="300" t="s">
        <v>495</v>
      </c>
      <c r="AP33" s="300" t="s">
        <v>495</v>
      </c>
      <c r="AQ33" s="301">
        <v>1</v>
      </c>
      <c r="AR33" s="302" t="s">
        <v>495</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510</v>
      </c>
      <c r="AL34" s="1167"/>
      <c r="AM34" s="1167"/>
      <c r="AN34" s="1168"/>
      <c r="AO34" s="300" t="s">
        <v>495</v>
      </c>
      <c r="AP34" s="300" t="s">
        <v>495</v>
      </c>
      <c r="AQ34" s="301">
        <v>48</v>
      </c>
      <c r="AR34" s="302" t="s">
        <v>495</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511</v>
      </c>
      <c r="AL35" s="1167"/>
      <c r="AM35" s="1167"/>
      <c r="AN35" s="1168"/>
      <c r="AO35" s="300">
        <v>1741678</v>
      </c>
      <c r="AP35" s="300">
        <v>2867</v>
      </c>
      <c r="AQ35" s="301">
        <v>8181</v>
      </c>
      <c r="AR35" s="302">
        <v>-65</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512</v>
      </c>
      <c r="AL36" s="1167"/>
      <c r="AM36" s="1167"/>
      <c r="AN36" s="1168"/>
      <c r="AO36" s="300" t="s">
        <v>495</v>
      </c>
      <c r="AP36" s="300" t="s">
        <v>495</v>
      </c>
      <c r="AQ36" s="301">
        <v>473</v>
      </c>
      <c r="AR36" s="302" t="s">
        <v>495</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513</v>
      </c>
      <c r="AL37" s="1167"/>
      <c r="AM37" s="1167"/>
      <c r="AN37" s="1168"/>
      <c r="AO37" s="300">
        <v>21688</v>
      </c>
      <c r="AP37" s="300">
        <v>36</v>
      </c>
      <c r="AQ37" s="301">
        <v>499</v>
      </c>
      <c r="AR37" s="302">
        <v>-92.8</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514</v>
      </c>
      <c r="AL38" s="1170"/>
      <c r="AM38" s="1170"/>
      <c r="AN38" s="1171"/>
      <c r="AO38" s="303" t="s">
        <v>495</v>
      </c>
      <c r="AP38" s="303" t="s">
        <v>495</v>
      </c>
      <c r="AQ38" s="304">
        <v>1</v>
      </c>
      <c r="AR38" s="292" t="s">
        <v>495</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515</v>
      </c>
      <c r="AL39" s="1170"/>
      <c r="AM39" s="1170"/>
      <c r="AN39" s="1171"/>
      <c r="AO39" s="300">
        <v>-4869473</v>
      </c>
      <c r="AP39" s="300">
        <v>-8016</v>
      </c>
      <c r="AQ39" s="301">
        <v>-8269</v>
      </c>
      <c r="AR39" s="302">
        <v>-3.1</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516</v>
      </c>
      <c r="AL40" s="1167"/>
      <c r="AM40" s="1167"/>
      <c r="AN40" s="1168"/>
      <c r="AO40" s="300">
        <v>-9326844</v>
      </c>
      <c r="AP40" s="300">
        <v>-15354</v>
      </c>
      <c r="AQ40" s="301">
        <v>-27482</v>
      </c>
      <c r="AR40" s="302">
        <v>-44.1</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288</v>
      </c>
      <c r="AL41" s="1173"/>
      <c r="AM41" s="1173"/>
      <c r="AN41" s="1174"/>
      <c r="AO41" s="300">
        <v>1718276</v>
      </c>
      <c r="AP41" s="300">
        <v>2829</v>
      </c>
      <c r="AQ41" s="301">
        <v>10602</v>
      </c>
      <c r="AR41" s="302">
        <v>-73.3</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517</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518</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486</v>
      </c>
      <c r="AN49" s="1163" t="s">
        <v>519</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520</v>
      </c>
      <c r="AO50" s="317" t="s">
        <v>521</v>
      </c>
      <c r="AP50" s="318" t="s">
        <v>522</v>
      </c>
      <c r="AQ50" s="319" t="s">
        <v>523</v>
      </c>
      <c r="AR50" s="320" t="s">
        <v>524</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525</v>
      </c>
      <c r="AL51" s="313"/>
      <c r="AM51" s="321">
        <v>31053289</v>
      </c>
      <c r="AN51" s="322">
        <v>51127</v>
      </c>
      <c r="AO51" s="323">
        <v>-2.6</v>
      </c>
      <c r="AP51" s="324">
        <v>52191</v>
      </c>
      <c r="AQ51" s="325">
        <v>0.7</v>
      </c>
      <c r="AR51" s="326">
        <v>-3.3</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526</v>
      </c>
      <c r="AM52" s="329">
        <v>20022170</v>
      </c>
      <c r="AN52" s="330">
        <v>32965</v>
      </c>
      <c r="AO52" s="331">
        <v>-8.4</v>
      </c>
      <c r="AP52" s="332">
        <v>26807</v>
      </c>
      <c r="AQ52" s="333">
        <v>1.8</v>
      </c>
      <c r="AR52" s="334">
        <v>-10.199999999999999</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527</v>
      </c>
      <c r="AL53" s="313"/>
      <c r="AM53" s="321">
        <v>25551331</v>
      </c>
      <c r="AN53" s="322">
        <v>42196</v>
      </c>
      <c r="AO53" s="323">
        <v>-17.5</v>
      </c>
      <c r="AP53" s="324">
        <v>48105</v>
      </c>
      <c r="AQ53" s="325">
        <v>-7.8</v>
      </c>
      <c r="AR53" s="326">
        <v>-9.6999999999999993</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526</v>
      </c>
      <c r="AM54" s="329">
        <v>17327811</v>
      </c>
      <c r="AN54" s="330">
        <v>28615</v>
      </c>
      <c r="AO54" s="331">
        <v>-13.2</v>
      </c>
      <c r="AP54" s="332">
        <v>24072</v>
      </c>
      <c r="AQ54" s="333">
        <v>-10.199999999999999</v>
      </c>
      <c r="AR54" s="334">
        <v>-3</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528</v>
      </c>
      <c r="AL55" s="313"/>
      <c r="AM55" s="321">
        <v>29089254</v>
      </c>
      <c r="AN55" s="322">
        <v>48104</v>
      </c>
      <c r="AO55" s="323">
        <v>14</v>
      </c>
      <c r="AP55" s="324">
        <v>47446</v>
      </c>
      <c r="AQ55" s="325">
        <v>-1.4</v>
      </c>
      <c r="AR55" s="326">
        <v>15.4</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526</v>
      </c>
      <c r="AM56" s="329">
        <v>17073443</v>
      </c>
      <c r="AN56" s="330">
        <v>28234</v>
      </c>
      <c r="AO56" s="331">
        <v>-1.3</v>
      </c>
      <c r="AP56" s="332">
        <v>24371</v>
      </c>
      <c r="AQ56" s="333">
        <v>1.2</v>
      </c>
      <c r="AR56" s="334">
        <v>-2.5</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529</v>
      </c>
      <c r="AL57" s="313"/>
      <c r="AM57" s="321">
        <v>25014703</v>
      </c>
      <c r="AN57" s="322">
        <v>41257</v>
      </c>
      <c r="AO57" s="323">
        <v>-14.2</v>
      </c>
      <c r="AP57" s="324">
        <v>48387</v>
      </c>
      <c r="AQ57" s="325">
        <v>2</v>
      </c>
      <c r="AR57" s="326">
        <v>-16.2</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526</v>
      </c>
      <c r="AM58" s="329">
        <v>15692612</v>
      </c>
      <c r="AN58" s="330">
        <v>25882</v>
      </c>
      <c r="AO58" s="331">
        <v>-8.3000000000000007</v>
      </c>
      <c r="AP58" s="332">
        <v>25592</v>
      </c>
      <c r="AQ58" s="333">
        <v>5</v>
      </c>
      <c r="AR58" s="334">
        <v>-13.3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530</v>
      </c>
      <c r="AL59" s="313"/>
      <c r="AM59" s="321">
        <v>40758533</v>
      </c>
      <c r="AN59" s="322">
        <v>67098</v>
      </c>
      <c r="AO59" s="323">
        <v>62.6</v>
      </c>
      <c r="AP59" s="324">
        <v>49684</v>
      </c>
      <c r="AQ59" s="325">
        <v>2.7</v>
      </c>
      <c r="AR59" s="326">
        <v>59.9</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526</v>
      </c>
      <c r="AM60" s="329">
        <v>29289019</v>
      </c>
      <c r="AN60" s="330">
        <v>48217</v>
      </c>
      <c r="AO60" s="331">
        <v>86.3</v>
      </c>
      <c r="AP60" s="332">
        <v>28303</v>
      </c>
      <c r="AQ60" s="333">
        <v>10.6</v>
      </c>
      <c r="AR60" s="334">
        <v>75.7</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531</v>
      </c>
      <c r="AL61" s="335"/>
      <c r="AM61" s="336">
        <v>30293422</v>
      </c>
      <c r="AN61" s="337">
        <v>49956</v>
      </c>
      <c r="AO61" s="338">
        <v>8.5</v>
      </c>
      <c r="AP61" s="339">
        <v>49163</v>
      </c>
      <c r="AQ61" s="340">
        <v>-0.8</v>
      </c>
      <c r="AR61" s="326">
        <v>9.3000000000000007</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526</v>
      </c>
      <c r="AM62" s="329">
        <v>19881011</v>
      </c>
      <c r="AN62" s="330">
        <v>32783</v>
      </c>
      <c r="AO62" s="331">
        <v>11</v>
      </c>
      <c r="AP62" s="332">
        <v>25829</v>
      </c>
      <c r="AQ62" s="333">
        <v>1.7</v>
      </c>
      <c r="AR62" s="334">
        <v>9.3000000000000007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1y//ci+wcw3DxmT+UoFpbqqeRXIrmW+ibyGaGEOCjEPWwydW5TbFJYFEbGED9ueIjPrFacGX9FjsYWzynHoXig==" saltValue="G6KMXmwTVz9CKJO+crPy2g=="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W73" zoomScale="90" zoomScaleNormal="90" zoomScaleSheetLayoutView="55" workbookViewId="0">
      <selection activeCell="BJ86" sqref="BJ86"/>
    </sheetView>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483</v>
      </c>
    </row>
    <row r="121" spans="125:125" ht="13.5" hidden="1" customHeight="1" x14ac:dyDescent="0.15">
      <c r="DU121" s="247"/>
    </row>
  </sheetData>
  <sheetProtection algorithmName="SHA-512" hashValue="X86aXBPalfMB9lTU7lsE3C4ObcHb7irlnBxV3vT0MYHame1XbCEKaP700W57KattSeSWRS18TtvZ897pNLh2lQ==" saltValue="CtUC7kq6G/su7aNG5sGTp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82" zoomScale="80" zoomScaleNormal="80" zoomScaleSheetLayoutView="55" workbookViewId="0">
      <selection activeCell="AE91" sqref="AE91"/>
    </sheetView>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483</v>
      </c>
    </row>
  </sheetData>
  <sheetProtection algorithmName="SHA-512" hashValue="D6L17tWVvAjDgQfdPgT8Q87BumdBqZ/HU1rvUGe2yyR5j1arYl/qsVfSNbAvkYpQJttPwOUVJWMS6QM6uMBDow==" saltValue="XqoEMgg8zsauRmxrf/3G9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37" zoomScaleSheetLayoutView="100" workbookViewId="0">
      <selection activeCell="K48" sqref="K48"/>
    </sheetView>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533</v>
      </c>
      <c r="G46" s="8" t="s">
        <v>534</v>
      </c>
      <c r="H46" s="8" t="s">
        <v>535</v>
      </c>
      <c r="I46" s="8" t="s">
        <v>536</v>
      </c>
      <c r="J46" s="9" t="s">
        <v>537</v>
      </c>
    </row>
    <row r="47" spans="2:10" ht="57.75" customHeight="1" x14ac:dyDescent="0.15">
      <c r="B47" s="10"/>
      <c r="C47" s="1175" t="s">
        <v>3</v>
      </c>
      <c r="D47" s="1175"/>
      <c r="E47" s="1176"/>
      <c r="F47" s="11">
        <v>10.08</v>
      </c>
      <c r="G47" s="12">
        <v>12.54</v>
      </c>
      <c r="H47" s="12">
        <v>11.85</v>
      </c>
      <c r="I47" s="12">
        <v>11.44</v>
      </c>
      <c r="J47" s="13">
        <v>12.26</v>
      </c>
    </row>
    <row r="48" spans="2:10" ht="57.75" customHeight="1" x14ac:dyDescent="0.15">
      <c r="B48" s="14"/>
      <c r="C48" s="1177" t="s">
        <v>4</v>
      </c>
      <c r="D48" s="1177"/>
      <c r="E48" s="1178"/>
      <c r="F48" s="15">
        <v>8.4499999999999993</v>
      </c>
      <c r="G48" s="16">
        <v>9.0500000000000007</v>
      </c>
      <c r="H48" s="16">
        <v>7.39</v>
      </c>
      <c r="I48" s="16">
        <v>7.57</v>
      </c>
      <c r="J48" s="17">
        <v>7.5</v>
      </c>
    </row>
    <row r="49" spans="2:10" ht="57.75" customHeight="1" thickBot="1" x14ac:dyDescent="0.2">
      <c r="B49" s="18"/>
      <c r="C49" s="1179" t="s">
        <v>5</v>
      </c>
      <c r="D49" s="1179"/>
      <c r="E49" s="1180"/>
      <c r="F49" s="19" t="s">
        <v>538</v>
      </c>
      <c r="G49" s="20">
        <v>3.95</v>
      </c>
      <c r="H49" s="20" t="s">
        <v>539</v>
      </c>
      <c r="I49" s="20">
        <v>0.04</v>
      </c>
      <c r="J49" s="21">
        <v>1.3</v>
      </c>
    </row>
    <row r="50" spans="2:10" x14ac:dyDescent="0.15"/>
  </sheetData>
  <sheetProtection algorithmName="SHA-512" hashValue="tY71YpMvZshC/J7c57MDjxGSPTgJobfGCUUaFCkgbuussybsUuSiX1G0KYwXEQ0zmDjlFqpK8ti+n94+U88oJw==" saltValue="Gs9pj12Hx7iCuOnolhD8uQ=="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28"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533</v>
      </c>
      <c r="G33" s="29" t="s">
        <v>534</v>
      </c>
      <c r="H33" s="29" t="s">
        <v>535</v>
      </c>
      <c r="I33" s="29" t="s">
        <v>536</v>
      </c>
      <c r="J33" s="30" t="s">
        <v>537</v>
      </c>
      <c r="K33" s="22"/>
      <c r="L33" s="22"/>
      <c r="M33" s="22"/>
      <c r="N33" s="22"/>
      <c r="O33" s="22"/>
      <c r="P33" s="22"/>
    </row>
    <row r="34" spans="1:16" ht="39" customHeight="1" x14ac:dyDescent="0.15">
      <c r="A34" s="22"/>
      <c r="B34" s="31"/>
      <c r="C34" s="1187" t="s">
        <v>540</v>
      </c>
      <c r="D34" s="1187"/>
      <c r="E34" s="1188"/>
      <c r="F34" s="32">
        <v>8.36</v>
      </c>
      <c r="G34" s="33">
        <v>8.98</v>
      </c>
      <c r="H34" s="33">
        <v>7.28</v>
      </c>
      <c r="I34" s="33">
        <v>7.47</v>
      </c>
      <c r="J34" s="34">
        <v>7.44</v>
      </c>
      <c r="K34" s="22"/>
      <c r="L34" s="22"/>
      <c r="M34" s="22"/>
      <c r="N34" s="22"/>
      <c r="O34" s="22"/>
      <c r="P34" s="22"/>
    </row>
    <row r="35" spans="1:16" ht="39" customHeight="1" x14ac:dyDescent="0.15">
      <c r="A35" s="22"/>
      <c r="B35" s="35"/>
      <c r="C35" s="1181" t="s">
        <v>541</v>
      </c>
      <c r="D35" s="1182"/>
      <c r="E35" s="1183"/>
      <c r="F35" s="36">
        <v>3.44</v>
      </c>
      <c r="G35" s="37">
        <v>3.53</v>
      </c>
      <c r="H35" s="37">
        <v>4.04</v>
      </c>
      <c r="I35" s="37">
        <v>4.74</v>
      </c>
      <c r="J35" s="38">
        <v>4.47</v>
      </c>
      <c r="K35" s="22"/>
      <c r="L35" s="22"/>
      <c r="M35" s="22"/>
      <c r="N35" s="22"/>
      <c r="O35" s="22"/>
      <c r="P35" s="22"/>
    </row>
    <row r="36" spans="1:16" ht="39" customHeight="1" x14ac:dyDescent="0.15">
      <c r="A36" s="22"/>
      <c r="B36" s="35"/>
      <c r="C36" s="1181" t="s">
        <v>542</v>
      </c>
      <c r="D36" s="1182"/>
      <c r="E36" s="1183"/>
      <c r="F36" s="36">
        <v>1.58</v>
      </c>
      <c r="G36" s="37">
        <v>2.13</v>
      </c>
      <c r="H36" s="37">
        <v>2.59</v>
      </c>
      <c r="I36" s="37">
        <v>2.67</v>
      </c>
      <c r="J36" s="38">
        <v>2.4300000000000002</v>
      </c>
      <c r="K36" s="22"/>
      <c r="L36" s="22"/>
      <c r="M36" s="22"/>
      <c r="N36" s="22"/>
      <c r="O36" s="22"/>
      <c r="P36" s="22"/>
    </row>
    <row r="37" spans="1:16" ht="39" customHeight="1" x14ac:dyDescent="0.15">
      <c r="A37" s="22"/>
      <c r="B37" s="35"/>
      <c r="C37" s="1181" t="s">
        <v>543</v>
      </c>
      <c r="D37" s="1182"/>
      <c r="E37" s="1183"/>
      <c r="F37" s="36">
        <v>2.4500000000000002</v>
      </c>
      <c r="G37" s="37">
        <v>3.4</v>
      </c>
      <c r="H37" s="37">
        <v>3.26</v>
      </c>
      <c r="I37" s="37">
        <v>2.5499999999999998</v>
      </c>
      <c r="J37" s="38">
        <v>2.09</v>
      </c>
      <c r="K37" s="22"/>
      <c r="L37" s="22"/>
      <c r="M37" s="22"/>
      <c r="N37" s="22"/>
      <c r="O37" s="22"/>
      <c r="P37" s="22"/>
    </row>
    <row r="38" spans="1:16" ht="39" customHeight="1" x14ac:dyDescent="0.15">
      <c r="A38" s="22"/>
      <c r="B38" s="35"/>
      <c r="C38" s="1181" t="s">
        <v>544</v>
      </c>
      <c r="D38" s="1182"/>
      <c r="E38" s="1183"/>
      <c r="F38" s="36">
        <v>1.38</v>
      </c>
      <c r="G38" s="37">
        <v>1.1599999999999999</v>
      </c>
      <c r="H38" s="37">
        <v>1.33</v>
      </c>
      <c r="I38" s="37">
        <v>0.61</v>
      </c>
      <c r="J38" s="38">
        <v>0.5</v>
      </c>
      <c r="K38" s="22"/>
      <c r="L38" s="22"/>
      <c r="M38" s="22"/>
      <c r="N38" s="22"/>
      <c r="O38" s="22"/>
      <c r="P38" s="22"/>
    </row>
    <row r="39" spans="1:16" ht="39" customHeight="1" x14ac:dyDescent="0.15">
      <c r="A39" s="22"/>
      <c r="B39" s="35"/>
      <c r="C39" s="1181" t="s">
        <v>545</v>
      </c>
      <c r="D39" s="1182"/>
      <c r="E39" s="1183"/>
      <c r="F39" s="36">
        <v>0.45</v>
      </c>
      <c r="G39" s="37">
        <v>0.24</v>
      </c>
      <c r="H39" s="37">
        <v>0.23</v>
      </c>
      <c r="I39" s="37">
        <v>0.36</v>
      </c>
      <c r="J39" s="38">
        <v>0.26</v>
      </c>
      <c r="K39" s="22"/>
      <c r="L39" s="22"/>
      <c r="M39" s="22"/>
      <c r="N39" s="22"/>
      <c r="O39" s="22"/>
      <c r="P39" s="22"/>
    </row>
    <row r="40" spans="1:16" ht="39" customHeight="1" x14ac:dyDescent="0.15">
      <c r="A40" s="22"/>
      <c r="B40" s="35"/>
      <c r="C40" s="1181" t="s">
        <v>546</v>
      </c>
      <c r="D40" s="1182"/>
      <c r="E40" s="1183"/>
      <c r="F40" s="36">
        <v>7.0000000000000007E-2</v>
      </c>
      <c r="G40" s="37">
        <v>0.06</v>
      </c>
      <c r="H40" s="37">
        <v>0.11</v>
      </c>
      <c r="I40" s="37">
        <v>0.09</v>
      </c>
      <c r="J40" s="38">
        <v>0.05</v>
      </c>
      <c r="K40" s="22"/>
      <c r="L40" s="22"/>
      <c r="M40" s="22"/>
      <c r="N40" s="22"/>
      <c r="O40" s="22"/>
      <c r="P40" s="22"/>
    </row>
    <row r="41" spans="1:16" ht="39" customHeight="1" x14ac:dyDescent="0.15">
      <c r="A41" s="22"/>
      <c r="B41" s="35"/>
      <c r="C41" s="1181" t="s">
        <v>547</v>
      </c>
      <c r="D41" s="1182"/>
      <c r="E41" s="1183"/>
      <c r="F41" s="36">
        <v>0.03</v>
      </c>
      <c r="G41" s="37">
        <v>0.03</v>
      </c>
      <c r="H41" s="37">
        <v>0.03</v>
      </c>
      <c r="I41" s="37">
        <v>0.03</v>
      </c>
      <c r="J41" s="38">
        <v>0.03</v>
      </c>
      <c r="K41" s="22"/>
      <c r="L41" s="22"/>
      <c r="M41" s="22"/>
      <c r="N41" s="22"/>
      <c r="O41" s="22"/>
      <c r="P41" s="22"/>
    </row>
    <row r="42" spans="1:16" ht="39" customHeight="1" x14ac:dyDescent="0.15">
      <c r="A42" s="22"/>
      <c r="B42" s="39"/>
      <c r="C42" s="1181" t="s">
        <v>548</v>
      </c>
      <c r="D42" s="1182"/>
      <c r="E42" s="1183"/>
      <c r="F42" s="36" t="s">
        <v>495</v>
      </c>
      <c r="G42" s="37" t="s">
        <v>495</v>
      </c>
      <c r="H42" s="37" t="s">
        <v>495</v>
      </c>
      <c r="I42" s="37" t="s">
        <v>495</v>
      </c>
      <c r="J42" s="38" t="s">
        <v>495</v>
      </c>
      <c r="K42" s="22"/>
      <c r="L42" s="22"/>
      <c r="M42" s="22"/>
      <c r="N42" s="22"/>
      <c r="O42" s="22"/>
      <c r="P42" s="22"/>
    </row>
    <row r="43" spans="1:16" ht="39" customHeight="1" thickBot="1" x14ac:dyDescent="0.2">
      <c r="A43" s="22"/>
      <c r="B43" s="40"/>
      <c r="C43" s="1184" t="s">
        <v>549</v>
      </c>
      <c r="D43" s="1185"/>
      <c r="E43" s="1186"/>
      <c r="F43" s="41">
        <v>0.7</v>
      </c>
      <c r="G43" s="42">
        <v>0.47</v>
      </c>
      <c r="H43" s="42">
        <v>0.04</v>
      </c>
      <c r="I43" s="42">
        <v>0.04</v>
      </c>
      <c r="J43" s="43">
        <v>0.02</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WS3UO3/c7C/bZjrmtx11ra7su6r4+0DLtozZ63V55rK8Ptm69uJqIWPbmg3Kojiu1Ekfs9TKWhqkpHCeYVNpag==" saltValue="TZIJXspf+WKCAbsPkQLkV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45" zoomScaleSheetLayoutView="55" workbookViewId="0">
      <selection activeCell="I55" sqref="I55"/>
    </sheetView>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533</v>
      </c>
      <c r="L44" s="56" t="s">
        <v>534</v>
      </c>
      <c r="M44" s="56" t="s">
        <v>535</v>
      </c>
      <c r="N44" s="56" t="s">
        <v>536</v>
      </c>
      <c r="O44" s="57" t="s">
        <v>537</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14651</v>
      </c>
      <c r="L45" s="60">
        <v>14408</v>
      </c>
      <c r="M45" s="60">
        <v>14512</v>
      </c>
      <c r="N45" s="60">
        <v>14357</v>
      </c>
      <c r="O45" s="61">
        <v>14151</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495</v>
      </c>
      <c r="L46" s="64" t="s">
        <v>495</v>
      </c>
      <c r="M46" s="64" t="s">
        <v>495</v>
      </c>
      <c r="N46" s="64" t="s">
        <v>495</v>
      </c>
      <c r="O46" s="65" t="s">
        <v>495</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495</v>
      </c>
      <c r="L47" s="64" t="s">
        <v>495</v>
      </c>
      <c r="M47" s="64" t="s">
        <v>495</v>
      </c>
      <c r="N47" s="64" t="s">
        <v>495</v>
      </c>
      <c r="O47" s="65" t="s">
        <v>495</v>
      </c>
      <c r="P47" s="48"/>
      <c r="Q47" s="48"/>
      <c r="R47" s="48"/>
      <c r="S47" s="48"/>
      <c r="T47" s="48"/>
      <c r="U47" s="48"/>
    </row>
    <row r="48" spans="1:21" ht="30.75" customHeight="1" x14ac:dyDescent="0.15">
      <c r="A48" s="48"/>
      <c r="B48" s="1191"/>
      <c r="C48" s="1192"/>
      <c r="D48" s="62"/>
      <c r="E48" s="1197" t="s">
        <v>13</v>
      </c>
      <c r="F48" s="1197"/>
      <c r="G48" s="1197"/>
      <c r="H48" s="1197"/>
      <c r="I48" s="1197"/>
      <c r="J48" s="1198"/>
      <c r="K48" s="63">
        <v>2019</v>
      </c>
      <c r="L48" s="64">
        <v>2259</v>
      </c>
      <c r="M48" s="64">
        <v>2140</v>
      </c>
      <c r="N48" s="64">
        <v>1986</v>
      </c>
      <c r="O48" s="65">
        <v>1742</v>
      </c>
      <c r="P48" s="48"/>
      <c r="Q48" s="48"/>
      <c r="R48" s="48"/>
      <c r="S48" s="48"/>
      <c r="T48" s="48"/>
      <c r="U48" s="48"/>
    </row>
    <row r="49" spans="1:21" ht="30.75" customHeight="1" x14ac:dyDescent="0.15">
      <c r="A49" s="48"/>
      <c r="B49" s="1191"/>
      <c r="C49" s="1192"/>
      <c r="D49" s="62"/>
      <c r="E49" s="1197" t="s">
        <v>14</v>
      </c>
      <c r="F49" s="1197"/>
      <c r="G49" s="1197"/>
      <c r="H49" s="1197"/>
      <c r="I49" s="1197"/>
      <c r="J49" s="1198"/>
      <c r="K49" s="63" t="s">
        <v>495</v>
      </c>
      <c r="L49" s="64" t="s">
        <v>495</v>
      </c>
      <c r="M49" s="64" t="s">
        <v>495</v>
      </c>
      <c r="N49" s="64" t="s">
        <v>495</v>
      </c>
      <c r="O49" s="65" t="s">
        <v>495</v>
      </c>
      <c r="P49" s="48"/>
      <c r="Q49" s="48"/>
      <c r="R49" s="48"/>
      <c r="S49" s="48"/>
      <c r="T49" s="48"/>
      <c r="U49" s="48"/>
    </row>
    <row r="50" spans="1:21" ht="30.75" customHeight="1" x14ac:dyDescent="0.15">
      <c r="A50" s="48"/>
      <c r="B50" s="1191"/>
      <c r="C50" s="1192"/>
      <c r="D50" s="62"/>
      <c r="E50" s="1197" t="s">
        <v>15</v>
      </c>
      <c r="F50" s="1197"/>
      <c r="G50" s="1197"/>
      <c r="H50" s="1197"/>
      <c r="I50" s="1197"/>
      <c r="J50" s="1198"/>
      <c r="K50" s="63">
        <v>1183</v>
      </c>
      <c r="L50" s="64">
        <v>615</v>
      </c>
      <c r="M50" s="64">
        <v>173</v>
      </c>
      <c r="N50" s="64">
        <v>155</v>
      </c>
      <c r="O50" s="65">
        <v>22</v>
      </c>
      <c r="P50" s="48"/>
      <c r="Q50" s="48"/>
      <c r="R50" s="48"/>
      <c r="S50" s="48"/>
      <c r="T50" s="48"/>
      <c r="U50" s="48"/>
    </row>
    <row r="51" spans="1:21" ht="30.75" customHeight="1" x14ac:dyDescent="0.15">
      <c r="A51" s="48"/>
      <c r="B51" s="1193"/>
      <c r="C51" s="1194"/>
      <c r="D51" s="66"/>
      <c r="E51" s="1197" t="s">
        <v>16</v>
      </c>
      <c r="F51" s="1197"/>
      <c r="G51" s="1197"/>
      <c r="H51" s="1197"/>
      <c r="I51" s="1197"/>
      <c r="J51" s="1198"/>
      <c r="K51" s="63">
        <v>0</v>
      </c>
      <c r="L51" s="64" t="s">
        <v>495</v>
      </c>
      <c r="M51" s="64" t="s">
        <v>495</v>
      </c>
      <c r="N51" s="64" t="s">
        <v>495</v>
      </c>
      <c r="O51" s="65" t="s">
        <v>495</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13995</v>
      </c>
      <c r="L52" s="64">
        <v>14002</v>
      </c>
      <c r="M52" s="64">
        <v>14089</v>
      </c>
      <c r="N52" s="64">
        <v>14177</v>
      </c>
      <c r="O52" s="65">
        <v>14196</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3858</v>
      </c>
      <c r="L53" s="69">
        <v>3280</v>
      </c>
      <c r="M53" s="69">
        <v>2736</v>
      </c>
      <c r="N53" s="69">
        <v>2321</v>
      </c>
      <c r="O53" s="70">
        <v>1719</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550</v>
      </c>
      <c r="L57" s="81" t="s">
        <v>551</v>
      </c>
      <c r="M57" s="81" t="s">
        <v>552</v>
      </c>
      <c r="N57" s="81" t="s">
        <v>553</v>
      </c>
      <c r="O57" s="82" t="s">
        <v>554</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I0BPoMVyZ6XLNgp/3xsVo80CbcgyxxD5oB58wvNYYWIb05IdLcKom4V3n9wGvPD9fiU+4DbKIPnmjZiH8OOoiA==" saltValue="si/0hMefsP97rV+7bTJKOg=="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22"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533</v>
      </c>
      <c r="J40" s="103" t="s">
        <v>534</v>
      </c>
      <c r="K40" s="103" t="s">
        <v>535</v>
      </c>
      <c r="L40" s="103" t="s">
        <v>536</v>
      </c>
      <c r="M40" s="104" t="s">
        <v>537</v>
      </c>
    </row>
    <row r="41" spans="2:13" ht="27.75" customHeight="1" x14ac:dyDescent="0.15">
      <c r="B41" s="1220" t="s">
        <v>30</v>
      </c>
      <c r="C41" s="1221"/>
      <c r="D41" s="105"/>
      <c r="E41" s="1226" t="s">
        <v>31</v>
      </c>
      <c r="F41" s="1226"/>
      <c r="G41" s="1226"/>
      <c r="H41" s="1227"/>
      <c r="I41" s="343">
        <v>169391</v>
      </c>
      <c r="J41" s="344">
        <v>174414</v>
      </c>
      <c r="K41" s="344">
        <v>174687</v>
      </c>
      <c r="L41" s="344">
        <v>173901</v>
      </c>
      <c r="M41" s="345">
        <v>186547</v>
      </c>
    </row>
    <row r="42" spans="2:13" ht="27.75" customHeight="1" x14ac:dyDescent="0.15">
      <c r="B42" s="1222"/>
      <c r="C42" s="1223"/>
      <c r="D42" s="106"/>
      <c r="E42" s="1228" t="s">
        <v>32</v>
      </c>
      <c r="F42" s="1228"/>
      <c r="G42" s="1228"/>
      <c r="H42" s="1229"/>
      <c r="I42" s="346">
        <v>5327</v>
      </c>
      <c r="J42" s="347">
        <v>4624</v>
      </c>
      <c r="K42" s="347">
        <v>4639</v>
      </c>
      <c r="L42" s="347">
        <v>4491</v>
      </c>
      <c r="M42" s="348">
        <v>3627</v>
      </c>
    </row>
    <row r="43" spans="2:13" ht="27.75" customHeight="1" x14ac:dyDescent="0.15">
      <c r="B43" s="1222"/>
      <c r="C43" s="1223"/>
      <c r="D43" s="106"/>
      <c r="E43" s="1228" t="s">
        <v>33</v>
      </c>
      <c r="F43" s="1228"/>
      <c r="G43" s="1228"/>
      <c r="H43" s="1229"/>
      <c r="I43" s="346">
        <v>23221</v>
      </c>
      <c r="J43" s="347">
        <v>19681</v>
      </c>
      <c r="K43" s="347">
        <v>20657</v>
      </c>
      <c r="L43" s="347">
        <v>21180</v>
      </c>
      <c r="M43" s="348">
        <v>20654</v>
      </c>
    </row>
    <row r="44" spans="2:13" ht="27.75" customHeight="1" x14ac:dyDescent="0.15">
      <c r="B44" s="1222"/>
      <c r="C44" s="1223"/>
      <c r="D44" s="106"/>
      <c r="E44" s="1228" t="s">
        <v>34</v>
      </c>
      <c r="F44" s="1228"/>
      <c r="G44" s="1228"/>
      <c r="H44" s="1229"/>
      <c r="I44" s="346" t="s">
        <v>495</v>
      </c>
      <c r="J44" s="347" t="s">
        <v>495</v>
      </c>
      <c r="K44" s="347" t="s">
        <v>495</v>
      </c>
      <c r="L44" s="347" t="s">
        <v>495</v>
      </c>
      <c r="M44" s="348" t="s">
        <v>495</v>
      </c>
    </row>
    <row r="45" spans="2:13" ht="27.75" customHeight="1" x14ac:dyDescent="0.15">
      <c r="B45" s="1222"/>
      <c r="C45" s="1223"/>
      <c r="D45" s="106"/>
      <c r="E45" s="1228" t="s">
        <v>35</v>
      </c>
      <c r="F45" s="1228"/>
      <c r="G45" s="1228"/>
      <c r="H45" s="1229"/>
      <c r="I45" s="346">
        <v>22099</v>
      </c>
      <c r="J45" s="347">
        <v>22698</v>
      </c>
      <c r="K45" s="347">
        <v>22680</v>
      </c>
      <c r="L45" s="347">
        <v>22984</v>
      </c>
      <c r="M45" s="348">
        <v>24419</v>
      </c>
    </row>
    <row r="46" spans="2:13" ht="27.75" customHeight="1" x14ac:dyDescent="0.15">
      <c r="B46" s="1222"/>
      <c r="C46" s="1223"/>
      <c r="D46" s="107"/>
      <c r="E46" s="1228" t="s">
        <v>36</v>
      </c>
      <c r="F46" s="1228"/>
      <c r="G46" s="1228"/>
      <c r="H46" s="1229"/>
      <c r="I46" s="346">
        <v>1300</v>
      </c>
      <c r="J46" s="347">
        <v>1335</v>
      </c>
      <c r="K46" s="347">
        <v>1078</v>
      </c>
      <c r="L46" s="347">
        <v>1300</v>
      </c>
      <c r="M46" s="348">
        <v>1217</v>
      </c>
    </row>
    <row r="47" spans="2:13" ht="27.75" customHeight="1" x14ac:dyDescent="0.15">
      <c r="B47" s="1222"/>
      <c r="C47" s="1223"/>
      <c r="D47" s="108"/>
      <c r="E47" s="1230" t="s">
        <v>37</v>
      </c>
      <c r="F47" s="1231"/>
      <c r="G47" s="1231"/>
      <c r="H47" s="1232"/>
      <c r="I47" s="346" t="s">
        <v>495</v>
      </c>
      <c r="J47" s="347" t="s">
        <v>495</v>
      </c>
      <c r="K47" s="347" t="s">
        <v>495</v>
      </c>
      <c r="L47" s="347" t="s">
        <v>495</v>
      </c>
      <c r="M47" s="348" t="s">
        <v>495</v>
      </c>
    </row>
    <row r="48" spans="2:13" ht="27.75" customHeight="1" x14ac:dyDescent="0.15">
      <c r="B48" s="1222"/>
      <c r="C48" s="1223"/>
      <c r="D48" s="106"/>
      <c r="E48" s="1228" t="s">
        <v>38</v>
      </c>
      <c r="F48" s="1228"/>
      <c r="G48" s="1228"/>
      <c r="H48" s="1229"/>
      <c r="I48" s="346" t="s">
        <v>495</v>
      </c>
      <c r="J48" s="347" t="s">
        <v>495</v>
      </c>
      <c r="K48" s="347" t="s">
        <v>495</v>
      </c>
      <c r="L48" s="347" t="s">
        <v>495</v>
      </c>
      <c r="M48" s="348" t="s">
        <v>495</v>
      </c>
    </row>
    <row r="49" spans="2:13" ht="27.75" customHeight="1" x14ac:dyDescent="0.15">
      <c r="B49" s="1224"/>
      <c r="C49" s="1225"/>
      <c r="D49" s="106"/>
      <c r="E49" s="1228" t="s">
        <v>39</v>
      </c>
      <c r="F49" s="1228"/>
      <c r="G49" s="1228"/>
      <c r="H49" s="1229"/>
      <c r="I49" s="346" t="s">
        <v>495</v>
      </c>
      <c r="J49" s="347" t="s">
        <v>495</v>
      </c>
      <c r="K49" s="347" t="s">
        <v>495</v>
      </c>
      <c r="L49" s="347" t="s">
        <v>495</v>
      </c>
      <c r="M49" s="348" t="s">
        <v>495</v>
      </c>
    </row>
    <row r="50" spans="2:13" ht="27.75" customHeight="1" x14ac:dyDescent="0.15">
      <c r="B50" s="1233" t="s">
        <v>40</v>
      </c>
      <c r="C50" s="1234"/>
      <c r="D50" s="109"/>
      <c r="E50" s="1228" t="s">
        <v>41</v>
      </c>
      <c r="F50" s="1228"/>
      <c r="G50" s="1228"/>
      <c r="H50" s="1229"/>
      <c r="I50" s="346">
        <v>41544</v>
      </c>
      <c r="J50" s="347">
        <v>47874</v>
      </c>
      <c r="K50" s="347">
        <v>48822</v>
      </c>
      <c r="L50" s="347">
        <v>48733</v>
      </c>
      <c r="M50" s="348">
        <v>44649</v>
      </c>
    </row>
    <row r="51" spans="2:13" ht="27.75" customHeight="1" x14ac:dyDescent="0.15">
      <c r="B51" s="1222"/>
      <c r="C51" s="1223"/>
      <c r="D51" s="106"/>
      <c r="E51" s="1228" t="s">
        <v>42</v>
      </c>
      <c r="F51" s="1228"/>
      <c r="G51" s="1228"/>
      <c r="H51" s="1229"/>
      <c r="I51" s="346">
        <v>50112</v>
      </c>
      <c r="J51" s="347">
        <v>49281</v>
      </c>
      <c r="K51" s="347">
        <v>48659</v>
      </c>
      <c r="L51" s="347">
        <v>48557</v>
      </c>
      <c r="M51" s="348">
        <v>49759</v>
      </c>
    </row>
    <row r="52" spans="2:13" ht="27.75" customHeight="1" x14ac:dyDescent="0.15">
      <c r="B52" s="1224"/>
      <c r="C52" s="1225"/>
      <c r="D52" s="106"/>
      <c r="E52" s="1228" t="s">
        <v>43</v>
      </c>
      <c r="F52" s="1228"/>
      <c r="G52" s="1228"/>
      <c r="H52" s="1229"/>
      <c r="I52" s="346">
        <v>118150</v>
      </c>
      <c r="J52" s="347">
        <v>120671</v>
      </c>
      <c r="K52" s="347">
        <v>119212</v>
      </c>
      <c r="L52" s="347">
        <v>116686</v>
      </c>
      <c r="M52" s="348">
        <v>118580</v>
      </c>
    </row>
    <row r="53" spans="2:13" ht="27.75" customHeight="1" thickBot="1" x14ac:dyDescent="0.2">
      <c r="B53" s="1235" t="s">
        <v>19</v>
      </c>
      <c r="C53" s="1236"/>
      <c r="D53" s="110"/>
      <c r="E53" s="1237" t="s">
        <v>44</v>
      </c>
      <c r="F53" s="1237"/>
      <c r="G53" s="1237"/>
      <c r="H53" s="1238"/>
      <c r="I53" s="349">
        <v>11534</v>
      </c>
      <c r="J53" s="350">
        <v>4926</v>
      </c>
      <c r="K53" s="350">
        <v>7047</v>
      </c>
      <c r="L53" s="350">
        <v>9881</v>
      </c>
      <c r="M53" s="351">
        <v>23477</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7iKrj1D4Lc5z2qeq7VYW+WhFGHvIhNV3AX538Rc8YiD4bnzBR9s3fUN7kApYO5mkUgeM6/99xqJr3+OLMkzAaA==" saltValue="hPs5O4YzkyLEL6NJr8aDs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topLeftCell="A42"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535</v>
      </c>
      <c r="G54" s="119" t="s">
        <v>536</v>
      </c>
      <c r="H54" s="120" t="s">
        <v>537</v>
      </c>
    </row>
    <row r="55" spans="2:8" ht="52.5" customHeight="1" x14ac:dyDescent="0.15">
      <c r="B55" s="121"/>
      <c r="C55" s="1247" t="s">
        <v>46</v>
      </c>
      <c r="D55" s="1247"/>
      <c r="E55" s="1248"/>
      <c r="F55" s="352">
        <v>13527</v>
      </c>
      <c r="G55" s="352">
        <v>13255</v>
      </c>
      <c r="H55" s="353">
        <v>14624</v>
      </c>
    </row>
    <row r="56" spans="2:8" ht="52.5" customHeight="1" x14ac:dyDescent="0.15">
      <c r="B56" s="122"/>
      <c r="C56" s="1249" t="s">
        <v>47</v>
      </c>
      <c r="D56" s="1249"/>
      <c r="E56" s="1250"/>
      <c r="F56" s="354">
        <v>3284</v>
      </c>
      <c r="G56" s="354">
        <v>3691</v>
      </c>
      <c r="H56" s="355">
        <v>3635</v>
      </c>
    </row>
    <row r="57" spans="2:8" ht="53.25" customHeight="1" x14ac:dyDescent="0.15">
      <c r="B57" s="122"/>
      <c r="C57" s="1251" t="s">
        <v>48</v>
      </c>
      <c r="D57" s="1251"/>
      <c r="E57" s="1252"/>
      <c r="F57" s="356">
        <v>29602</v>
      </c>
      <c r="G57" s="356">
        <v>29671</v>
      </c>
      <c r="H57" s="357">
        <v>24478</v>
      </c>
    </row>
    <row r="58" spans="2:8" ht="45.75" customHeight="1" x14ac:dyDescent="0.15">
      <c r="B58" s="123"/>
      <c r="C58" s="1239" t="s">
        <v>49</v>
      </c>
      <c r="D58" s="1240"/>
      <c r="E58" s="1241"/>
      <c r="F58" s="358"/>
      <c r="G58" s="358"/>
      <c r="H58" s="359"/>
    </row>
    <row r="59" spans="2:8" ht="45.75" customHeight="1" x14ac:dyDescent="0.15">
      <c r="B59" s="123"/>
      <c r="C59" s="1239" t="s">
        <v>49</v>
      </c>
      <c r="D59" s="1240"/>
      <c r="E59" s="1241"/>
      <c r="F59" s="358"/>
      <c r="G59" s="358"/>
      <c r="H59" s="359"/>
    </row>
    <row r="60" spans="2:8" ht="45.75" customHeight="1" x14ac:dyDescent="0.15">
      <c r="B60" s="123"/>
      <c r="C60" s="1239" t="s">
        <v>49</v>
      </c>
      <c r="D60" s="1240"/>
      <c r="E60" s="1241"/>
      <c r="F60" s="358"/>
      <c r="G60" s="358"/>
      <c r="H60" s="359"/>
    </row>
    <row r="61" spans="2:8" ht="45.75" customHeight="1" x14ac:dyDescent="0.15">
      <c r="B61" s="123"/>
      <c r="C61" s="1239" t="s">
        <v>49</v>
      </c>
      <c r="D61" s="1240"/>
      <c r="E61" s="1241"/>
      <c r="F61" s="358"/>
      <c r="G61" s="358"/>
      <c r="H61" s="359"/>
    </row>
    <row r="62" spans="2:8" ht="45.75" customHeight="1" thickBot="1" x14ac:dyDescent="0.2">
      <c r="B62" s="124"/>
      <c r="C62" s="1242" t="s">
        <v>49</v>
      </c>
      <c r="D62" s="1243"/>
      <c r="E62" s="1244"/>
      <c r="F62" s="360"/>
      <c r="G62" s="360"/>
      <c r="H62" s="361"/>
    </row>
    <row r="63" spans="2:8" ht="52.5" customHeight="1" thickBot="1" x14ac:dyDescent="0.2">
      <c r="B63" s="125"/>
      <c r="C63" s="1245" t="s">
        <v>50</v>
      </c>
      <c r="D63" s="1245"/>
      <c r="E63" s="1246"/>
      <c r="F63" s="362">
        <v>46413</v>
      </c>
      <c r="G63" s="362">
        <v>46617</v>
      </c>
      <c r="H63" s="363">
        <v>42737</v>
      </c>
    </row>
    <row r="64" spans="2:8" x14ac:dyDescent="0.15"/>
  </sheetData>
  <sheetProtection algorithmName="SHA-512" hashValue="5+6rYIivsq7yGegVK48Srm2VsRYrVv7WMP3AFoxTz2KmjbeXm9eFQR0cTyfFys09dW3lmp3q1dBm2d/qUeCwhw==" saltValue="GHYAhZ2Vt7ygZDFD0uaAD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E08321-D95E-4490-888C-AEBC7031F049}">
  <sheetPr>
    <pageSetUpPr fitToPage="1"/>
  </sheetPr>
  <dimension ref="A1:DE85"/>
  <sheetViews>
    <sheetView showGridLines="0" tabSelected="1" topLeftCell="A2" zoomScale="75" zoomScaleNormal="75" zoomScaleSheetLayoutView="55" workbookViewId="0">
      <selection activeCell="BW12" sqref="BW12"/>
    </sheetView>
  </sheetViews>
  <sheetFormatPr defaultColWidth="0" defaultRowHeight="0" customHeight="1" zeroHeight="1" x14ac:dyDescent="0.15"/>
  <cols>
    <col min="1" max="1" width="6.375" style="364" customWidth="1"/>
    <col min="2" max="107" width="2.5" style="364" customWidth="1"/>
    <col min="108" max="108" width="6.125" style="366" customWidth="1"/>
    <col min="109" max="109" width="5.875" style="365" customWidth="1"/>
    <col min="110" max="16384" width="8.625" style="364" hidden="1"/>
  </cols>
  <sheetData>
    <row r="1" spans="1:109" ht="42.75" customHeight="1" x14ac:dyDescent="0.15">
      <c r="A1" s="399"/>
      <c r="B1" s="398"/>
      <c r="DD1" s="364"/>
      <c r="DE1" s="364"/>
    </row>
    <row r="2" spans="1:109" ht="25.5" customHeight="1" x14ac:dyDescent="0.15">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15">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3.5" x14ac:dyDescent="0.15">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3.5" x14ac:dyDescent="0.15">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3.5" x14ac:dyDescent="0.15">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3.5" x14ac:dyDescent="0.15">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3.5" x14ac:dyDescent="0.15">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3.5" x14ac:dyDescent="0.15">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3.5" x14ac:dyDescent="0.15">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3.5" x14ac:dyDescent="0.15">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3.5" x14ac:dyDescent="0.15">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3.5" x14ac:dyDescent="0.15">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3.5" x14ac:dyDescent="0.15">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3.5" x14ac:dyDescent="0.15">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3.5" x14ac:dyDescent="0.15">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3.5" x14ac:dyDescent="0.15">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3.5" x14ac:dyDescent="0.15">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5" x14ac:dyDescent="0.15">
      <c r="DD19" s="364"/>
      <c r="DE19" s="364"/>
    </row>
    <row r="20" spans="1:109" ht="13.5" x14ac:dyDescent="0.15">
      <c r="DD20" s="364"/>
      <c r="DE20" s="364"/>
    </row>
    <row r="21" spans="1:109" ht="17.25" customHeight="1" x14ac:dyDescent="0.15">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15">
      <c r="B22" s="365"/>
    </row>
    <row r="23" spans="1:109" ht="13.5" x14ac:dyDescent="0.15">
      <c r="B23" s="365"/>
    </row>
    <row r="24" spans="1:109" ht="13.5" x14ac:dyDescent="0.15">
      <c r="B24" s="365"/>
    </row>
    <row r="25" spans="1:109" ht="13.5" x14ac:dyDescent="0.15">
      <c r="B25" s="365"/>
    </row>
    <row r="26" spans="1:109" ht="13.5" x14ac:dyDescent="0.15">
      <c r="B26" s="365"/>
    </row>
    <row r="27" spans="1:109" ht="13.5" x14ac:dyDescent="0.15">
      <c r="B27" s="365"/>
    </row>
    <row r="28" spans="1:109" ht="13.5" x14ac:dyDescent="0.15">
      <c r="B28" s="365"/>
    </row>
    <row r="29" spans="1:109" ht="13.5" x14ac:dyDescent="0.15">
      <c r="B29" s="365"/>
    </row>
    <row r="30" spans="1:109" ht="13.5" x14ac:dyDescent="0.15">
      <c r="B30" s="365"/>
    </row>
    <row r="31" spans="1:109" ht="13.5" x14ac:dyDescent="0.15">
      <c r="B31" s="365"/>
    </row>
    <row r="32" spans="1:109" ht="13.5" x14ac:dyDescent="0.15">
      <c r="B32" s="365"/>
    </row>
    <row r="33" spans="2:109" ht="13.5" x14ac:dyDescent="0.15">
      <c r="B33" s="365"/>
    </row>
    <row r="34" spans="2:109" ht="13.5" x14ac:dyDescent="0.15">
      <c r="B34" s="365"/>
    </row>
    <row r="35" spans="2:109" ht="13.5" x14ac:dyDescent="0.15">
      <c r="B35" s="365"/>
    </row>
    <row r="36" spans="2:109" ht="13.5" x14ac:dyDescent="0.15">
      <c r="B36" s="365"/>
    </row>
    <row r="37" spans="2:109" ht="13.5" x14ac:dyDescent="0.15">
      <c r="B37" s="365"/>
    </row>
    <row r="38" spans="2:109" ht="13.5" x14ac:dyDescent="0.15">
      <c r="B38" s="365"/>
    </row>
    <row r="39" spans="2:109" ht="13.5" x14ac:dyDescent="0.15">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5" x14ac:dyDescent="0.15">
      <c r="B40" s="384"/>
      <c r="DD40" s="384"/>
      <c r="DE40" s="364"/>
    </row>
    <row r="41" spans="2:109" ht="17.25" x14ac:dyDescent="0.15">
      <c r="B41" s="394" t="s">
        <v>583</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5" x14ac:dyDescent="0.15">
      <c r="B42" s="365"/>
      <c r="G42" s="380"/>
      <c r="I42" s="379"/>
      <c r="J42" s="379"/>
      <c r="K42" s="379"/>
      <c r="AM42" s="380"/>
      <c r="AN42" s="380" t="s">
        <v>580</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15">
      <c r="B43" s="365"/>
      <c r="AN43" s="1265" t="s">
        <v>584</v>
      </c>
      <c r="AO43" s="1275"/>
      <c r="AP43" s="1275"/>
      <c r="AQ43" s="1275"/>
      <c r="AR43" s="1275"/>
      <c r="AS43" s="1275"/>
      <c r="AT43" s="1275"/>
      <c r="AU43" s="1275"/>
      <c r="AV43" s="1275"/>
      <c r="AW43" s="1275"/>
      <c r="AX43" s="1275"/>
      <c r="AY43" s="1275"/>
      <c r="AZ43" s="1275"/>
      <c r="BA43" s="1275"/>
      <c r="BB43" s="1275"/>
      <c r="BC43" s="1275"/>
      <c r="BD43" s="1275"/>
      <c r="BE43" s="1275"/>
      <c r="BF43" s="1275"/>
      <c r="BG43" s="1275"/>
      <c r="BH43" s="1275"/>
      <c r="BI43" s="1275"/>
      <c r="BJ43" s="1275"/>
      <c r="BK43" s="1275"/>
      <c r="BL43" s="1275"/>
      <c r="BM43" s="1275"/>
      <c r="BN43" s="1275"/>
      <c r="BO43" s="1275"/>
      <c r="BP43" s="1275"/>
      <c r="BQ43" s="1275"/>
      <c r="BR43" s="1275"/>
      <c r="BS43" s="1275"/>
      <c r="BT43" s="1275"/>
      <c r="BU43" s="1275"/>
      <c r="BV43" s="1275"/>
      <c r="BW43" s="1275"/>
      <c r="BX43" s="1275"/>
      <c r="BY43" s="1275"/>
      <c r="BZ43" s="1275"/>
      <c r="CA43" s="1275"/>
      <c r="CB43" s="1275"/>
      <c r="CC43" s="1275"/>
      <c r="CD43" s="1275"/>
      <c r="CE43" s="1275"/>
      <c r="CF43" s="1275"/>
      <c r="CG43" s="1275"/>
      <c r="CH43" s="1275"/>
      <c r="CI43" s="1275"/>
      <c r="CJ43" s="1275"/>
      <c r="CK43" s="1275"/>
      <c r="CL43" s="1275"/>
      <c r="CM43" s="1275"/>
      <c r="CN43" s="1275"/>
      <c r="CO43" s="1275"/>
      <c r="CP43" s="1275"/>
      <c r="CQ43" s="1275"/>
      <c r="CR43" s="1275"/>
      <c r="CS43" s="1275"/>
      <c r="CT43" s="1275"/>
      <c r="CU43" s="1275"/>
      <c r="CV43" s="1275"/>
      <c r="CW43" s="1275"/>
      <c r="CX43" s="1275"/>
      <c r="CY43" s="1275"/>
      <c r="CZ43" s="1275"/>
      <c r="DA43" s="1275"/>
      <c r="DB43" s="1275"/>
      <c r="DC43" s="1276"/>
    </row>
    <row r="44" spans="2:109" ht="13.5" x14ac:dyDescent="0.15">
      <c r="B44" s="365"/>
      <c r="AN44" s="1277"/>
      <c r="AO44" s="1278"/>
      <c r="AP44" s="1278"/>
      <c r="AQ44" s="1278"/>
      <c r="AR44" s="1278"/>
      <c r="AS44" s="1278"/>
      <c r="AT44" s="1278"/>
      <c r="AU44" s="1278"/>
      <c r="AV44" s="1278"/>
      <c r="AW44" s="1278"/>
      <c r="AX44" s="1278"/>
      <c r="AY44" s="1278"/>
      <c r="AZ44" s="1278"/>
      <c r="BA44" s="1278"/>
      <c r="BB44" s="1278"/>
      <c r="BC44" s="1278"/>
      <c r="BD44" s="1278"/>
      <c r="BE44" s="1278"/>
      <c r="BF44" s="1278"/>
      <c r="BG44" s="1278"/>
      <c r="BH44" s="1278"/>
      <c r="BI44" s="1278"/>
      <c r="BJ44" s="1278"/>
      <c r="BK44" s="1278"/>
      <c r="BL44" s="1278"/>
      <c r="BM44" s="1278"/>
      <c r="BN44" s="1278"/>
      <c r="BO44" s="1278"/>
      <c r="BP44" s="1278"/>
      <c r="BQ44" s="1278"/>
      <c r="BR44" s="1278"/>
      <c r="BS44" s="1278"/>
      <c r="BT44" s="1278"/>
      <c r="BU44" s="1278"/>
      <c r="BV44" s="1278"/>
      <c r="BW44" s="1278"/>
      <c r="BX44" s="1278"/>
      <c r="BY44" s="1278"/>
      <c r="BZ44" s="1278"/>
      <c r="CA44" s="1278"/>
      <c r="CB44" s="1278"/>
      <c r="CC44" s="1278"/>
      <c r="CD44" s="1278"/>
      <c r="CE44" s="1278"/>
      <c r="CF44" s="1278"/>
      <c r="CG44" s="1278"/>
      <c r="CH44" s="1278"/>
      <c r="CI44" s="1278"/>
      <c r="CJ44" s="1278"/>
      <c r="CK44" s="1278"/>
      <c r="CL44" s="1278"/>
      <c r="CM44" s="1278"/>
      <c r="CN44" s="1278"/>
      <c r="CO44" s="1278"/>
      <c r="CP44" s="1278"/>
      <c r="CQ44" s="1278"/>
      <c r="CR44" s="1278"/>
      <c r="CS44" s="1278"/>
      <c r="CT44" s="1278"/>
      <c r="CU44" s="1278"/>
      <c r="CV44" s="1278"/>
      <c r="CW44" s="1278"/>
      <c r="CX44" s="1278"/>
      <c r="CY44" s="1278"/>
      <c r="CZ44" s="1278"/>
      <c r="DA44" s="1278"/>
      <c r="DB44" s="1278"/>
      <c r="DC44" s="1279"/>
    </row>
    <row r="45" spans="2:109" ht="13.5" x14ac:dyDescent="0.15">
      <c r="B45" s="365"/>
      <c r="AN45" s="1277"/>
      <c r="AO45" s="1278"/>
      <c r="AP45" s="1278"/>
      <c r="AQ45" s="1278"/>
      <c r="AR45" s="1278"/>
      <c r="AS45" s="1278"/>
      <c r="AT45" s="1278"/>
      <c r="AU45" s="1278"/>
      <c r="AV45" s="1278"/>
      <c r="AW45" s="1278"/>
      <c r="AX45" s="1278"/>
      <c r="AY45" s="1278"/>
      <c r="AZ45" s="1278"/>
      <c r="BA45" s="1278"/>
      <c r="BB45" s="1278"/>
      <c r="BC45" s="1278"/>
      <c r="BD45" s="1278"/>
      <c r="BE45" s="1278"/>
      <c r="BF45" s="1278"/>
      <c r="BG45" s="1278"/>
      <c r="BH45" s="1278"/>
      <c r="BI45" s="1278"/>
      <c r="BJ45" s="1278"/>
      <c r="BK45" s="1278"/>
      <c r="BL45" s="1278"/>
      <c r="BM45" s="1278"/>
      <c r="BN45" s="1278"/>
      <c r="BO45" s="1278"/>
      <c r="BP45" s="1278"/>
      <c r="BQ45" s="1278"/>
      <c r="BR45" s="1278"/>
      <c r="BS45" s="1278"/>
      <c r="BT45" s="1278"/>
      <c r="BU45" s="1278"/>
      <c r="BV45" s="1278"/>
      <c r="BW45" s="1278"/>
      <c r="BX45" s="1278"/>
      <c r="BY45" s="1278"/>
      <c r="BZ45" s="1278"/>
      <c r="CA45" s="1278"/>
      <c r="CB45" s="1278"/>
      <c r="CC45" s="1278"/>
      <c r="CD45" s="1278"/>
      <c r="CE45" s="1278"/>
      <c r="CF45" s="1278"/>
      <c r="CG45" s="1278"/>
      <c r="CH45" s="1278"/>
      <c r="CI45" s="1278"/>
      <c r="CJ45" s="1278"/>
      <c r="CK45" s="1278"/>
      <c r="CL45" s="1278"/>
      <c r="CM45" s="1278"/>
      <c r="CN45" s="1278"/>
      <c r="CO45" s="1278"/>
      <c r="CP45" s="1278"/>
      <c r="CQ45" s="1278"/>
      <c r="CR45" s="1278"/>
      <c r="CS45" s="1278"/>
      <c r="CT45" s="1278"/>
      <c r="CU45" s="1278"/>
      <c r="CV45" s="1278"/>
      <c r="CW45" s="1278"/>
      <c r="CX45" s="1278"/>
      <c r="CY45" s="1278"/>
      <c r="CZ45" s="1278"/>
      <c r="DA45" s="1278"/>
      <c r="DB45" s="1278"/>
      <c r="DC45" s="1279"/>
    </row>
    <row r="46" spans="2:109" ht="13.5" x14ac:dyDescent="0.15">
      <c r="B46" s="365"/>
      <c r="AN46" s="1277"/>
      <c r="AO46" s="1278"/>
      <c r="AP46" s="1278"/>
      <c r="AQ46" s="1278"/>
      <c r="AR46" s="1278"/>
      <c r="AS46" s="1278"/>
      <c r="AT46" s="1278"/>
      <c r="AU46" s="1278"/>
      <c r="AV46" s="1278"/>
      <c r="AW46" s="1278"/>
      <c r="AX46" s="1278"/>
      <c r="AY46" s="1278"/>
      <c r="AZ46" s="1278"/>
      <c r="BA46" s="1278"/>
      <c r="BB46" s="1278"/>
      <c r="BC46" s="1278"/>
      <c r="BD46" s="1278"/>
      <c r="BE46" s="1278"/>
      <c r="BF46" s="1278"/>
      <c r="BG46" s="1278"/>
      <c r="BH46" s="1278"/>
      <c r="BI46" s="1278"/>
      <c r="BJ46" s="1278"/>
      <c r="BK46" s="1278"/>
      <c r="BL46" s="1278"/>
      <c r="BM46" s="1278"/>
      <c r="BN46" s="1278"/>
      <c r="BO46" s="1278"/>
      <c r="BP46" s="1278"/>
      <c r="BQ46" s="1278"/>
      <c r="BR46" s="1278"/>
      <c r="BS46" s="1278"/>
      <c r="BT46" s="1278"/>
      <c r="BU46" s="1278"/>
      <c r="BV46" s="1278"/>
      <c r="BW46" s="1278"/>
      <c r="BX46" s="1278"/>
      <c r="BY46" s="1278"/>
      <c r="BZ46" s="1278"/>
      <c r="CA46" s="1278"/>
      <c r="CB46" s="1278"/>
      <c r="CC46" s="1278"/>
      <c r="CD46" s="1278"/>
      <c r="CE46" s="1278"/>
      <c r="CF46" s="1278"/>
      <c r="CG46" s="1278"/>
      <c r="CH46" s="1278"/>
      <c r="CI46" s="1278"/>
      <c r="CJ46" s="1278"/>
      <c r="CK46" s="1278"/>
      <c r="CL46" s="1278"/>
      <c r="CM46" s="1278"/>
      <c r="CN46" s="1278"/>
      <c r="CO46" s="1278"/>
      <c r="CP46" s="1278"/>
      <c r="CQ46" s="1278"/>
      <c r="CR46" s="1278"/>
      <c r="CS46" s="1278"/>
      <c r="CT46" s="1278"/>
      <c r="CU46" s="1278"/>
      <c r="CV46" s="1278"/>
      <c r="CW46" s="1278"/>
      <c r="CX46" s="1278"/>
      <c r="CY46" s="1278"/>
      <c r="CZ46" s="1278"/>
      <c r="DA46" s="1278"/>
      <c r="DB46" s="1278"/>
      <c r="DC46" s="1279"/>
    </row>
    <row r="47" spans="2:109" ht="13.5" x14ac:dyDescent="0.15">
      <c r="B47" s="365"/>
      <c r="AN47" s="1280"/>
      <c r="AO47" s="1281"/>
      <c r="AP47" s="1281"/>
      <c r="AQ47" s="1281"/>
      <c r="AR47" s="1281"/>
      <c r="AS47" s="1281"/>
      <c r="AT47" s="1281"/>
      <c r="AU47" s="1281"/>
      <c r="AV47" s="1281"/>
      <c r="AW47" s="1281"/>
      <c r="AX47" s="1281"/>
      <c r="AY47" s="1281"/>
      <c r="AZ47" s="1281"/>
      <c r="BA47" s="1281"/>
      <c r="BB47" s="1281"/>
      <c r="BC47" s="1281"/>
      <c r="BD47" s="1281"/>
      <c r="BE47" s="1281"/>
      <c r="BF47" s="1281"/>
      <c r="BG47" s="1281"/>
      <c r="BH47" s="1281"/>
      <c r="BI47" s="1281"/>
      <c r="BJ47" s="1281"/>
      <c r="BK47" s="1281"/>
      <c r="BL47" s="1281"/>
      <c r="BM47" s="1281"/>
      <c r="BN47" s="1281"/>
      <c r="BO47" s="1281"/>
      <c r="BP47" s="1281"/>
      <c r="BQ47" s="1281"/>
      <c r="BR47" s="1281"/>
      <c r="BS47" s="1281"/>
      <c r="BT47" s="1281"/>
      <c r="BU47" s="1281"/>
      <c r="BV47" s="1281"/>
      <c r="BW47" s="1281"/>
      <c r="BX47" s="1281"/>
      <c r="BY47" s="1281"/>
      <c r="BZ47" s="1281"/>
      <c r="CA47" s="1281"/>
      <c r="CB47" s="1281"/>
      <c r="CC47" s="1281"/>
      <c r="CD47" s="1281"/>
      <c r="CE47" s="1281"/>
      <c r="CF47" s="1281"/>
      <c r="CG47" s="1281"/>
      <c r="CH47" s="1281"/>
      <c r="CI47" s="1281"/>
      <c r="CJ47" s="1281"/>
      <c r="CK47" s="1281"/>
      <c r="CL47" s="1281"/>
      <c r="CM47" s="1281"/>
      <c r="CN47" s="1281"/>
      <c r="CO47" s="1281"/>
      <c r="CP47" s="1281"/>
      <c r="CQ47" s="1281"/>
      <c r="CR47" s="1281"/>
      <c r="CS47" s="1281"/>
      <c r="CT47" s="1281"/>
      <c r="CU47" s="1281"/>
      <c r="CV47" s="1281"/>
      <c r="CW47" s="1281"/>
      <c r="CX47" s="1281"/>
      <c r="CY47" s="1281"/>
      <c r="CZ47" s="1281"/>
      <c r="DA47" s="1281"/>
      <c r="DB47" s="1281"/>
      <c r="DC47" s="1282"/>
    </row>
    <row r="48" spans="2:109" ht="13.5" x14ac:dyDescent="0.15">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5" x14ac:dyDescent="0.15">
      <c r="B49" s="365"/>
      <c r="AN49" s="364" t="s">
        <v>579</v>
      </c>
    </row>
    <row r="50" spans="1:109" ht="13.5" x14ac:dyDescent="0.15">
      <c r="B50" s="365"/>
      <c r="G50" s="1253"/>
      <c r="H50" s="1253"/>
      <c r="I50" s="1253"/>
      <c r="J50" s="1253"/>
      <c r="K50" s="373"/>
      <c r="L50" s="373"/>
      <c r="M50" s="372"/>
      <c r="N50" s="372"/>
      <c r="AN50" s="1261"/>
      <c r="AO50" s="1262"/>
      <c r="AP50" s="1262"/>
      <c r="AQ50" s="1262"/>
      <c r="AR50" s="1262"/>
      <c r="AS50" s="1262"/>
      <c r="AT50" s="1262"/>
      <c r="AU50" s="1262"/>
      <c r="AV50" s="1262"/>
      <c r="AW50" s="1262"/>
      <c r="AX50" s="1262"/>
      <c r="AY50" s="1262"/>
      <c r="AZ50" s="1262"/>
      <c r="BA50" s="1262"/>
      <c r="BB50" s="1262"/>
      <c r="BC50" s="1262"/>
      <c r="BD50" s="1262"/>
      <c r="BE50" s="1262"/>
      <c r="BF50" s="1262"/>
      <c r="BG50" s="1262"/>
      <c r="BH50" s="1262"/>
      <c r="BI50" s="1262"/>
      <c r="BJ50" s="1262"/>
      <c r="BK50" s="1262"/>
      <c r="BL50" s="1262"/>
      <c r="BM50" s="1262"/>
      <c r="BN50" s="1262"/>
      <c r="BO50" s="1263"/>
      <c r="BP50" s="1256" t="s">
        <v>533</v>
      </c>
      <c r="BQ50" s="1256"/>
      <c r="BR50" s="1256"/>
      <c r="BS50" s="1256"/>
      <c r="BT50" s="1256"/>
      <c r="BU50" s="1256"/>
      <c r="BV50" s="1256"/>
      <c r="BW50" s="1256"/>
      <c r="BX50" s="1256" t="s">
        <v>534</v>
      </c>
      <c r="BY50" s="1256"/>
      <c r="BZ50" s="1256"/>
      <c r="CA50" s="1256"/>
      <c r="CB50" s="1256"/>
      <c r="CC50" s="1256"/>
      <c r="CD50" s="1256"/>
      <c r="CE50" s="1256"/>
      <c r="CF50" s="1256" t="s">
        <v>535</v>
      </c>
      <c r="CG50" s="1256"/>
      <c r="CH50" s="1256"/>
      <c r="CI50" s="1256"/>
      <c r="CJ50" s="1256"/>
      <c r="CK50" s="1256"/>
      <c r="CL50" s="1256"/>
      <c r="CM50" s="1256"/>
      <c r="CN50" s="1256" t="s">
        <v>536</v>
      </c>
      <c r="CO50" s="1256"/>
      <c r="CP50" s="1256"/>
      <c r="CQ50" s="1256"/>
      <c r="CR50" s="1256"/>
      <c r="CS50" s="1256"/>
      <c r="CT50" s="1256"/>
      <c r="CU50" s="1256"/>
      <c r="CV50" s="1256" t="s">
        <v>537</v>
      </c>
      <c r="CW50" s="1256"/>
      <c r="CX50" s="1256"/>
      <c r="CY50" s="1256"/>
      <c r="CZ50" s="1256"/>
      <c r="DA50" s="1256"/>
      <c r="DB50" s="1256"/>
      <c r="DC50" s="1256"/>
    </row>
    <row r="51" spans="1:109" ht="13.5" customHeight="1" x14ac:dyDescent="0.15">
      <c r="B51" s="365"/>
      <c r="G51" s="1264"/>
      <c r="H51" s="1264"/>
      <c r="I51" s="1274"/>
      <c r="J51" s="1274"/>
      <c r="K51" s="1258"/>
      <c r="L51" s="1258"/>
      <c r="M51" s="1258"/>
      <c r="N51" s="1258"/>
      <c r="AM51" s="371"/>
      <c r="AN51" s="1257" t="s">
        <v>578</v>
      </c>
      <c r="AO51" s="1257"/>
      <c r="AP51" s="1257"/>
      <c r="AQ51" s="1257"/>
      <c r="AR51" s="1257"/>
      <c r="AS51" s="1257"/>
      <c r="AT51" s="1257"/>
      <c r="AU51" s="1257"/>
      <c r="AV51" s="1257"/>
      <c r="AW51" s="1257"/>
      <c r="AX51" s="1257"/>
      <c r="AY51" s="1257"/>
      <c r="AZ51" s="1257"/>
      <c r="BA51" s="1257"/>
      <c r="BB51" s="1257" t="s">
        <v>576</v>
      </c>
      <c r="BC51" s="1257"/>
      <c r="BD51" s="1257"/>
      <c r="BE51" s="1257"/>
      <c r="BF51" s="1257"/>
      <c r="BG51" s="1257"/>
      <c r="BH51" s="1257"/>
      <c r="BI51" s="1257"/>
      <c r="BJ51" s="1257"/>
      <c r="BK51" s="1257"/>
      <c r="BL51" s="1257"/>
      <c r="BM51" s="1257"/>
      <c r="BN51" s="1257"/>
      <c r="BO51" s="1257"/>
      <c r="BP51" s="1255">
        <v>11.4</v>
      </c>
      <c r="BQ51" s="1255"/>
      <c r="BR51" s="1255"/>
      <c r="BS51" s="1255"/>
      <c r="BT51" s="1255"/>
      <c r="BU51" s="1255"/>
      <c r="BV51" s="1255"/>
      <c r="BW51" s="1255"/>
      <c r="BX51" s="1255">
        <v>4.5999999999999996</v>
      </c>
      <c r="BY51" s="1255"/>
      <c r="BZ51" s="1255"/>
      <c r="CA51" s="1255"/>
      <c r="CB51" s="1255"/>
      <c r="CC51" s="1255"/>
      <c r="CD51" s="1255"/>
      <c r="CE51" s="1255"/>
      <c r="CF51" s="1255">
        <v>6.7</v>
      </c>
      <c r="CG51" s="1255"/>
      <c r="CH51" s="1255"/>
      <c r="CI51" s="1255"/>
      <c r="CJ51" s="1255"/>
      <c r="CK51" s="1255"/>
      <c r="CL51" s="1255"/>
      <c r="CM51" s="1255"/>
      <c r="CN51" s="1255">
        <v>9.3000000000000007</v>
      </c>
      <c r="CO51" s="1255"/>
      <c r="CP51" s="1255"/>
      <c r="CQ51" s="1255"/>
      <c r="CR51" s="1255"/>
      <c r="CS51" s="1255"/>
      <c r="CT51" s="1255"/>
      <c r="CU51" s="1255"/>
      <c r="CV51" s="1255">
        <v>21.3</v>
      </c>
      <c r="CW51" s="1255"/>
      <c r="CX51" s="1255"/>
      <c r="CY51" s="1255"/>
      <c r="CZ51" s="1255"/>
      <c r="DA51" s="1255"/>
      <c r="DB51" s="1255"/>
      <c r="DC51" s="1255"/>
    </row>
    <row r="52" spans="1:109" ht="13.5" x14ac:dyDescent="0.15">
      <c r="B52" s="365"/>
      <c r="G52" s="1264"/>
      <c r="H52" s="1264"/>
      <c r="I52" s="1274"/>
      <c r="J52" s="1274"/>
      <c r="K52" s="1258"/>
      <c r="L52" s="1258"/>
      <c r="M52" s="1258"/>
      <c r="N52" s="1258"/>
      <c r="AM52" s="371"/>
      <c r="AN52" s="1257"/>
      <c r="AO52" s="1257"/>
      <c r="AP52" s="1257"/>
      <c r="AQ52" s="1257"/>
      <c r="AR52" s="1257"/>
      <c r="AS52" s="1257"/>
      <c r="AT52" s="1257"/>
      <c r="AU52" s="1257"/>
      <c r="AV52" s="1257"/>
      <c r="AW52" s="1257"/>
      <c r="AX52" s="1257"/>
      <c r="AY52" s="1257"/>
      <c r="AZ52" s="1257"/>
      <c r="BA52" s="1257"/>
      <c r="BB52" s="1257"/>
      <c r="BC52" s="1257"/>
      <c r="BD52" s="1257"/>
      <c r="BE52" s="1257"/>
      <c r="BF52" s="1257"/>
      <c r="BG52" s="1257"/>
      <c r="BH52" s="1257"/>
      <c r="BI52" s="1257"/>
      <c r="BJ52" s="1257"/>
      <c r="BK52" s="1257"/>
      <c r="BL52" s="1257"/>
      <c r="BM52" s="1257"/>
      <c r="BN52" s="1257"/>
      <c r="BO52" s="1257"/>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5" x14ac:dyDescent="0.15">
      <c r="A53" s="379"/>
      <c r="B53" s="365"/>
      <c r="G53" s="1264"/>
      <c r="H53" s="1264"/>
      <c r="I53" s="1253"/>
      <c r="J53" s="1253"/>
      <c r="K53" s="1258"/>
      <c r="L53" s="1258"/>
      <c r="M53" s="1258"/>
      <c r="N53" s="1258"/>
      <c r="AM53" s="371"/>
      <c r="AN53" s="1257"/>
      <c r="AO53" s="1257"/>
      <c r="AP53" s="1257"/>
      <c r="AQ53" s="1257"/>
      <c r="AR53" s="1257"/>
      <c r="AS53" s="1257"/>
      <c r="AT53" s="1257"/>
      <c r="AU53" s="1257"/>
      <c r="AV53" s="1257"/>
      <c r="AW53" s="1257"/>
      <c r="AX53" s="1257"/>
      <c r="AY53" s="1257"/>
      <c r="AZ53" s="1257"/>
      <c r="BA53" s="1257"/>
      <c r="BB53" s="1257" t="s">
        <v>582</v>
      </c>
      <c r="BC53" s="1257"/>
      <c r="BD53" s="1257"/>
      <c r="BE53" s="1257"/>
      <c r="BF53" s="1257"/>
      <c r="BG53" s="1257"/>
      <c r="BH53" s="1257"/>
      <c r="BI53" s="1257"/>
      <c r="BJ53" s="1257"/>
      <c r="BK53" s="1257"/>
      <c r="BL53" s="1257"/>
      <c r="BM53" s="1257"/>
      <c r="BN53" s="1257"/>
      <c r="BO53" s="1257"/>
      <c r="BP53" s="1255">
        <v>62.7</v>
      </c>
      <c r="BQ53" s="1255"/>
      <c r="BR53" s="1255"/>
      <c r="BS53" s="1255"/>
      <c r="BT53" s="1255"/>
      <c r="BU53" s="1255"/>
      <c r="BV53" s="1255"/>
      <c r="BW53" s="1255"/>
      <c r="BX53" s="1255">
        <v>63.3</v>
      </c>
      <c r="BY53" s="1255"/>
      <c r="BZ53" s="1255"/>
      <c r="CA53" s="1255"/>
      <c r="CB53" s="1255"/>
      <c r="CC53" s="1255"/>
      <c r="CD53" s="1255"/>
      <c r="CE53" s="1255"/>
      <c r="CF53" s="1255">
        <v>64.3</v>
      </c>
      <c r="CG53" s="1255"/>
      <c r="CH53" s="1255"/>
      <c r="CI53" s="1255"/>
      <c r="CJ53" s="1255"/>
      <c r="CK53" s="1255"/>
      <c r="CL53" s="1255"/>
      <c r="CM53" s="1255"/>
      <c r="CN53" s="1255">
        <v>65.3</v>
      </c>
      <c r="CO53" s="1255"/>
      <c r="CP53" s="1255"/>
      <c r="CQ53" s="1255"/>
      <c r="CR53" s="1255"/>
      <c r="CS53" s="1255"/>
      <c r="CT53" s="1255"/>
      <c r="CU53" s="1255"/>
      <c r="CV53" s="1255">
        <v>66</v>
      </c>
      <c r="CW53" s="1255"/>
      <c r="CX53" s="1255"/>
      <c r="CY53" s="1255"/>
      <c r="CZ53" s="1255"/>
      <c r="DA53" s="1255"/>
      <c r="DB53" s="1255"/>
      <c r="DC53" s="1255"/>
    </row>
    <row r="54" spans="1:109" ht="13.5" x14ac:dyDescent="0.15">
      <c r="A54" s="379"/>
      <c r="B54" s="365"/>
      <c r="G54" s="1264"/>
      <c r="H54" s="1264"/>
      <c r="I54" s="1253"/>
      <c r="J54" s="1253"/>
      <c r="K54" s="1258"/>
      <c r="L54" s="1258"/>
      <c r="M54" s="1258"/>
      <c r="N54" s="1258"/>
      <c r="AM54" s="371"/>
      <c r="AN54" s="1257"/>
      <c r="AO54" s="1257"/>
      <c r="AP54" s="1257"/>
      <c r="AQ54" s="1257"/>
      <c r="AR54" s="1257"/>
      <c r="AS54" s="1257"/>
      <c r="AT54" s="1257"/>
      <c r="AU54" s="1257"/>
      <c r="AV54" s="1257"/>
      <c r="AW54" s="1257"/>
      <c r="AX54" s="1257"/>
      <c r="AY54" s="1257"/>
      <c r="AZ54" s="1257"/>
      <c r="BA54" s="1257"/>
      <c r="BB54" s="1257"/>
      <c r="BC54" s="1257"/>
      <c r="BD54" s="1257"/>
      <c r="BE54" s="1257"/>
      <c r="BF54" s="1257"/>
      <c r="BG54" s="1257"/>
      <c r="BH54" s="1257"/>
      <c r="BI54" s="1257"/>
      <c r="BJ54" s="1257"/>
      <c r="BK54" s="1257"/>
      <c r="BL54" s="1257"/>
      <c r="BM54" s="1257"/>
      <c r="BN54" s="1257"/>
      <c r="BO54" s="1257"/>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5" x14ac:dyDescent="0.15">
      <c r="A55" s="379"/>
      <c r="B55" s="365"/>
      <c r="G55" s="1253"/>
      <c r="H55" s="1253"/>
      <c r="I55" s="1253"/>
      <c r="J55" s="1253"/>
      <c r="K55" s="1258"/>
      <c r="L55" s="1258"/>
      <c r="M55" s="1258"/>
      <c r="N55" s="1258"/>
      <c r="AN55" s="1256" t="s">
        <v>577</v>
      </c>
      <c r="AO55" s="1256"/>
      <c r="AP55" s="1256"/>
      <c r="AQ55" s="1256"/>
      <c r="AR55" s="1256"/>
      <c r="AS55" s="1256"/>
      <c r="AT55" s="1256"/>
      <c r="AU55" s="1256"/>
      <c r="AV55" s="1256"/>
      <c r="AW55" s="1256"/>
      <c r="AX55" s="1256"/>
      <c r="AY55" s="1256"/>
      <c r="AZ55" s="1256"/>
      <c r="BA55" s="1256"/>
      <c r="BB55" s="1257" t="s">
        <v>576</v>
      </c>
      <c r="BC55" s="1257"/>
      <c r="BD55" s="1257"/>
      <c r="BE55" s="1257"/>
      <c r="BF55" s="1257"/>
      <c r="BG55" s="1257"/>
      <c r="BH55" s="1257"/>
      <c r="BI55" s="1257"/>
      <c r="BJ55" s="1257"/>
      <c r="BK55" s="1257"/>
      <c r="BL55" s="1257"/>
      <c r="BM55" s="1257"/>
      <c r="BN55" s="1257"/>
      <c r="BO55" s="1257"/>
      <c r="BP55" s="1255">
        <v>31.5</v>
      </c>
      <c r="BQ55" s="1255"/>
      <c r="BR55" s="1255"/>
      <c r="BS55" s="1255"/>
      <c r="BT55" s="1255"/>
      <c r="BU55" s="1255"/>
      <c r="BV55" s="1255"/>
      <c r="BW55" s="1255"/>
      <c r="BX55" s="1255">
        <v>23.4</v>
      </c>
      <c r="BY55" s="1255"/>
      <c r="BZ55" s="1255"/>
      <c r="CA55" s="1255"/>
      <c r="CB55" s="1255"/>
      <c r="CC55" s="1255"/>
      <c r="CD55" s="1255"/>
      <c r="CE55" s="1255"/>
      <c r="CF55" s="1255">
        <v>18.2</v>
      </c>
      <c r="CG55" s="1255"/>
      <c r="CH55" s="1255"/>
      <c r="CI55" s="1255"/>
      <c r="CJ55" s="1255"/>
      <c r="CK55" s="1255"/>
      <c r="CL55" s="1255"/>
      <c r="CM55" s="1255"/>
      <c r="CN55" s="1255">
        <v>17.100000000000001</v>
      </c>
      <c r="CO55" s="1255"/>
      <c r="CP55" s="1255"/>
      <c r="CQ55" s="1255"/>
      <c r="CR55" s="1255"/>
      <c r="CS55" s="1255"/>
      <c r="CT55" s="1255"/>
      <c r="CU55" s="1255"/>
      <c r="CV55" s="1255">
        <v>16.600000000000001</v>
      </c>
      <c r="CW55" s="1255"/>
      <c r="CX55" s="1255"/>
      <c r="CY55" s="1255"/>
      <c r="CZ55" s="1255"/>
      <c r="DA55" s="1255"/>
      <c r="DB55" s="1255"/>
      <c r="DC55" s="1255"/>
    </row>
    <row r="56" spans="1:109" ht="13.5" x14ac:dyDescent="0.15">
      <c r="A56" s="379"/>
      <c r="B56" s="365"/>
      <c r="G56" s="1253"/>
      <c r="H56" s="1253"/>
      <c r="I56" s="1253"/>
      <c r="J56" s="1253"/>
      <c r="K56" s="1258"/>
      <c r="L56" s="1258"/>
      <c r="M56" s="1258"/>
      <c r="N56" s="1258"/>
      <c r="AN56" s="1256"/>
      <c r="AO56" s="1256"/>
      <c r="AP56" s="1256"/>
      <c r="AQ56" s="1256"/>
      <c r="AR56" s="1256"/>
      <c r="AS56" s="1256"/>
      <c r="AT56" s="1256"/>
      <c r="AU56" s="1256"/>
      <c r="AV56" s="1256"/>
      <c r="AW56" s="1256"/>
      <c r="AX56" s="1256"/>
      <c r="AY56" s="1256"/>
      <c r="AZ56" s="1256"/>
      <c r="BA56" s="1256"/>
      <c r="BB56" s="1257"/>
      <c r="BC56" s="1257"/>
      <c r="BD56" s="1257"/>
      <c r="BE56" s="1257"/>
      <c r="BF56" s="1257"/>
      <c r="BG56" s="1257"/>
      <c r="BH56" s="1257"/>
      <c r="BI56" s="1257"/>
      <c r="BJ56" s="1257"/>
      <c r="BK56" s="1257"/>
      <c r="BL56" s="1257"/>
      <c r="BM56" s="1257"/>
      <c r="BN56" s="1257"/>
      <c r="BO56" s="1257"/>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379" customFormat="1" ht="13.5" x14ac:dyDescent="0.15">
      <c r="B57" s="385"/>
      <c r="G57" s="1253"/>
      <c r="H57" s="1253"/>
      <c r="I57" s="1259"/>
      <c r="J57" s="1259"/>
      <c r="K57" s="1258"/>
      <c r="L57" s="1258"/>
      <c r="M57" s="1258"/>
      <c r="N57" s="1258"/>
      <c r="AM57" s="364"/>
      <c r="AN57" s="1256"/>
      <c r="AO57" s="1256"/>
      <c r="AP57" s="1256"/>
      <c r="AQ57" s="1256"/>
      <c r="AR57" s="1256"/>
      <c r="AS57" s="1256"/>
      <c r="AT57" s="1256"/>
      <c r="AU57" s="1256"/>
      <c r="AV57" s="1256"/>
      <c r="AW57" s="1256"/>
      <c r="AX57" s="1256"/>
      <c r="AY57" s="1256"/>
      <c r="AZ57" s="1256"/>
      <c r="BA57" s="1256"/>
      <c r="BB57" s="1257" t="s">
        <v>582</v>
      </c>
      <c r="BC57" s="1257"/>
      <c r="BD57" s="1257"/>
      <c r="BE57" s="1257"/>
      <c r="BF57" s="1257"/>
      <c r="BG57" s="1257"/>
      <c r="BH57" s="1257"/>
      <c r="BI57" s="1257"/>
      <c r="BJ57" s="1257"/>
      <c r="BK57" s="1257"/>
      <c r="BL57" s="1257"/>
      <c r="BM57" s="1257"/>
      <c r="BN57" s="1257"/>
      <c r="BO57" s="1257"/>
      <c r="BP57" s="1255">
        <v>62.9</v>
      </c>
      <c r="BQ57" s="1255"/>
      <c r="BR57" s="1255"/>
      <c r="BS57" s="1255"/>
      <c r="BT57" s="1255"/>
      <c r="BU57" s="1255"/>
      <c r="BV57" s="1255"/>
      <c r="BW57" s="1255"/>
      <c r="BX57" s="1255">
        <v>63.9</v>
      </c>
      <c r="BY57" s="1255"/>
      <c r="BZ57" s="1255"/>
      <c r="CA57" s="1255"/>
      <c r="CB57" s="1255"/>
      <c r="CC57" s="1255"/>
      <c r="CD57" s="1255"/>
      <c r="CE57" s="1255"/>
      <c r="CF57" s="1255">
        <v>64.900000000000006</v>
      </c>
      <c r="CG57" s="1255"/>
      <c r="CH57" s="1255"/>
      <c r="CI57" s="1255"/>
      <c r="CJ57" s="1255"/>
      <c r="CK57" s="1255"/>
      <c r="CL57" s="1255"/>
      <c r="CM57" s="1255"/>
      <c r="CN57" s="1255">
        <v>65.8</v>
      </c>
      <c r="CO57" s="1255"/>
      <c r="CP57" s="1255"/>
      <c r="CQ57" s="1255"/>
      <c r="CR57" s="1255"/>
      <c r="CS57" s="1255"/>
      <c r="CT57" s="1255"/>
      <c r="CU57" s="1255"/>
      <c r="CV57" s="1255">
        <v>66.7</v>
      </c>
      <c r="CW57" s="1255"/>
      <c r="CX57" s="1255"/>
      <c r="CY57" s="1255"/>
      <c r="CZ57" s="1255"/>
      <c r="DA57" s="1255"/>
      <c r="DB57" s="1255"/>
      <c r="DC57" s="1255"/>
      <c r="DD57" s="390"/>
      <c r="DE57" s="385"/>
    </row>
    <row r="58" spans="1:109" s="379" customFormat="1" ht="13.5" x14ac:dyDescent="0.15">
      <c r="A58" s="364"/>
      <c r="B58" s="385"/>
      <c r="G58" s="1253"/>
      <c r="H58" s="1253"/>
      <c r="I58" s="1259"/>
      <c r="J58" s="1259"/>
      <c r="K58" s="1258"/>
      <c r="L58" s="1258"/>
      <c r="M58" s="1258"/>
      <c r="N58" s="1258"/>
      <c r="AM58" s="364"/>
      <c r="AN58" s="1256"/>
      <c r="AO58" s="1256"/>
      <c r="AP58" s="1256"/>
      <c r="AQ58" s="1256"/>
      <c r="AR58" s="1256"/>
      <c r="AS58" s="1256"/>
      <c r="AT58" s="1256"/>
      <c r="AU58" s="1256"/>
      <c r="AV58" s="1256"/>
      <c r="AW58" s="1256"/>
      <c r="AX58" s="1256"/>
      <c r="AY58" s="1256"/>
      <c r="AZ58" s="1256"/>
      <c r="BA58" s="1256"/>
      <c r="BB58" s="1257"/>
      <c r="BC58" s="1257"/>
      <c r="BD58" s="1257"/>
      <c r="BE58" s="1257"/>
      <c r="BF58" s="1257"/>
      <c r="BG58" s="1257"/>
      <c r="BH58" s="1257"/>
      <c r="BI58" s="1257"/>
      <c r="BJ58" s="1257"/>
      <c r="BK58" s="1257"/>
      <c r="BL58" s="1257"/>
      <c r="BM58" s="1257"/>
      <c r="BN58" s="1257"/>
      <c r="BO58" s="1257"/>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390"/>
      <c r="DE58" s="385"/>
    </row>
    <row r="59" spans="1:109" s="379" customFormat="1" ht="13.5" x14ac:dyDescent="0.15">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5" x14ac:dyDescent="0.15">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5" x14ac:dyDescent="0.15">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5" x14ac:dyDescent="0.15">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7.25" x14ac:dyDescent="0.15">
      <c r="B63" s="383" t="s">
        <v>581</v>
      </c>
    </row>
    <row r="64" spans="1:109" ht="13.5" x14ac:dyDescent="0.15">
      <c r="B64" s="365"/>
      <c r="G64" s="380"/>
      <c r="I64" s="382"/>
      <c r="J64" s="382"/>
      <c r="K64" s="382"/>
      <c r="L64" s="382"/>
      <c r="M64" s="382"/>
      <c r="N64" s="381"/>
      <c r="AM64" s="380"/>
      <c r="AN64" s="380" t="s">
        <v>580</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5" x14ac:dyDescent="0.15">
      <c r="B65" s="365"/>
      <c r="AN65" s="1265" t="s">
        <v>585</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5" x14ac:dyDescent="0.15">
      <c r="B66" s="365"/>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5" x14ac:dyDescent="0.15">
      <c r="B67" s="365"/>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5" x14ac:dyDescent="0.15">
      <c r="B68" s="365"/>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5" x14ac:dyDescent="0.15">
      <c r="B69" s="365"/>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5" x14ac:dyDescent="0.15">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5" x14ac:dyDescent="0.15">
      <c r="B71" s="365"/>
      <c r="G71" s="374"/>
      <c r="I71" s="377"/>
      <c r="J71" s="376"/>
      <c r="K71" s="376"/>
      <c r="L71" s="375"/>
      <c r="M71" s="376"/>
      <c r="N71" s="375"/>
      <c r="AM71" s="374"/>
      <c r="AN71" s="364" t="s">
        <v>579</v>
      </c>
    </row>
    <row r="72" spans="2:107" ht="13.5" x14ac:dyDescent="0.15">
      <c r="B72" s="365"/>
      <c r="G72" s="1253"/>
      <c r="H72" s="1253"/>
      <c r="I72" s="1253"/>
      <c r="J72" s="1253"/>
      <c r="K72" s="373"/>
      <c r="L72" s="373"/>
      <c r="M72" s="372"/>
      <c r="N72" s="372"/>
      <c r="AN72" s="1261"/>
      <c r="AO72" s="1262"/>
      <c r="AP72" s="1262"/>
      <c r="AQ72" s="1262"/>
      <c r="AR72" s="1262"/>
      <c r="AS72" s="1262"/>
      <c r="AT72" s="1262"/>
      <c r="AU72" s="1262"/>
      <c r="AV72" s="1262"/>
      <c r="AW72" s="1262"/>
      <c r="AX72" s="1262"/>
      <c r="AY72" s="1262"/>
      <c r="AZ72" s="1262"/>
      <c r="BA72" s="1262"/>
      <c r="BB72" s="1262"/>
      <c r="BC72" s="1262"/>
      <c r="BD72" s="1262"/>
      <c r="BE72" s="1262"/>
      <c r="BF72" s="1262"/>
      <c r="BG72" s="1262"/>
      <c r="BH72" s="1262"/>
      <c r="BI72" s="1262"/>
      <c r="BJ72" s="1262"/>
      <c r="BK72" s="1262"/>
      <c r="BL72" s="1262"/>
      <c r="BM72" s="1262"/>
      <c r="BN72" s="1262"/>
      <c r="BO72" s="1263"/>
      <c r="BP72" s="1256" t="s">
        <v>533</v>
      </c>
      <c r="BQ72" s="1256"/>
      <c r="BR72" s="1256"/>
      <c r="BS72" s="1256"/>
      <c r="BT72" s="1256"/>
      <c r="BU72" s="1256"/>
      <c r="BV72" s="1256"/>
      <c r="BW72" s="1256"/>
      <c r="BX72" s="1256" t="s">
        <v>534</v>
      </c>
      <c r="BY72" s="1256"/>
      <c r="BZ72" s="1256"/>
      <c r="CA72" s="1256"/>
      <c r="CB72" s="1256"/>
      <c r="CC72" s="1256"/>
      <c r="CD72" s="1256"/>
      <c r="CE72" s="1256"/>
      <c r="CF72" s="1256" t="s">
        <v>535</v>
      </c>
      <c r="CG72" s="1256"/>
      <c r="CH72" s="1256"/>
      <c r="CI72" s="1256"/>
      <c r="CJ72" s="1256"/>
      <c r="CK72" s="1256"/>
      <c r="CL72" s="1256"/>
      <c r="CM72" s="1256"/>
      <c r="CN72" s="1256" t="s">
        <v>536</v>
      </c>
      <c r="CO72" s="1256"/>
      <c r="CP72" s="1256"/>
      <c r="CQ72" s="1256"/>
      <c r="CR72" s="1256"/>
      <c r="CS72" s="1256"/>
      <c r="CT72" s="1256"/>
      <c r="CU72" s="1256"/>
      <c r="CV72" s="1256" t="s">
        <v>537</v>
      </c>
      <c r="CW72" s="1256"/>
      <c r="CX72" s="1256"/>
      <c r="CY72" s="1256"/>
      <c r="CZ72" s="1256"/>
      <c r="DA72" s="1256"/>
      <c r="DB72" s="1256"/>
      <c r="DC72" s="1256"/>
    </row>
    <row r="73" spans="2:107" ht="13.5" x14ac:dyDescent="0.15">
      <c r="B73" s="365"/>
      <c r="G73" s="1264"/>
      <c r="H73" s="1264"/>
      <c r="I73" s="1264"/>
      <c r="J73" s="1264"/>
      <c r="K73" s="1254"/>
      <c r="L73" s="1254"/>
      <c r="M73" s="1254"/>
      <c r="N73" s="1254"/>
      <c r="AM73" s="371"/>
      <c r="AN73" s="1257" t="s">
        <v>578</v>
      </c>
      <c r="AO73" s="1257"/>
      <c r="AP73" s="1257"/>
      <c r="AQ73" s="1257"/>
      <c r="AR73" s="1257"/>
      <c r="AS73" s="1257"/>
      <c r="AT73" s="1257"/>
      <c r="AU73" s="1257"/>
      <c r="AV73" s="1257"/>
      <c r="AW73" s="1257"/>
      <c r="AX73" s="1257"/>
      <c r="AY73" s="1257"/>
      <c r="AZ73" s="1257"/>
      <c r="BA73" s="1257"/>
      <c r="BB73" s="1257" t="s">
        <v>576</v>
      </c>
      <c r="BC73" s="1257"/>
      <c r="BD73" s="1257"/>
      <c r="BE73" s="1257"/>
      <c r="BF73" s="1257"/>
      <c r="BG73" s="1257"/>
      <c r="BH73" s="1257"/>
      <c r="BI73" s="1257"/>
      <c r="BJ73" s="1257"/>
      <c r="BK73" s="1257"/>
      <c r="BL73" s="1257"/>
      <c r="BM73" s="1257"/>
      <c r="BN73" s="1257"/>
      <c r="BO73" s="1257"/>
      <c r="BP73" s="1255">
        <v>11.4</v>
      </c>
      <c r="BQ73" s="1255"/>
      <c r="BR73" s="1255"/>
      <c r="BS73" s="1255"/>
      <c r="BT73" s="1255"/>
      <c r="BU73" s="1255"/>
      <c r="BV73" s="1255"/>
      <c r="BW73" s="1255"/>
      <c r="BX73" s="1255">
        <v>4.5999999999999996</v>
      </c>
      <c r="BY73" s="1255"/>
      <c r="BZ73" s="1255"/>
      <c r="CA73" s="1255"/>
      <c r="CB73" s="1255"/>
      <c r="CC73" s="1255"/>
      <c r="CD73" s="1255"/>
      <c r="CE73" s="1255"/>
      <c r="CF73" s="1255">
        <v>6.7</v>
      </c>
      <c r="CG73" s="1255"/>
      <c r="CH73" s="1255"/>
      <c r="CI73" s="1255"/>
      <c r="CJ73" s="1255"/>
      <c r="CK73" s="1255"/>
      <c r="CL73" s="1255"/>
      <c r="CM73" s="1255"/>
      <c r="CN73" s="1255">
        <v>9.3000000000000007</v>
      </c>
      <c r="CO73" s="1255"/>
      <c r="CP73" s="1255"/>
      <c r="CQ73" s="1255"/>
      <c r="CR73" s="1255"/>
      <c r="CS73" s="1255"/>
      <c r="CT73" s="1255"/>
      <c r="CU73" s="1255"/>
      <c r="CV73" s="1255">
        <v>21.3</v>
      </c>
      <c r="CW73" s="1255"/>
      <c r="CX73" s="1255"/>
      <c r="CY73" s="1255"/>
      <c r="CZ73" s="1255"/>
      <c r="DA73" s="1255"/>
      <c r="DB73" s="1255"/>
      <c r="DC73" s="1255"/>
    </row>
    <row r="74" spans="2:107" ht="13.5" x14ac:dyDescent="0.15">
      <c r="B74" s="365"/>
      <c r="G74" s="1264"/>
      <c r="H74" s="1264"/>
      <c r="I74" s="1264"/>
      <c r="J74" s="1264"/>
      <c r="K74" s="1254"/>
      <c r="L74" s="1254"/>
      <c r="M74" s="1254"/>
      <c r="N74" s="1254"/>
      <c r="AM74" s="371"/>
      <c r="AN74" s="1257"/>
      <c r="AO74" s="1257"/>
      <c r="AP74" s="1257"/>
      <c r="AQ74" s="1257"/>
      <c r="AR74" s="1257"/>
      <c r="AS74" s="1257"/>
      <c r="AT74" s="1257"/>
      <c r="AU74" s="1257"/>
      <c r="AV74" s="1257"/>
      <c r="AW74" s="1257"/>
      <c r="AX74" s="1257"/>
      <c r="AY74" s="1257"/>
      <c r="AZ74" s="1257"/>
      <c r="BA74" s="1257"/>
      <c r="BB74" s="1257"/>
      <c r="BC74" s="1257"/>
      <c r="BD74" s="1257"/>
      <c r="BE74" s="1257"/>
      <c r="BF74" s="1257"/>
      <c r="BG74" s="1257"/>
      <c r="BH74" s="1257"/>
      <c r="BI74" s="1257"/>
      <c r="BJ74" s="1257"/>
      <c r="BK74" s="1257"/>
      <c r="BL74" s="1257"/>
      <c r="BM74" s="1257"/>
      <c r="BN74" s="1257"/>
      <c r="BO74" s="1257"/>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5" x14ac:dyDescent="0.15">
      <c r="B75" s="365"/>
      <c r="G75" s="1264"/>
      <c r="H75" s="1264"/>
      <c r="I75" s="1253"/>
      <c r="J75" s="1253"/>
      <c r="K75" s="1258"/>
      <c r="L75" s="1258"/>
      <c r="M75" s="1258"/>
      <c r="N75" s="1258"/>
      <c r="AM75" s="371"/>
      <c r="AN75" s="1257"/>
      <c r="AO75" s="1257"/>
      <c r="AP75" s="1257"/>
      <c r="AQ75" s="1257"/>
      <c r="AR75" s="1257"/>
      <c r="AS75" s="1257"/>
      <c r="AT75" s="1257"/>
      <c r="AU75" s="1257"/>
      <c r="AV75" s="1257"/>
      <c r="AW75" s="1257"/>
      <c r="AX75" s="1257"/>
      <c r="AY75" s="1257"/>
      <c r="AZ75" s="1257"/>
      <c r="BA75" s="1257"/>
      <c r="BB75" s="1257" t="s">
        <v>575</v>
      </c>
      <c r="BC75" s="1257"/>
      <c r="BD75" s="1257"/>
      <c r="BE75" s="1257"/>
      <c r="BF75" s="1257"/>
      <c r="BG75" s="1257"/>
      <c r="BH75" s="1257"/>
      <c r="BI75" s="1257"/>
      <c r="BJ75" s="1257"/>
      <c r="BK75" s="1257"/>
      <c r="BL75" s="1257"/>
      <c r="BM75" s="1257"/>
      <c r="BN75" s="1257"/>
      <c r="BO75" s="1257"/>
      <c r="BP75" s="1255">
        <v>5</v>
      </c>
      <c r="BQ75" s="1255"/>
      <c r="BR75" s="1255"/>
      <c r="BS75" s="1255"/>
      <c r="BT75" s="1255"/>
      <c r="BU75" s="1255"/>
      <c r="BV75" s="1255"/>
      <c r="BW75" s="1255"/>
      <c r="BX75" s="1255">
        <v>3.4</v>
      </c>
      <c r="BY75" s="1255"/>
      <c r="BZ75" s="1255"/>
      <c r="CA75" s="1255"/>
      <c r="CB75" s="1255"/>
      <c r="CC75" s="1255"/>
      <c r="CD75" s="1255"/>
      <c r="CE75" s="1255"/>
      <c r="CF75" s="1255">
        <v>3.1</v>
      </c>
      <c r="CG75" s="1255"/>
      <c r="CH75" s="1255"/>
      <c r="CI75" s="1255"/>
      <c r="CJ75" s="1255"/>
      <c r="CK75" s="1255"/>
      <c r="CL75" s="1255"/>
      <c r="CM75" s="1255"/>
      <c r="CN75" s="1255">
        <v>2.6</v>
      </c>
      <c r="CO75" s="1255"/>
      <c r="CP75" s="1255"/>
      <c r="CQ75" s="1255"/>
      <c r="CR75" s="1255"/>
      <c r="CS75" s="1255"/>
      <c r="CT75" s="1255"/>
      <c r="CU75" s="1255"/>
      <c r="CV75" s="1255">
        <v>2.1</v>
      </c>
      <c r="CW75" s="1255"/>
      <c r="CX75" s="1255"/>
      <c r="CY75" s="1255"/>
      <c r="CZ75" s="1255"/>
      <c r="DA75" s="1255"/>
      <c r="DB75" s="1255"/>
      <c r="DC75" s="1255"/>
    </row>
    <row r="76" spans="2:107" ht="13.5" x14ac:dyDescent="0.15">
      <c r="B76" s="365"/>
      <c r="G76" s="1264"/>
      <c r="H76" s="1264"/>
      <c r="I76" s="1253"/>
      <c r="J76" s="1253"/>
      <c r="K76" s="1258"/>
      <c r="L76" s="1258"/>
      <c r="M76" s="1258"/>
      <c r="N76" s="1258"/>
      <c r="AM76" s="371"/>
      <c r="AN76" s="1257"/>
      <c r="AO76" s="1257"/>
      <c r="AP76" s="1257"/>
      <c r="AQ76" s="1257"/>
      <c r="AR76" s="1257"/>
      <c r="AS76" s="1257"/>
      <c r="AT76" s="1257"/>
      <c r="AU76" s="1257"/>
      <c r="AV76" s="1257"/>
      <c r="AW76" s="1257"/>
      <c r="AX76" s="1257"/>
      <c r="AY76" s="1257"/>
      <c r="AZ76" s="1257"/>
      <c r="BA76" s="1257"/>
      <c r="BB76" s="1257"/>
      <c r="BC76" s="1257"/>
      <c r="BD76" s="1257"/>
      <c r="BE76" s="1257"/>
      <c r="BF76" s="1257"/>
      <c r="BG76" s="1257"/>
      <c r="BH76" s="1257"/>
      <c r="BI76" s="1257"/>
      <c r="BJ76" s="1257"/>
      <c r="BK76" s="1257"/>
      <c r="BL76" s="1257"/>
      <c r="BM76" s="1257"/>
      <c r="BN76" s="1257"/>
      <c r="BO76" s="1257"/>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5" x14ac:dyDescent="0.15">
      <c r="B77" s="365"/>
      <c r="G77" s="1253"/>
      <c r="H77" s="1253"/>
      <c r="I77" s="1253"/>
      <c r="J77" s="1253"/>
      <c r="K77" s="1254"/>
      <c r="L77" s="1254"/>
      <c r="M77" s="1254"/>
      <c r="N77" s="1254"/>
      <c r="AN77" s="1256" t="s">
        <v>577</v>
      </c>
      <c r="AO77" s="1256"/>
      <c r="AP77" s="1256"/>
      <c r="AQ77" s="1256"/>
      <c r="AR77" s="1256"/>
      <c r="AS77" s="1256"/>
      <c r="AT77" s="1256"/>
      <c r="AU77" s="1256"/>
      <c r="AV77" s="1256"/>
      <c r="AW77" s="1256"/>
      <c r="AX77" s="1256"/>
      <c r="AY77" s="1256"/>
      <c r="AZ77" s="1256"/>
      <c r="BA77" s="1256"/>
      <c r="BB77" s="1257" t="s">
        <v>576</v>
      </c>
      <c r="BC77" s="1257"/>
      <c r="BD77" s="1257"/>
      <c r="BE77" s="1257"/>
      <c r="BF77" s="1257"/>
      <c r="BG77" s="1257"/>
      <c r="BH77" s="1257"/>
      <c r="BI77" s="1257"/>
      <c r="BJ77" s="1257"/>
      <c r="BK77" s="1257"/>
      <c r="BL77" s="1257"/>
      <c r="BM77" s="1257"/>
      <c r="BN77" s="1257"/>
      <c r="BO77" s="1257"/>
      <c r="BP77" s="1255">
        <v>31.5</v>
      </c>
      <c r="BQ77" s="1255"/>
      <c r="BR77" s="1255"/>
      <c r="BS77" s="1255"/>
      <c r="BT77" s="1255"/>
      <c r="BU77" s="1255"/>
      <c r="BV77" s="1255"/>
      <c r="BW77" s="1255"/>
      <c r="BX77" s="1255">
        <v>23.4</v>
      </c>
      <c r="BY77" s="1255"/>
      <c r="BZ77" s="1255"/>
      <c r="CA77" s="1255"/>
      <c r="CB77" s="1255"/>
      <c r="CC77" s="1255"/>
      <c r="CD77" s="1255"/>
      <c r="CE77" s="1255"/>
      <c r="CF77" s="1255">
        <v>18.2</v>
      </c>
      <c r="CG77" s="1255"/>
      <c r="CH77" s="1255"/>
      <c r="CI77" s="1255"/>
      <c r="CJ77" s="1255"/>
      <c r="CK77" s="1255"/>
      <c r="CL77" s="1255"/>
      <c r="CM77" s="1255"/>
      <c r="CN77" s="1255">
        <v>17.100000000000001</v>
      </c>
      <c r="CO77" s="1255"/>
      <c r="CP77" s="1255"/>
      <c r="CQ77" s="1255"/>
      <c r="CR77" s="1255"/>
      <c r="CS77" s="1255"/>
      <c r="CT77" s="1255"/>
      <c r="CU77" s="1255"/>
      <c r="CV77" s="1255">
        <v>16.600000000000001</v>
      </c>
      <c r="CW77" s="1255"/>
      <c r="CX77" s="1255"/>
      <c r="CY77" s="1255"/>
      <c r="CZ77" s="1255"/>
      <c r="DA77" s="1255"/>
      <c r="DB77" s="1255"/>
      <c r="DC77" s="1255"/>
    </row>
    <row r="78" spans="2:107" ht="13.5" x14ac:dyDescent="0.15">
      <c r="B78" s="365"/>
      <c r="G78" s="1253"/>
      <c r="H78" s="1253"/>
      <c r="I78" s="1253"/>
      <c r="J78" s="1253"/>
      <c r="K78" s="1254"/>
      <c r="L78" s="1254"/>
      <c r="M78" s="1254"/>
      <c r="N78" s="1254"/>
      <c r="AN78" s="1256"/>
      <c r="AO78" s="1256"/>
      <c r="AP78" s="1256"/>
      <c r="AQ78" s="1256"/>
      <c r="AR78" s="1256"/>
      <c r="AS78" s="1256"/>
      <c r="AT78" s="1256"/>
      <c r="AU78" s="1256"/>
      <c r="AV78" s="1256"/>
      <c r="AW78" s="1256"/>
      <c r="AX78" s="1256"/>
      <c r="AY78" s="1256"/>
      <c r="AZ78" s="1256"/>
      <c r="BA78" s="1256"/>
      <c r="BB78" s="1257"/>
      <c r="BC78" s="1257"/>
      <c r="BD78" s="1257"/>
      <c r="BE78" s="1257"/>
      <c r="BF78" s="1257"/>
      <c r="BG78" s="1257"/>
      <c r="BH78" s="1257"/>
      <c r="BI78" s="1257"/>
      <c r="BJ78" s="1257"/>
      <c r="BK78" s="1257"/>
      <c r="BL78" s="1257"/>
      <c r="BM78" s="1257"/>
      <c r="BN78" s="1257"/>
      <c r="BO78" s="1257"/>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5" x14ac:dyDescent="0.15">
      <c r="B79" s="365"/>
      <c r="G79" s="1253"/>
      <c r="H79" s="1253"/>
      <c r="I79" s="1259"/>
      <c r="J79" s="1259"/>
      <c r="K79" s="1260"/>
      <c r="L79" s="1260"/>
      <c r="M79" s="1260"/>
      <c r="N79" s="1260"/>
      <c r="AN79" s="1256"/>
      <c r="AO79" s="1256"/>
      <c r="AP79" s="1256"/>
      <c r="AQ79" s="1256"/>
      <c r="AR79" s="1256"/>
      <c r="AS79" s="1256"/>
      <c r="AT79" s="1256"/>
      <c r="AU79" s="1256"/>
      <c r="AV79" s="1256"/>
      <c r="AW79" s="1256"/>
      <c r="AX79" s="1256"/>
      <c r="AY79" s="1256"/>
      <c r="AZ79" s="1256"/>
      <c r="BA79" s="1256"/>
      <c r="BB79" s="1257" t="s">
        <v>575</v>
      </c>
      <c r="BC79" s="1257"/>
      <c r="BD79" s="1257"/>
      <c r="BE79" s="1257"/>
      <c r="BF79" s="1257"/>
      <c r="BG79" s="1257"/>
      <c r="BH79" s="1257"/>
      <c r="BI79" s="1257"/>
      <c r="BJ79" s="1257"/>
      <c r="BK79" s="1257"/>
      <c r="BL79" s="1257"/>
      <c r="BM79" s="1257"/>
      <c r="BN79" s="1257"/>
      <c r="BO79" s="1257"/>
      <c r="BP79" s="1255">
        <v>5.4</v>
      </c>
      <c r="BQ79" s="1255"/>
      <c r="BR79" s="1255"/>
      <c r="BS79" s="1255"/>
      <c r="BT79" s="1255"/>
      <c r="BU79" s="1255"/>
      <c r="BV79" s="1255"/>
      <c r="BW79" s="1255"/>
      <c r="BX79" s="1255">
        <v>5.2</v>
      </c>
      <c r="BY79" s="1255"/>
      <c r="BZ79" s="1255"/>
      <c r="CA79" s="1255"/>
      <c r="CB79" s="1255"/>
      <c r="CC79" s="1255"/>
      <c r="CD79" s="1255"/>
      <c r="CE79" s="1255"/>
      <c r="CF79" s="1255">
        <v>5.2</v>
      </c>
      <c r="CG79" s="1255"/>
      <c r="CH79" s="1255"/>
      <c r="CI79" s="1255"/>
      <c r="CJ79" s="1255"/>
      <c r="CK79" s="1255"/>
      <c r="CL79" s="1255"/>
      <c r="CM79" s="1255"/>
      <c r="CN79" s="1255">
        <v>5.2</v>
      </c>
      <c r="CO79" s="1255"/>
      <c r="CP79" s="1255"/>
      <c r="CQ79" s="1255"/>
      <c r="CR79" s="1255"/>
      <c r="CS79" s="1255"/>
      <c r="CT79" s="1255"/>
      <c r="CU79" s="1255"/>
      <c r="CV79" s="1255">
        <v>5.2</v>
      </c>
      <c r="CW79" s="1255"/>
      <c r="CX79" s="1255"/>
      <c r="CY79" s="1255"/>
      <c r="CZ79" s="1255"/>
      <c r="DA79" s="1255"/>
      <c r="DB79" s="1255"/>
      <c r="DC79" s="1255"/>
    </row>
    <row r="80" spans="2:107" ht="13.5" x14ac:dyDescent="0.15">
      <c r="B80" s="365"/>
      <c r="G80" s="1253"/>
      <c r="H80" s="1253"/>
      <c r="I80" s="1259"/>
      <c r="J80" s="1259"/>
      <c r="K80" s="1260"/>
      <c r="L80" s="1260"/>
      <c r="M80" s="1260"/>
      <c r="N80" s="1260"/>
      <c r="AN80" s="1256"/>
      <c r="AO80" s="1256"/>
      <c r="AP80" s="1256"/>
      <c r="AQ80" s="1256"/>
      <c r="AR80" s="1256"/>
      <c r="AS80" s="1256"/>
      <c r="AT80" s="1256"/>
      <c r="AU80" s="1256"/>
      <c r="AV80" s="1256"/>
      <c r="AW80" s="1256"/>
      <c r="AX80" s="1256"/>
      <c r="AY80" s="1256"/>
      <c r="AZ80" s="1256"/>
      <c r="BA80" s="1256"/>
      <c r="BB80" s="1257"/>
      <c r="BC80" s="1257"/>
      <c r="BD80" s="1257"/>
      <c r="BE80" s="1257"/>
      <c r="BF80" s="1257"/>
      <c r="BG80" s="1257"/>
      <c r="BH80" s="1257"/>
      <c r="BI80" s="1257"/>
      <c r="BJ80" s="1257"/>
      <c r="BK80" s="1257"/>
      <c r="BL80" s="1257"/>
      <c r="BM80" s="1257"/>
      <c r="BN80" s="1257"/>
      <c r="BO80" s="1257"/>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5" x14ac:dyDescent="0.15">
      <c r="B81" s="365"/>
    </row>
    <row r="82" spans="2:109" ht="17.25" x14ac:dyDescent="0.15">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5" x14ac:dyDescent="0.15">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5" x14ac:dyDescent="0.15">
      <c r="DD84" s="364"/>
      <c r="DE84" s="364"/>
    </row>
    <row r="85" spans="2:109" ht="13.5" x14ac:dyDescent="0.15">
      <c r="DD85" s="364"/>
      <c r="DE85" s="364"/>
    </row>
  </sheetData>
  <sheetProtection algorithmName="SHA-512" hashValue="1lepFw5j1BeytfvMme2SfRdueZ6awloQgkJDjx3zHXJQh3aeP6VbEhwqlLIm/GTzFrld+yrnu96D4uLryo//DA==" saltValue="aPiYxlYKN+hed64aELFCeg==" spinCount="100000" sheet="1" objects="1" scenarios="1" formatCells="0"/>
  <dataConsolidate/>
  <mergeCells count="112">
    <mergeCell ref="CV51:DC52"/>
    <mergeCell ref="CN51:CU52"/>
    <mergeCell ref="AN43:DC47"/>
    <mergeCell ref="G50:J50"/>
    <mergeCell ref="AN50:BO50"/>
    <mergeCell ref="BP50:BW50"/>
    <mergeCell ref="BX50:CE50"/>
    <mergeCell ref="CF50:CM50"/>
    <mergeCell ref="CN50:CU50"/>
    <mergeCell ref="CV50:DC50"/>
    <mergeCell ref="G51:H54"/>
    <mergeCell ref="BX53:CE54"/>
    <mergeCell ref="CF53:CM54"/>
    <mergeCell ref="AN51:BA54"/>
    <mergeCell ref="BB51:BO52"/>
    <mergeCell ref="BP51:BW52"/>
    <mergeCell ref="BX51:CE52"/>
    <mergeCell ref="CF51:CM52"/>
    <mergeCell ref="I53:J54"/>
    <mergeCell ref="K53:K54"/>
    <mergeCell ref="L53:L54"/>
    <mergeCell ref="M53:M54"/>
    <mergeCell ref="N53:N54"/>
    <mergeCell ref="BB53:BO54"/>
    <mergeCell ref="I51:J52"/>
    <mergeCell ref="K51:K52"/>
    <mergeCell ref="L51:L52"/>
    <mergeCell ref="M51:M52"/>
    <mergeCell ref="N51:N52"/>
    <mergeCell ref="I57:J58"/>
    <mergeCell ref="K57:K58"/>
    <mergeCell ref="BB55:BO56"/>
    <mergeCell ref="BP55:BW56"/>
    <mergeCell ref="BP57:BW58"/>
    <mergeCell ref="L57:L58"/>
    <mergeCell ref="M57:M58"/>
    <mergeCell ref="N57:N58"/>
    <mergeCell ref="BB57:BO58"/>
    <mergeCell ref="BP53:BW54"/>
    <mergeCell ref="CV53:DC54"/>
    <mergeCell ref="G55:H58"/>
    <mergeCell ref="I55:J56"/>
    <mergeCell ref="K55:K56"/>
    <mergeCell ref="L55:L56"/>
    <mergeCell ref="M55:M56"/>
    <mergeCell ref="N55:N56"/>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N57:CU58"/>
    <mergeCell ref="CV57:DC58"/>
    <mergeCell ref="CN53:CU54"/>
    <mergeCell ref="CV72:DC72"/>
    <mergeCell ref="BX72:CE72"/>
    <mergeCell ref="CF72:CM72"/>
    <mergeCell ref="CN72:CU72"/>
    <mergeCell ref="AN55:BA58"/>
    <mergeCell ref="BB75:BO76"/>
    <mergeCell ref="BP75:BW76"/>
    <mergeCell ref="BX75:CE76"/>
    <mergeCell ref="CF75:CM76"/>
    <mergeCell ref="CN75:CU76"/>
    <mergeCell ref="CV75:DC76"/>
    <mergeCell ref="BX73:CE74"/>
    <mergeCell ref="CF73:CM74"/>
    <mergeCell ref="CN73:CU74"/>
    <mergeCell ref="BX57:CE58"/>
    <mergeCell ref="CF57:CM58"/>
    <mergeCell ref="CF55:CM56"/>
    <mergeCell ref="CN55:CU56"/>
    <mergeCell ref="CV55:DC56"/>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D3449-A1D7-472B-A23F-CE0C1E141CA4}">
  <sheetPr>
    <pageSetUpPr fitToPage="1"/>
  </sheetPr>
  <dimension ref="A1:DR125"/>
  <sheetViews>
    <sheetView showGridLines="0" topLeftCell="A52" zoomScale="75" zoomScaleNormal="75" zoomScaleSheetLayoutView="70" workbookViewId="0">
      <selection activeCell="AF105" sqref="AF105"/>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483</v>
      </c>
    </row>
  </sheetData>
  <sheetProtection algorithmName="SHA-512" hashValue="19MIsVzxqmDOgKlQQpDBwD1JDTeOlsQiRIfMo8PbeEnusHFDXzWCA9Dc0lb3JqUl1Vc10Gt3mXg6F6Lb2zAe4Q==" saltValue="F8dk8lFmCtLI1vgEuYcp9A=="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3A8504-FF10-4C0F-97F0-B63DFE844C26}">
  <sheetPr>
    <pageSetUpPr fitToPage="1"/>
  </sheetPr>
  <dimension ref="A1:DR125"/>
  <sheetViews>
    <sheetView showGridLines="0" topLeftCell="A76" zoomScale="75" zoomScaleNormal="75" zoomScaleSheetLayoutView="55" workbookViewId="0">
      <selection activeCell="BJ110" sqref="BJ110"/>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483</v>
      </c>
    </row>
  </sheetData>
  <sheetProtection algorithmName="SHA-512" hashValue="iuoaSvkRO+VHWl2Jgq8qVuW/XESRFN8vzLNPG0KoafzRRd0C00P9UJx9/WRhNfKFK2M+ukTI1YmWI2t7xnz8zg==" saltValue="O4YS92NHH86vZL5bgx8sEQ==" spinCount="100000" sheet="1" objects="1" scenarios="1"/>
  <dataConsolidate/>
  <phoneticPr fontId="2"/>
  <printOptions horizontalCentered="1" verticalCentered="1"/>
  <pageMargins left="0" right="0" top="0.19685039370078741" bottom="0" header="0.39370078740157483" footer="0"/>
  <pageSetup paperSize="8" scale="50"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51</v>
      </c>
      <c r="E2" s="137"/>
      <c r="F2" s="138" t="s">
        <v>532</v>
      </c>
      <c r="G2" s="139"/>
      <c r="H2" s="140"/>
    </row>
    <row r="3" spans="1:8" x14ac:dyDescent="0.15">
      <c r="A3" s="136" t="s">
        <v>525</v>
      </c>
      <c r="B3" s="141"/>
      <c r="C3" s="142"/>
      <c r="D3" s="143">
        <v>51127</v>
      </c>
      <c r="E3" s="144"/>
      <c r="F3" s="145">
        <v>52191</v>
      </c>
      <c r="G3" s="146"/>
      <c r="H3" s="147"/>
    </row>
    <row r="4" spans="1:8" x14ac:dyDescent="0.15">
      <c r="A4" s="148"/>
      <c r="B4" s="149"/>
      <c r="C4" s="150"/>
      <c r="D4" s="151">
        <v>32965</v>
      </c>
      <c r="E4" s="152"/>
      <c r="F4" s="153">
        <v>26807</v>
      </c>
      <c r="G4" s="154"/>
      <c r="H4" s="155"/>
    </row>
    <row r="5" spans="1:8" x14ac:dyDescent="0.15">
      <c r="A5" s="136" t="s">
        <v>527</v>
      </c>
      <c r="B5" s="141"/>
      <c r="C5" s="142"/>
      <c r="D5" s="143">
        <v>42196</v>
      </c>
      <c r="E5" s="144"/>
      <c r="F5" s="145">
        <v>48105</v>
      </c>
      <c r="G5" s="146"/>
      <c r="H5" s="147"/>
    </row>
    <row r="6" spans="1:8" x14ac:dyDescent="0.15">
      <c r="A6" s="148"/>
      <c r="B6" s="149"/>
      <c r="C6" s="150"/>
      <c r="D6" s="151">
        <v>28615</v>
      </c>
      <c r="E6" s="152"/>
      <c r="F6" s="153">
        <v>24072</v>
      </c>
      <c r="G6" s="154"/>
      <c r="H6" s="155"/>
    </row>
    <row r="7" spans="1:8" x14ac:dyDescent="0.15">
      <c r="A7" s="136" t="s">
        <v>528</v>
      </c>
      <c r="B7" s="141"/>
      <c r="C7" s="142"/>
      <c r="D7" s="143">
        <v>48104</v>
      </c>
      <c r="E7" s="144"/>
      <c r="F7" s="145">
        <v>47446</v>
      </c>
      <c r="G7" s="146"/>
      <c r="H7" s="147"/>
    </row>
    <row r="8" spans="1:8" x14ac:dyDescent="0.15">
      <c r="A8" s="148"/>
      <c r="B8" s="149"/>
      <c r="C8" s="150"/>
      <c r="D8" s="151">
        <v>28234</v>
      </c>
      <c r="E8" s="152"/>
      <c r="F8" s="153">
        <v>24371</v>
      </c>
      <c r="G8" s="154"/>
      <c r="H8" s="155"/>
    </row>
    <row r="9" spans="1:8" x14ac:dyDescent="0.15">
      <c r="A9" s="136" t="s">
        <v>529</v>
      </c>
      <c r="B9" s="141"/>
      <c r="C9" s="142"/>
      <c r="D9" s="143">
        <v>41257</v>
      </c>
      <c r="E9" s="144"/>
      <c r="F9" s="145">
        <v>48387</v>
      </c>
      <c r="G9" s="146"/>
      <c r="H9" s="147"/>
    </row>
    <row r="10" spans="1:8" x14ac:dyDescent="0.15">
      <c r="A10" s="148"/>
      <c r="B10" s="149"/>
      <c r="C10" s="150"/>
      <c r="D10" s="151">
        <v>25882</v>
      </c>
      <c r="E10" s="152"/>
      <c r="F10" s="153">
        <v>25592</v>
      </c>
      <c r="G10" s="154"/>
      <c r="H10" s="155"/>
    </row>
    <row r="11" spans="1:8" x14ac:dyDescent="0.15">
      <c r="A11" s="136" t="s">
        <v>530</v>
      </c>
      <c r="B11" s="141"/>
      <c r="C11" s="142"/>
      <c r="D11" s="143">
        <v>67098</v>
      </c>
      <c r="E11" s="144"/>
      <c r="F11" s="145">
        <v>49684</v>
      </c>
      <c r="G11" s="146"/>
      <c r="H11" s="147"/>
    </row>
    <row r="12" spans="1:8" x14ac:dyDescent="0.15">
      <c r="A12" s="148"/>
      <c r="B12" s="149"/>
      <c r="C12" s="156"/>
      <c r="D12" s="151">
        <v>48217</v>
      </c>
      <c r="E12" s="152"/>
      <c r="F12" s="153">
        <v>28303</v>
      </c>
      <c r="G12" s="154"/>
      <c r="H12" s="155"/>
    </row>
    <row r="13" spans="1:8" x14ac:dyDescent="0.15">
      <c r="A13" s="136"/>
      <c r="B13" s="141"/>
      <c r="C13" s="157"/>
      <c r="D13" s="158">
        <v>49956</v>
      </c>
      <c r="E13" s="159"/>
      <c r="F13" s="160">
        <v>49163</v>
      </c>
      <c r="G13" s="161"/>
      <c r="H13" s="147"/>
    </row>
    <row r="14" spans="1:8" x14ac:dyDescent="0.15">
      <c r="A14" s="148"/>
      <c r="B14" s="149"/>
      <c r="C14" s="150"/>
      <c r="D14" s="151">
        <v>32783</v>
      </c>
      <c r="E14" s="152"/>
      <c r="F14" s="153">
        <v>25829</v>
      </c>
      <c r="G14" s="154"/>
      <c r="H14" s="155"/>
    </row>
    <row r="17" spans="1:11" x14ac:dyDescent="0.15">
      <c r="A17" s="132" t="s">
        <v>52</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53</v>
      </c>
      <c r="B19" s="162">
        <f>ROUND(VALUE(SUBSTITUTE(実質収支比率等に係る経年分析!F$48,"▲","-")),2)</f>
        <v>8.4499999999999993</v>
      </c>
      <c r="C19" s="162">
        <f>ROUND(VALUE(SUBSTITUTE(実質収支比率等に係る経年分析!G$48,"▲","-")),2)</f>
        <v>9.0500000000000007</v>
      </c>
      <c r="D19" s="162">
        <f>ROUND(VALUE(SUBSTITUTE(実質収支比率等に係る経年分析!H$48,"▲","-")),2)</f>
        <v>7.39</v>
      </c>
      <c r="E19" s="162">
        <f>ROUND(VALUE(SUBSTITUTE(実質収支比率等に係る経年分析!I$48,"▲","-")),2)</f>
        <v>7.57</v>
      </c>
      <c r="F19" s="162">
        <f>ROUND(VALUE(SUBSTITUTE(実質収支比率等に係る経年分析!J$48,"▲","-")),2)</f>
        <v>7.5</v>
      </c>
    </row>
    <row r="20" spans="1:11" x14ac:dyDescent="0.15">
      <c r="A20" s="162" t="s">
        <v>54</v>
      </c>
      <c r="B20" s="162">
        <f>ROUND(VALUE(SUBSTITUTE(実質収支比率等に係る経年分析!F$47,"▲","-")),2)</f>
        <v>10.08</v>
      </c>
      <c r="C20" s="162">
        <f>ROUND(VALUE(SUBSTITUTE(実質収支比率等に係る経年分析!G$47,"▲","-")),2)</f>
        <v>12.54</v>
      </c>
      <c r="D20" s="162">
        <f>ROUND(VALUE(SUBSTITUTE(実質収支比率等に係る経年分析!H$47,"▲","-")),2)</f>
        <v>11.85</v>
      </c>
      <c r="E20" s="162">
        <f>ROUND(VALUE(SUBSTITUTE(実質収支比率等に係る経年分析!I$47,"▲","-")),2)</f>
        <v>11.44</v>
      </c>
      <c r="F20" s="162">
        <f>ROUND(VALUE(SUBSTITUTE(実質収支比率等に係る経年分析!J$47,"▲","-")),2)</f>
        <v>12.26</v>
      </c>
    </row>
    <row r="21" spans="1:11" x14ac:dyDescent="0.15">
      <c r="A21" s="162" t="s">
        <v>55</v>
      </c>
      <c r="B21" s="162">
        <f>IF(ISNUMBER(VALUE(SUBSTITUTE(実質収支比率等に係る経年分析!F$49,"▲","-"))),ROUND(VALUE(SUBSTITUTE(実質収支比率等に係る経年分析!F$49,"▲","-")),2),NA())</f>
        <v>-2.72</v>
      </c>
      <c r="C21" s="162">
        <f>IF(ISNUMBER(VALUE(SUBSTITUTE(実質収支比率等に係る経年分析!G$49,"▲","-"))),ROUND(VALUE(SUBSTITUTE(実質収支比率等に係る経年分析!G$49,"▲","-")),2),NA())</f>
        <v>3.95</v>
      </c>
      <c r="D21" s="162">
        <f>IF(ISNUMBER(VALUE(SUBSTITUTE(実質収支比率等に係る経年分析!H$49,"▲","-"))),ROUND(VALUE(SUBSTITUTE(実質収支比率等に係る経年分析!H$49,"▲","-")),2),NA())</f>
        <v>-2.7</v>
      </c>
      <c r="E21" s="162">
        <f>IF(ISNUMBER(VALUE(SUBSTITUTE(実質収支比率等に係る経年分析!I$49,"▲","-"))),ROUND(VALUE(SUBSTITUTE(実質収支比率等に係る経年分析!I$49,"▲","-")),2),NA())</f>
        <v>0.04</v>
      </c>
      <c r="F21" s="162">
        <f>IF(ISNUMBER(VALUE(SUBSTITUTE(実質収支比率等に係る経年分析!J$49,"▲","-"))),ROUND(VALUE(SUBSTITUTE(実質収支比率等に係る経年分析!J$49,"▲","-")),2),NA())</f>
        <v>1.3</v>
      </c>
    </row>
    <row r="24" spans="1:11" x14ac:dyDescent="0.15">
      <c r="A24" s="132" t="s">
        <v>56</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57</v>
      </c>
      <c r="C26" s="163" t="s">
        <v>58</v>
      </c>
      <c r="D26" s="163" t="s">
        <v>57</v>
      </c>
      <c r="E26" s="163" t="s">
        <v>58</v>
      </c>
      <c r="F26" s="163" t="s">
        <v>57</v>
      </c>
      <c r="G26" s="163" t="s">
        <v>58</v>
      </c>
      <c r="H26" s="163" t="s">
        <v>57</v>
      </c>
      <c r="I26" s="163" t="s">
        <v>58</v>
      </c>
      <c r="J26" s="163" t="s">
        <v>57</v>
      </c>
      <c r="K26" s="163" t="s">
        <v>58</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0.7</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0.47</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0.04</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0.04</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0.02</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後期高齢者医療事業特別会計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0.03</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0.03</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0.03</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0.03</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0.03</v>
      </c>
    </row>
    <row r="30" spans="1:11" x14ac:dyDescent="0.15">
      <c r="A30" s="163" t="str">
        <f>IF(連結実質赤字比率に係る赤字・黒字の構成分析!C$40="",NA(),連結実質赤字比率に係る赤字・黒字の構成分析!C$40)</f>
        <v>母子父子寡婦福祉資金貸付事業</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7.0000000000000007E-2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0.06</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0.11</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0.09</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0.05</v>
      </c>
    </row>
    <row r="31" spans="1:11" x14ac:dyDescent="0.15">
      <c r="A31" s="163" t="str">
        <f>IF(連結実質赤字比率に係る赤字・黒字の構成分析!C$39="",NA(),連結実質赤字比率に係る赤字・黒字の構成分析!C$39)</f>
        <v>小型自動車競走事業特別会計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0.45</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0.24</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0.23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0.36</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0.26</v>
      </c>
    </row>
    <row r="32" spans="1:11" x14ac:dyDescent="0.15">
      <c r="A32" s="163" t="str">
        <f>IF(連結実質赤字比率に係る赤字・黒字の構成分析!C$38="",NA(),連結実質赤字比率に係る赤字・黒字の構成分析!C$38)</f>
        <v>介護保険事業特別会計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1.38</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1.1599999999999999</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1.33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0.61</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0.5</v>
      </c>
    </row>
    <row r="33" spans="1:16" x14ac:dyDescent="0.15">
      <c r="A33" s="163" t="str">
        <f>IF(連結実質赤字比率に係る赤字・黒字の構成分析!C$37="",NA(),連結実質赤字比率に係る赤字・黒字の構成分析!C$37)</f>
        <v>病院事業会計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2.4500000000000002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3.4</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3.26</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2.5499999999999998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2.09</v>
      </c>
    </row>
    <row r="34" spans="1:16" x14ac:dyDescent="0.15">
      <c r="A34" s="163" t="str">
        <f>IF(連結実質赤字比率に係る赤字・黒字の構成分析!C$36="",NA(),連結実質赤字比率に係る赤字・黒字の構成分析!C$36)</f>
        <v>下水道事業会計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1.58</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2.13</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2.59</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2.67</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2.4300000000000002</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3.44</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3.53</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4.04</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4.74</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4.47</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8.36</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8.98</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7.28</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7.47</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7.44</v>
      </c>
    </row>
    <row r="39" spans="1:16" x14ac:dyDescent="0.15">
      <c r="A39" s="132" t="s">
        <v>59</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60</v>
      </c>
      <c r="C41" s="164"/>
      <c r="D41" s="164" t="s">
        <v>61</v>
      </c>
      <c r="E41" s="164" t="s">
        <v>60</v>
      </c>
      <c r="F41" s="164"/>
      <c r="G41" s="164" t="s">
        <v>61</v>
      </c>
      <c r="H41" s="164" t="s">
        <v>60</v>
      </c>
      <c r="I41" s="164"/>
      <c r="J41" s="164" t="s">
        <v>61</v>
      </c>
      <c r="K41" s="164" t="s">
        <v>60</v>
      </c>
      <c r="L41" s="164"/>
      <c r="M41" s="164" t="s">
        <v>61</v>
      </c>
      <c r="N41" s="164" t="s">
        <v>60</v>
      </c>
      <c r="O41" s="164"/>
      <c r="P41" s="164" t="s">
        <v>61</v>
      </c>
    </row>
    <row r="42" spans="1:16" x14ac:dyDescent="0.15">
      <c r="A42" s="164" t="s">
        <v>62</v>
      </c>
      <c r="B42" s="164"/>
      <c r="C42" s="164"/>
      <c r="D42" s="164">
        <f>'実質公債費比率（分子）の構造'!K$52</f>
        <v>13995</v>
      </c>
      <c r="E42" s="164"/>
      <c r="F42" s="164"/>
      <c r="G42" s="164">
        <f>'実質公債費比率（分子）の構造'!L$52</f>
        <v>14002</v>
      </c>
      <c r="H42" s="164"/>
      <c r="I42" s="164"/>
      <c r="J42" s="164">
        <f>'実質公債費比率（分子）の構造'!M$52</f>
        <v>14089</v>
      </c>
      <c r="K42" s="164"/>
      <c r="L42" s="164"/>
      <c r="M42" s="164">
        <f>'実質公債費比率（分子）の構造'!N$52</f>
        <v>14177</v>
      </c>
      <c r="N42" s="164"/>
      <c r="O42" s="164"/>
      <c r="P42" s="164">
        <f>'実質公債費比率（分子）の構造'!O$52</f>
        <v>14196</v>
      </c>
    </row>
    <row r="43" spans="1:16" x14ac:dyDescent="0.15">
      <c r="A43" s="164" t="s">
        <v>16</v>
      </c>
      <c r="B43" s="164">
        <f>'実質公債費比率（分子）の構造'!K$51</f>
        <v>0</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63</v>
      </c>
      <c r="B44" s="164">
        <f>'実質公債費比率（分子）の構造'!K$50</f>
        <v>1183</v>
      </c>
      <c r="C44" s="164"/>
      <c r="D44" s="164"/>
      <c r="E44" s="164">
        <f>'実質公債費比率（分子）の構造'!L$50</f>
        <v>615</v>
      </c>
      <c r="F44" s="164"/>
      <c r="G44" s="164"/>
      <c r="H44" s="164">
        <f>'実質公債費比率（分子）の構造'!M$50</f>
        <v>173</v>
      </c>
      <c r="I44" s="164"/>
      <c r="J44" s="164"/>
      <c r="K44" s="164">
        <f>'実質公債費比率（分子）の構造'!N$50</f>
        <v>155</v>
      </c>
      <c r="L44" s="164"/>
      <c r="M44" s="164"/>
      <c r="N44" s="164">
        <f>'実質公債費比率（分子）の構造'!O$50</f>
        <v>22</v>
      </c>
      <c r="O44" s="164"/>
      <c r="P44" s="164"/>
    </row>
    <row r="45" spans="1:16" x14ac:dyDescent="0.15">
      <c r="A45" s="164" t="s">
        <v>64</v>
      </c>
      <c r="B45" s="164" t="str">
        <f>'実質公債費比率（分子）の構造'!K$49</f>
        <v>-</v>
      </c>
      <c r="C45" s="164"/>
      <c r="D45" s="164"/>
      <c r="E45" s="164" t="str">
        <f>'実質公債費比率（分子）の構造'!L$49</f>
        <v>-</v>
      </c>
      <c r="F45" s="164"/>
      <c r="G45" s="164"/>
      <c r="H45" s="164" t="str">
        <f>'実質公債費比率（分子）の構造'!M$49</f>
        <v>-</v>
      </c>
      <c r="I45" s="164"/>
      <c r="J45" s="164"/>
      <c r="K45" s="164" t="str">
        <f>'実質公債費比率（分子）の構造'!N$49</f>
        <v>-</v>
      </c>
      <c r="L45" s="164"/>
      <c r="M45" s="164"/>
      <c r="N45" s="164" t="str">
        <f>'実質公債費比率（分子）の構造'!O$49</f>
        <v>-</v>
      </c>
      <c r="O45" s="164"/>
      <c r="P45" s="164"/>
    </row>
    <row r="46" spans="1:16" x14ac:dyDescent="0.15">
      <c r="A46" s="164" t="s">
        <v>65</v>
      </c>
      <c r="B46" s="164">
        <f>'実質公債費比率（分子）の構造'!K$48</f>
        <v>2019</v>
      </c>
      <c r="C46" s="164"/>
      <c r="D46" s="164"/>
      <c r="E46" s="164">
        <f>'実質公債費比率（分子）の構造'!L$48</f>
        <v>2259</v>
      </c>
      <c r="F46" s="164"/>
      <c r="G46" s="164"/>
      <c r="H46" s="164">
        <f>'実質公債費比率（分子）の構造'!M$48</f>
        <v>2140</v>
      </c>
      <c r="I46" s="164"/>
      <c r="J46" s="164"/>
      <c r="K46" s="164">
        <f>'実質公債費比率（分子）の構造'!N$48</f>
        <v>1986</v>
      </c>
      <c r="L46" s="164"/>
      <c r="M46" s="164"/>
      <c r="N46" s="164">
        <f>'実質公債費比率（分子）の構造'!O$48</f>
        <v>1742</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66</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67</v>
      </c>
      <c r="B49" s="164">
        <f>'実質公債費比率（分子）の構造'!K$45</f>
        <v>14651</v>
      </c>
      <c r="C49" s="164"/>
      <c r="D49" s="164"/>
      <c r="E49" s="164">
        <f>'実質公債費比率（分子）の構造'!L$45</f>
        <v>14408</v>
      </c>
      <c r="F49" s="164"/>
      <c r="G49" s="164"/>
      <c r="H49" s="164">
        <f>'実質公債費比率（分子）の構造'!M$45</f>
        <v>14512</v>
      </c>
      <c r="I49" s="164"/>
      <c r="J49" s="164"/>
      <c r="K49" s="164">
        <f>'実質公債費比率（分子）の構造'!N$45</f>
        <v>14357</v>
      </c>
      <c r="L49" s="164"/>
      <c r="M49" s="164"/>
      <c r="N49" s="164">
        <f>'実質公債費比率（分子）の構造'!O$45</f>
        <v>14151</v>
      </c>
      <c r="O49" s="164"/>
      <c r="P49" s="164"/>
    </row>
    <row r="50" spans="1:16" x14ac:dyDescent="0.15">
      <c r="A50" s="164" t="s">
        <v>68</v>
      </c>
      <c r="B50" s="164" t="e">
        <f>NA()</f>
        <v>#N/A</v>
      </c>
      <c r="C50" s="164">
        <f>IF(ISNUMBER('実質公債費比率（分子）の構造'!K$53),'実質公債費比率（分子）の構造'!K$53,NA())</f>
        <v>3858</v>
      </c>
      <c r="D50" s="164" t="e">
        <f>NA()</f>
        <v>#N/A</v>
      </c>
      <c r="E50" s="164" t="e">
        <f>NA()</f>
        <v>#N/A</v>
      </c>
      <c r="F50" s="164">
        <f>IF(ISNUMBER('実質公債費比率（分子）の構造'!L$53),'実質公債費比率（分子）の構造'!L$53,NA())</f>
        <v>3280</v>
      </c>
      <c r="G50" s="164" t="e">
        <f>NA()</f>
        <v>#N/A</v>
      </c>
      <c r="H50" s="164" t="e">
        <f>NA()</f>
        <v>#N/A</v>
      </c>
      <c r="I50" s="164">
        <f>IF(ISNUMBER('実質公債費比率（分子）の構造'!M$53),'実質公債費比率（分子）の構造'!M$53,NA())</f>
        <v>2736</v>
      </c>
      <c r="J50" s="164" t="e">
        <f>NA()</f>
        <v>#N/A</v>
      </c>
      <c r="K50" s="164" t="e">
        <f>NA()</f>
        <v>#N/A</v>
      </c>
      <c r="L50" s="164">
        <f>IF(ISNUMBER('実質公債費比率（分子）の構造'!N$53),'実質公債費比率（分子）の構造'!N$53,NA())</f>
        <v>2321</v>
      </c>
      <c r="M50" s="164" t="e">
        <f>NA()</f>
        <v>#N/A</v>
      </c>
      <c r="N50" s="164" t="e">
        <f>NA()</f>
        <v>#N/A</v>
      </c>
      <c r="O50" s="164">
        <f>IF(ISNUMBER('実質公債費比率（分子）の構造'!O$53),'実質公債費比率（分子）の構造'!O$53,NA())</f>
        <v>1719</v>
      </c>
      <c r="P50" s="164" t="e">
        <f>NA()</f>
        <v>#N/A</v>
      </c>
    </row>
    <row r="53" spans="1:16" x14ac:dyDescent="0.15">
      <c r="A53" s="132" t="s">
        <v>69</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70</v>
      </c>
      <c r="C55" s="163"/>
      <c r="D55" s="163" t="s">
        <v>71</v>
      </c>
      <c r="E55" s="163" t="s">
        <v>70</v>
      </c>
      <c r="F55" s="163"/>
      <c r="G55" s="163" t="s">
        <v>71</v>
      </c>
      <c r="H55" s="163" t="s">
        <v>70</v>
      </c>
      <c r="I55" s="163"/>
      <c r="J55" s="163" t="s">
        <v>71</v>
      </c>
      <c r="K55" s="163" t="s">
        <v>70</v>
      </c>
      <c r="L55" s="163"/>
      <c r="M55" s="163" t="s">
        <v>71</v>
      </c>
      <c r="N55" s="163" t="s">
        <v>70</v>
      </c>
      <c r="O55" s="163"/>
      <c r="P55" s="163" t="s">
        <v>71</v>
      </c>
    </row>
    <row r="56" spans="1:16" x14ac:dyDescent="0.15">
      <c r="A56" s="163" t="s">
        <v>43</v>
      </c>
      <c r="B56" s="163"/>
      <c r="C56" s="163"/>
      <c r="D56" s="163">
        <f>'将来負担比率（分子）の構造'!I$52</f>
        <v>118150</v>
      </c>
      <c r="E56" s="163"/>
      <c r="F56" s="163"/>
      <c r="G56" s="163">
        <f>'将来負担比率（分子）の構造'!J$52</f>
        <v>120671</v>
      </c>
      <c r="H56" s="163"/>
      <c r="I56" s="163"/>
      <c r="J56" s="163">
        <f>'将来負担比率（分子）の構造'!K$52</f>
        <v>119212</v>
      </c>
      <c r="K56" s="163"/>
      <c r="L56" s="163"/>
      <c r="M56" s="163">
        <f>'将来負担比率（分子）の構造'!L$52</f>
        <v>116686</v>
      </c>
      <c r="N56" s="163"/>
      <c r="O56" s="163"/>
      <c r="P56" s="163">
        <f>'将来負担比率（分子）の構造'!M$52</f>
        <v>118580</v>
      </c>
    </row>
    <row r="57" spans="1:16" x14ac:dyDescent="0.15">
      <c r="A57" s="163" t="s">
        <v>42</v>
      </c>
      <c r="B57" s="163"/>
      <c r="C57" s="163"/>
      <c r="D57" s="163">
        <f>'将来負担比率（分子）の構造'!I$51</f>
        <v>50112</v>
      </c>
      <c r="E57" s="163"/>
      <c r="F57" s="163"/>
      <c r="G57" s="163">
        <f>'将来負担比率（分子）の構造'!J$51</f>
        <v>49281</v>
      </c>
      <c r="H57" s="163"/>
      <c r="I57" s="163"/>
      <c r="J57" s="163">
        <f>'将来負担比率（分子）の構造'!K$51</f>
        <v>48659</v>
      </c>
      <c r="K57" s="163"/>
      <c r="L57" s="163"/>
      <c r="M57" s="163">
        <f>'将来負担比率（分子）の構造'!L$51</f>
        <v>48557</v>
      </c>
      <c r="N57" s="163"/>
      <c r="O57" s="163"/>
      <c r="P57" s="163">
        <f>'将来負担比率（分子）の構造'!M$51</f>
        <v>49759</v>
      </c>
    </row>
    <row r="58" spans="1:16" x14ac:dyDescent="0.15">
      <c r="A58" s="163" t="s">
        <v>41</v>
      </c>
      <c r="B58" s="163"/>
      <c r="C58" s="163"/>
      <c r="D58" s="163">
        <f>'将来負担比率（分子）の構造'!I$50</f>
        <v>41544</v>
      </c>
      <c r="E58" s="163"/>
      <c r="F58" s="163"/>
      <c r="G58" s="163">
        <f>'将来負担比率（分子）の構造'!J$50</f>
        <v>47874</v>
      </c>
      <c r="H58" s="163"/>
      <c r="I58" s="163"/>
      <c r="J58" s="163">
        <f>'将来負担比率（分子）の構造'!K$50</f>
        <v>48822</v>
      </c>
      <c r="K58" s="163"/>
      <c r="L58" s="163"/>
      <c r="M58" s="163">
        <f>'将来負担比率（分子）の構造'!L$50</f>
        <v>48733</v>
      </c>
      <c r="N58" s="163"/>
      <c r="O58" s="163"/>
      <c r="P58" s="163">
        <f>'将来負担比率（分子）の構造'!M$50</f>
        <v>44649</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1300</v>
      </c>
      <c r="C61" s="163"/>
      <c r="D61" s="163"/>
      <c r="E61" s="163">
        <f>'将来負担比率（分子）の構造'!J$46</f>
        <v>1335</v>
      </c>
      <c r="F61" s="163"/>
      <c r="G61" s="163"/>
      <c r="H61" s="163">
        <f>'将来負担比率（分子）の構造'!K$46</f>
        <v>1078</v>
      </c>
      <c r="I61" s="163"/>
      <c r="J61" s="163"/>
      <c r="K61" s="163">
        <f>'将来負担比率（分子）の構造'!L$46</f>
        <v>1300</v>
      </c>
      <c r="L61" s="163"/>
      <c r="M61" s="163"/>
      <c r="N61" s="163">
        <f>'将来負担比率（分子）の構造'!M$46</f>
        <v>1217</v>
      </c>
      <c r="O61" s="163"/>
      <c r="P61" s="163"/>
    </row>
    <row r="62" spans="1:16" x14ac:dyDescent="0.15">
      <c r="A62" s="163" t="s">
        <v>35</v>
      </c>
      <c r="B62" s="163">
        <f>'将来負担比率（分子）の構造'!I$45</f>
        <v>22099</v>
      </c>
      <c r="C62" s="163"/>
      <c r="D62" s="163"/>
      <c r="E62" s="163">
        <f>'将来負担比率（分子）の構造'!J$45</f>
        <v>22698</v>
      </c>
      <c r="F62" s="163"/>
      <c r="G62" s="163"/>
      <c r="H62" s="163">
        <f>'将来負担比率（分子）の構造'!K$45</f>
        <v>22680</v>
      </c>
      <c r="I62" s="163"/>
      <c r="J62" s="163"/>
      <c r="K62" s="163">
        <f>'将来負担比率（分子）の構造'!L$45</f>
        <v>22984</v>
      </c>
      <c r="L62" s="163"/>
      <c r="M62" s="163"/>
      <c r="N62" s="163">
        <f>'将来負担比率（分子）の構造'!M$45</f>
        <v>24419</v>
      </c>
      <c r="O62" s="163"/>
      <c r="P62" s="163"/>
    </row>
    <row r="63" spans="1:16" x14ac:dyDescent="0.15">
      <c r="A63" s="163" t="s">
        <v>34</v>
      </c>
      <c r="B63" s="163" t="str">
        <f>'将来負担比率（分子）の構造'!I$44</f>
        <v>-</v>
      </c>
      <c r="C63" s="163"/>
      <c r="D63" s="163"/>
      <c r="E63" s="163" t="str">
        <f>'将来負担比率（分子）の構造'!J$44</f>
        <v>-</v>
      </c>
      <c r="F63" s="163"/>
      <c r="G63" s="163"/>
      <c r="H63" s="163" t="str">
        <f>'将来負担比率（分子）の構造'!K$44</f>
        <v>-</v>
      </c>
      <c r="I63" s="163"/>
      <c r="J63" s="163"/>
      <c r="K63" s="163" t="str">
        <f>'将来負担比率（分子）の構造'!L$44</f>
        <v>-</v>
      </c>
      <c r="L63" s="163"/>
      <c r="M63" s="163"/>
      <c r="N63" s="163" t="str">
        <f>'将来負担比率（分子）の構造'!M$44</f>
        <v>-</v>
      </c>
      <c r="O63" s="163"/>
      <c r="P63" s="163"/>
    </row>
    <row r="64" spans="1:16" x14ac:dyDescent="0.15">
      <c r="A64" s="163" t="s">
        <v>33</v>
      </c>
      <c r="B64" s="163">
        <f>'将来負担比率（分子）の構造'!I$43</f>
        <v>23221</v>
      </c>
      <c r="C64" s="163"/>
      <c r="D64" s="163"/>
      <c r="E64" s="163">
        <f>'将来負担比率（分子）の構造'!J$43</f>
        <v>19681</v>
      </c>
      <c r="F64" s="163"/>
      <c r="G64" s="163"/>
      <c r="H64" s="163">
        <f>'将来負担比率（分子）の構造'!K$43</f>
        <v>20657</v>
      </c>
      <c r="I64" s="163"/>
      <c r="J64" s="163"/>
      <c r="K64" s="163">
        <f>'将来負担比率（分子）の構造'!L$43</f>
        <v>21180</v>
      </c>
      <c r="L64" s="163"/>
      <c r="M64" s="163"/>
      <c r="N64" s="163">
        <f>'将来負担比率（分子）の構造'!M$43</f>
        <v>20654</v>
      </c>
      <c r="O64" s="163"/>
      <c r="P64" s="163"/>
    </row>
    <row r="65" spans="1:16" x14ac:dyDescent="0.15">
      <c r="A65" s="163" t="s">
        <v>32</v>
      </c>
      <c r="B65" s="163">
        <f>'将来負担比率（分子）の構造'!I$42</f>
        <v>5327</v>
      </c>
      <c r="C65" s="163"/>
      <c r="D65" s="163"/>
      <c r="E65" s="163">
        <f>'将来負担比率（分子）の構造'!J$42</f>
        <v>4624</v>
      </c>
      <c r="F65" s="163"/>
      <c r="G65" s="163"/>
      <c r="H65" s="163">
        <f>'将来負担比率（分子）の構造'!K$42</f>
        <v>4639</v>
      </c>
      <c r="I65" s="163"/>
      <c r="J65" s="163"/>
      <c r="K65" s="163">
        <f>'将来負担比率（分子）の構造'!L$42</f>
        <v>4491</v>
      </c>
      <c r="L65" s="163"/>
      <c r="M65" s="163"/>
      <c r="N65" s="163">
        <f>'将来負担比率（分子）の構造'!M$42</f>
        <v>3627</v>
      </c>
      <c r="O65" s="163"/>
      <c r="P65" s="163"/>
    </row>
    <row r="66" spans="1:16" x14ac:dyDescent="0.15">
      <c r="A66" s="163" t="s">
        <v>31</v>
      </c>
      <c r="B66" s="163">
        <f>'将来負担比率（分子）の構造'!I$41</f>
        <v>169391</v>
      </c>
      <c r="C66" s="163"/>
      <c r="D66" s="163"/>
      <c r="E66" s="163">
        <f>'将来負担比率（分子）の構造'!J$41</f>
        <v>174414</v>
      </c>
      <c r="F66" s="163"/>
      <c r="G66" s="163"/>
      <c r="H66" s="163">
        <f>'将来負担比率（分子）の構造'!K$41</f>
        <v>174687</v>
      </c>
      <c r="I66" s="163"/>
      <c r="J66" s="163"/>
      <c r="K66" s="163">
        <f>'将来負担比率（分子）の構造'!L$41</f>
        <v>173901</v>
      </c>
      <c r="L66" s="163"/>
      <c r="M66" s="163"/>
      <c r="N66" s="163">
        <f>'将来負担比率（分子）の構造'!M$41</f>
        <v>186547</v>
      </c>
      <c r="O66" s="163"/>
      <c r="P66" s="163"/>
    </row>
    <row r="67" spans="1:16" x14ac:dyDescent="0.15">
      <c r="A67" s="163" t="s">
        <v>72</v>
      </c>
      <c r="B67" s="163" t="e">
        <f>NA()</f>
        <v>#N/A</v>
      </c>
      <c r="C67" s="163">
        <f>IF(ISNUMBER('将来負担比率（分子）の構造'!I$53), IF('将来負担比率（分子）の構造'!I$53 &lt; 0, 0, '将来負担比率（分子）の構造'!I$53), NA())</f>
        <v>11534</v>
      </c>
      <c r="D67" s="163" t="e">
        <f>NA()</f>
        <v>#N/A</v>
      </c>
      <c r="E67" s="163" t="e">
        <f>NA()</f>
        <v>#N/A</v>
      </c>
      <c r="F67" s="163">
        <f>IF(ISNUMBER('将来負担比率（分子）の構造'!J$53), IF('将来負担比率（分子）の構造'!J$53 &lt; 0, 0, '将来負担比率（分子）の構造'!J$53), NA())</f>
        <v>4926</v>
      </c>
      <c r="G67" s="163" t="e">
        <f>NA()</f>
        <v>#N/A</v>
      </c>
      <c r="H67" s="163" t="e">
        <f>NA()</f>
        <v>#N/A</v>
      </c>
      <c r="I67" s="163">
        <f>IF(ISNUMBER('将来負担比率（分子）の構造'!K$53), IF('将来負担比率（分子）の構造'!K$53 &lt; 0, 0, '将来負担比率（分子）の構造'!K$53), NA())</f>
        <v>7047</v>
      </c>
      <c r="J67" s="163" t="e">
        <f>NA()</f>
        <v>#N/A</v>
      </c>
      <c r="K67" s="163" t="e">
        <f>NA()</f>
        <v>#N/A</v>
      </c>
      <c r="L67" s="163">
        <f>IF(ISNUMBER('将来負担比率（分子）の構造'!L$53), IF('将来負担比率（分子）の構造'!L$53 &lt; 0, 0, '将来負担比率（分子）の構造'!L$53), NA())</f>
        <v>9881</v>
      </c>
      <c r="M67" s="163" t="e">
        <f>NA()</f>
        <v>#N/A</v>
      </c>
      <c r="N67" s="163" t="e">
        <f>NA()</f>
        <v>#N/A</v>
      </c>
      <c r="O67" s="163">
        <f>IF(ISNUMBER('将来負担比率（分子）の構造'!M$53), IF('将来負担比率（分子）の構造'!M$53 &lt; 0, 0, '将来負担比率（分子）の構造'!M$53), NA())</f>
        <v>23477</v>
      </c>
      <c r="P67" s="163" t="e">
        <f>NA()</f>
        <v>#N/A</v>
      </c>
    </row>
    <row r="70" spans="1:16" x14ac:dyDescent="0.15">
      <c r="A70" s="165" t="s">
        <v>73</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74</v>
      </c>
      <c r="B72" s="167">
        <f>基金残高に係る経年分析!F55</f>
        <v>13527</v>
      </c>
      <c r="C72" s="167">
        <f>基金残高に係る経年分析!G55</f>
        <v>13255</v>
      </c>
      <c r="D72" s="167">
        <f>基金残高に係る経年分析!H55</f>
        <v>14624</v>
      </c>
    </row>
    <row r="73" spans="1:16" x14ac:dyDescent="0.15">
      <c r="A73" s="166" t="s">
        <v>75</v>
      </c>
      <c r="B73" s="167">
        <f>基金残高に係る経年分析!F56</f>
        <v>3284</v>
      </c>
      <c r="C73" s="167">
        <f>基金残高に係る経年分析!G56</f>
        <v>3691</v>
      </c>
      <c r="D73" s="167">
        <f>基金残高に係る経年分析!H56</f>
        <v>3635</v>
      </c>
    </row>
    <row r="74" spans="1:16" x14ac:dyDescent="0.15">
      <c r="A74" s="166" t="s">
        <v>76</v>
      </c>
      <c r="B74" s="167">
        <f>基金残高に係る経年分析!F57</f>
        <v>29602</v>
      </c>
      <c r="C74" s="167">
        <f>基金残高に係る経年分析!G57</f>
        <v>29671</v>
      </c>
      <c r="D74" s="167">
        <f>基金残高に係る経年分析!H57</f>
        <v>24478</v>
      </c>
    </row>
  </sheetData>
  <sheetProtection algorithmName="SHA-512" hashValue="5FlChyU3DqJBwsHmKIZC6aknCrucHIfgagtSrSOQJw+lXZv8PUeKxJsNwpxNhxt1CslxWp3pHBTp1YYYtPfNTQ==" saltValue="0pf+46/hsaT8JSdPQVUhK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岩田　優人</cp:lastModifiedBy>
  <cp:lastPrinted>2026-09-10T07:39:50Z</cp:lastPrinted>
  <dcterms:created xsi:type="dcterms:W3CDTF">2026-02-23T05:24:15Z</dcterms:created>
  <dcterms:modified xsi:type="dcterms:W3CDTF">2026-09-10T07:43:31Z</dcterms:modified>
  <cp:category/>
</cp:coreProperties>
</file>