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 defaultThemeVersion="124226"/>
  <xr:revisionPtr revIDLastSave="0" documentId="13_ncr:1_{B13D6800-5FA3-476A-94B0-A753FAF4A5D5}" xr6:coauthVersionLast="47" xr6:coauthVersionMax="47" xr10:uidLastSave="{00000000-0000-0000-0000-000000000000}"/>
  <bookViews>
    <workbookView xWindow="-110" yWindow="-110" windowWidth="19420" windowHeight="10300" tabRatio="786" activeTab="2" xr2:uid="{00000000-000D-0000-FFFF-FFFF00000000}"/>
  </bookViews>
  <sheets>
    <sheet name="１ 職員数" sheetId="1" r:id="rId1"/>
    <sheet name="２ 学級・講座の開設状況" sheetId="8" r:id="rId2"/>
    <sheet name="３ 諸集会の実施状況" sheetId="4" r:id="rId3"/>
    <sheet name="４ 利用状況" sheetId="5" r:id="rId4"/>
    <sheet name="５ 諸活動の状況" sheetId="6" r:id="rId5"/>
    <sheet name="６ 運営" sheetId="7" r:id="rId6"/>
  </sheets>
  <definedNames>
    <definedName name="_xlnm._FilterDatabase" localSheetId="1" hidden="1">'２ 学級・講座の開設状況'!$A$3:$J$67</definedName>
    <definedName name="_xlnm._FilterDatabase" localSheetId="2" hidden="1">'３ 諸集会の実施状況'!$B$5:$P$69</definedName>
    <definedName name="_xlnm._FilterDatabase" localSheetId="3" hidden="1">'４ 利用状況'!$B$4:$O$68</definedName>
    <definedName name="_xlnm._FilterDatabase" localSheetId="4" hidden="1">'５ 諸活動の状況'!$B$5:$J$69</definedName>
    <definedName name="_xlnm.Print_Area" localSheetId="0">'１ 職員数'!$A$1:$O$70</definedName>
    <definedName name="_xlnm.Print_Area" localSheetId="1">'２ 学級・講座の開設状況'!$A$1:$M$69</definedName>
    <definedName name="_xlnm.Print_Area" localSheetId="2">'３ 諸集会の実施状況'!$A$1:$P$72</definedName>
    <definedName name="_xlnm.Print_Area" localSheetId="3">'４ 利用状況'!$A$1:$O$69</definedName>
    <definedName name="_xlnm.Print_Area" localSheetId="4">'５ 諸活動の状況'!$A$1:$J$70</definedName>
    <definedName name="_xlnm.Print_Area" localSheetId="5">'６ 運営'!$A$1:$K$69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8" l="1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4" i="8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55" i="1"/>
  <c r="N43" i="1"/>
  <c r="M18" i="1"/>
  <c r="N18" i="1"/>
  <c r="O18" i="1"/>
  <c r="O55" i="1"/>
  <c r="O54" i="1"/>
  <c r="N55" i="1"/>
  <c r="N54" i="1"/>
  <c r="O44" i="1"/>
  <c r="N44" i="1"/>
  <c r="M44" i="1"/>
  <c r="O29" i="1"/>
  <c r="N29" i="1"/>
  <c r="M29" i="1"/>
  <c r="O9" i="1"/>
  <c r="N9" i="1"/>
  <c r="M9" i="1"/>
  <c r="O40" i="1"/>
  <c r="N40" i="1"/>
  <c r="M40" i="1"/>
  <c r="O23" i="1"/>
  <c r="N23" i="1"/>
  <c r="M23" i="1"/>
  <c r="O53" i="1"/>
  <c r="N53" i="1"/>
  <c r="M53" i="1"/>
  <c r="O59" i="1"/>
  <c r="N59" i="1"/>
  <c r="O34" i="1"/>
  <c r="N34" i="1"/>
  <c r="M34" i="1"/>
  <c r="O12" i="1"/>
  <c r="N12" i="1"/>
  <c r="M12" i="1"/>
  <c r="O63" i="1"/>
  <c r="N63" i="1"/>
  <c r="O11" i="1"/>
  <c r="N11" i="1"/>
  <c r="M11" i="1"/>
  <c r="O58" i="1"/>
  <c r="N58" i="1"/>
  <c r="O46" i="1"/>
  <c r="N46" i="1"/>
  <c r="M46" i="1"/>
  <c r="O50" i="1"/>
  <c r="N50" i="1"/>
  <c r="M50" i="1"/>
  <c r="O47" i="1"/>
  <c r="N47" i="1"/>
  <c r="M47" i="1"/>
  <c r="O52" i="1"/>
  <c r="N52" i="1"/>
  <c r="M52" i="1"/>
  <c r="O66" i="1"/>
  <c r="N66" i="1"/>
  <c r="O25" i="1"/>
  <c r="N25" i="1"/>
  <c r="M25" i="1"/>
  <c r="O43" i="1"/>
  <c r="M43" i="1"/>
  <c r="O35" i="1"/>
  <c r="N35" i="1"/>
  <c r="M35" i="1"/>
  <c r="O45" i="1"/>
  <c r="N45" i="1"/>
  <c r="M45" i="1"/>
  <c r="O33" i="1"/>
  <c r="N33" i="1"/>
  <c r="M33" i="1"/>
  <c r="O51" i="1"/>
  <c r="N51" i="1"/>
  <c r="M51" i="1"/>
  <c r="O69" i="1"/>
  <c r="N69" i="1"/>
  <c r="O42" i="1"/>
  <c r="N42" i="1"/>
  <c r="M42" i="1"/>
  <c r="O24" i="1"/>
  <c r="N24" i="1"/>
  <c r="M24" i="1"/>
  <c r="O68" i="1"/>
  <c r="N68" i="1"/>
  <c r="O14" i="1"/>
  <c r="N14" i="1"/>
  <c r="M14" i="1"/>
  <c r="O57" i="1"/>
  <c r="N57" i="1"/>
  <c r="O30" i="1"/>
  <c r="N30" i="1"/>
  <c r="M30" i="1"/>
  <c r="O17" i="1"/>
  <c r="N17" i="1"/>
  <c r="M17" i="1"/>
  <c r="O22" i="1"/>
  <c r="N22" i="1"/>
  <c r="M22" i="1"/>
  <c r="O13" i="1"/>
  <c r="N13" i="1"/>
  <c r="M13" i="1"/>
  <c r="O15" i="1"/>
  <c r="N15" i="1"/>
  <c r="M15" i="1"/>
  <c r="O64" i="1"/>
  <c r="N64" i="1"/>
  <c r="O21" i="1"/>
  <c r="N21" i="1"/>
  <c r="M21" i="1"/>
  <c r="O38" i="1"/>
  <c r="N38" i="1"/>
  <c r="M38" i="1"/>
  <c r="O8" i="1"/>
  <c r="N8" i="1"/>
  <c r="M8" i="1"/>
  <c r="O36" i="1"/>
  <c r="N36" i="1"/>
  <c r="M36" i="1"/>
  <c r="M54" i="1"/>
  <c r="O37" i="1"/>
  <c r="N37" i="1"/>
  <c r="M37" i="1"/>
  <c r="O27" i="1"/>
  <c r="N27" i="1"/>
  <c r="M27" i="1"/>
  <c r="O49" i="1"/>
  <c r="N49" i="1"/>
  <c r="M49" i="1"/>
  <c r="O67" i="1"/>
  <c r="N67" i="1"/>
  <c r="O28" i="1"/>
  <c r="N28" i="1"/>
  <c r="M28" i="1"/>
  <c r="O16" i="1"/>
  <c r="N16" i="1"/>
  <c r="M16" i="1"/>
  <c r="O39" i="1"/>
  <c r="N39" i="1"/>
  <c r="M39" i="1"/>
  <c r="O65" i="1"/>
  <c r="N65" i="1"/>
  <c r="O19" i="1"/>
  <c r="N19" i="1"/>
  <c r="M19" i="1"/>
  <c r="O56" i="1"/>
  <c r="N56" i="1"/>
  <c r="O61" i="1"/>
  <c r="N61" i="1"/>
  <c r="O26" i="1"/>
  <c r="N26" i="1"/>
  <c r="M26" i="1"/>
  <c r="O20" i="1"/>
  <c r="N20" i="1"/>
  <c r="M20" i="1"/>
  <c r="O60" i="1"/>
  <c r="N60" i="1"/>
  <c r="O48" i="1"/>
  <c r="N48" i="1"/>
  <c r="M48" i="1"/>
  <c r="O10" i="1"/>
  <c r="N10" i="1"/>
  <c r="M10" i="1"/>
  <c r="O62" i="1"/>
  <c r="N62" i="1"/>
  <c r="O32" i="1"/>
  <c r="N32" i="1"/>
  <c r="M32" i="1"/>
  <c r="O31" i="1"/>
  <c r="N31" i="1"/>
  <c r="M31" i="1"/>
  <c r="O41" i="1"/>
  <c r="N41" i="1"/>
  <c r="M41" i="1"/>
  <c r="O7" i="1"/>
  <c r="N7" i="1"/>
  <c r="M7" i="1"/>
  <c r="L67" i="8" l="1"/>
  <c r="I68" i="7" l="1"/>
  <c r="J68" i="7"/>
  <c r="H68" i="7" l="1"/>
  <c r="I68" i="5" l="1"/>
  <c r="H68" i="5"/>
  <c r="D68" i="5"/>
  <c r="D69" i="4"/>
  <c r="I67" i="8"/>
  <c r="J67" i="8"/>
  <c r="D67" i="8"/>
  <c r="D70" i="1" l="1"/>
  <c r="K67" i="8" l="1"/>
  <c r="H67" i="8"/>
  <c r="G67" i="8"/>
  <c r="F67" i="8"/>
  <c r="E67" i="8"/>
  <c r="N67" i="8" l="1"/>
  <c r="K68" i="7"/>
  <c r="E68" i="7" l="1"/>
  <c r="F68" i="7"/>
  <c r="G68" i="7"/>
  <c r="D68" i="7"/>
  <c r="I69" i="6" l="1"/>
  <c r="H69" i="6"/>
  <c r="G69" i="6"/>
  <c r="F69" i="6"/>
  <c r="E69" i="6"/>
  <c r="D69" i="6"/>
  <c r="N68" i="5"/>
  <c r="M68" i="5"/>
  <c r="L68" i="5"/>
  <c r="K68" i="5"/>
  <c r="J68" i="5"/>
  <c r="G68" i="5"/>
  <c r="F68" i="5"/>
  <c r="E68" i="5"/>
  <c r="O69" i="4"/>
  <c r="N69" i="4"/>
  <c r="M69" i="4"/>
  <c r="L69" i="4"/>
  <c r="K69" i="4"/>
  <c r="J69" i="4"/>
  <c r="I69" i="4"/>
  <c r="H69" i="4"/>
  <c r="G69" i="4"/>
  <c r="F69" i="4"/>
  <c r="E69" i="4"/>
  <c r="L70" i="1"/>
  <c r="K70" i="1"/>
  <c r="J70" i="1"/>
  <c r="I70" i="1"/>
  <c r="H70" i="1"/>
  <c r="G70" i="1"/>
  <c r="F70" i="1"/>
  <c r="E70" i="1"/>
  <c r="O70" i="1" l="1"/>
  <c r="N70" i="1"/>
  <c r="M70" i="1"/>
</calcChain>
</file>

<file path=xl/sharedStrings.xml><?xml version="1.0" encoding="utf-8"?>
<sst xmlns="http://schemas.openxmlformats.org/spreadsheetml/2006/main" count="1381" uniqueCount="149">
  <si>
    <t>Ⅱ　公民館関係</t>
    <rPh sb="2" eb="3">
      <t>コウ</t>
    </rPh>
    <rPh sb="3" eb="4">
      <t>ミン</t>
    </rPh>
    <rPh sb="4" eb="5">
      <t>カン</t>
    </rPh>
    <rPh sb="5" eb="6">
      <t>セキ</t>
    </rPh>
    <rPh sb="6" eb="7">
      <t>カカリ</t>
    </rPh>
    <phoneticPr fontId="1"/>
  </si>
  <si>
    <t>館長（又は分館長）</t>
    <rPh sb="0" eb="2">
      <t>カンチョウ</t>
    </rPh>
    <rPh sb="3" eb="4">
      <t>マタ</t>
    </rPh>
    <rPh sb="5" eb="8">
      <t>ブンカンチョウ</t>
    </rPh>
    <phoneticPr fontId="1"/>
  </si>
  <si>
    <t>公民館主事</t>
    <rPh sb="0" eb="3">
      <t>コウミンカン</t>
    </rPh>
    <rPh sb="3" eb="5">
      <t>シュジ</t>
    </rPh>
    <phoneticPr fontId="1"/>
  </si>
  <si>
    <t>その他の職員</t>
    <rPh sb="2" eb="3">
      <t>タ</t>
    </rPh>
    <rPh sb="4" eb="6">
      <t>ショクイン</t>
    </rPh>
    <phoneticPr fontId="1"/>
  </si>
  <si>
    <t>合　　計</t>
    <rPh sb="0" eb="1">
      <t>ゴウ</t>
    </rPh>
    <rPh sb="3" eb="4">
      <t>ケイ</t>
    </rPh>
    <phoneticPr fontId="1"/>
  </si>
  <si>
    <t>専任</t>
    <rPh sb="0" eb="2">
      <t>センニン</t>
    </rPh>
    <phoneticPr fontId="1"/>
  </si>
  <si>
    <t>兼任</t>
    <rPh sb="0" eb="2">
      <t>ケンニン</t>
    </rPh>
    <phoneticPr fontId="1"/>
  </si>
  <si>
    <t>非常勤</t>
    <rPh sb="0" eb="3">
      <t>ヒジョウキン</t>
    </rPh>
    <phoneticPr fontId="1"/>
  </si>
  <si>
    <t>さいたま市</t>
  </si>
  <si>
    <t>南部教育事務所管内</t>
    <rPh sb="0" eb="1">
      <t>ミナミ</t>
    </rPh>
    <rPh sb="1" eb="2">
      <t>ブ</t>
    </rPh>
    <rPh sb="2" eb="4">
      <t>キョウイク</t>
    </rPh>
    <rPh sb="4" eb="7">
      <t>ジムショ</t>
    </rPh>
    <rPh sb="7" eb="9">
      <t>カンナイ</t>
    </rPh>
    <phoneticPr fontId="1"/>
  </si>
  <si>
    <t>川口市</t>
  </si>
  <si>
    <t>鴻巣市</t>
  </si>
  <si>
    <t>上尾市</t>
  </si>
  <si>
    <t>草加市</t>
  </si>
  <si>
    <t>蕨市</t>
  </si>
  <si>
    <t>戸田市</t>
  </si>
  <si>
    <t>朝霞市</t>
  </si>
  <si>
    <t>志木市</t>
  </si>
  <si>
    <t>和光市</t>
  </si>
  <si>
    <t>新座市</t>
  </si>
  <si>
    <t>桶川市</t>
  </si>
  <si>
    <t>北本市</t>
  </si>
  <si>
    <t>伊奈町</t>
  </si>
  <si>
    <t>西部教育事務所管内</t>
    <rPh sb="0" eb="2">
      <t>セイブ</t>
    </rPh>
    <rPh sb="2" eb="4">
      <t>キョウイク</t>
    </rPh>
    <rPh sb="4" eb="7">
      <t>ジムショ</t>
    </rPh>
    <rPh sb="7" eb="9">
      <t>カンナイ</t>
    </rPh>
    <phoneticPr fontId="1"/>
  </si>
  <si>
    <t>川越市</t>
  </si>
  <si>
    <t>所沢市</t>
  </si>
  <si>
    <t>飯能市</t>
  </si>
  <si>
    <t>東松山市</t>
  </si>
  <si>
    <t>狭山市</t>
  </si>
  <si>
    <t>入間市</t>
  </si>
  <si>
    <t>富士見市</t>
  </si>
  <si>
    <t>坂戸市</t>
  </si>
  <si>
    <t>鶴ヶ島市</t>
  </si>
  <si>
    <t>日高市</t>
  </si>
  <si>
    <t>ふじみ野市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</si>
  <si>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</si>
  <si>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</si>
  <si>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</si>
  <si>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</si>
  <si>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</si>
  <si>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</si>
  <si>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</si>
  <si>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</si>
  <si>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</si>
  <si>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</si>
  <si>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東秩父村</t>
  </si>
  <si>
    <t>北部教育事務所管内</t>
    <rPh sb="0" eb="2">
      <t>ホクブ</t>
    </rPh>
    <rPh sb="2" eb="4">
      <t>キョウイク</t>
    </rPh>
    <rPh sb="4" eb="7">
      <t>ジムショ</t>
    </rPh>
    <rPh sb="7" eb="9">
      <t>カンナイ</t>
    </rPh>
    <phoneticPr fontId="1"/>
  </si>
  <si>
    <t>熊谷市</t>
  </si>
  <si>
    <t>本庄市</t>
  </si>
  <si>
    <t>深谷市</t>
  </si>
  <si>
    <t>美里町</t>
  </si>
  <si>
    <t>神川町</t>
  </si>
  <si>
    <t>上里町</t>
  </si>
  <si>
    <t>寄居町</t>
  </si>
  <si>
    <t>秩父市</t>
  </si>
  <si>
    <t>横瀬町</t>
  </si>
  <si>
    <t>皆野町</t>
  </si>
  <si>
    <t>長瀞町</t>
  </si>
  <si>
    <t>小鹿野町</t>
  </si>
  <si>
    <t>東部教育事務所管内</t>
    <rPh sb="0" eb="2">
      <t>トウブ</t>
    </rPh>
    <rPh sb="2" eb="4">
      <t>キョウイク</t>
    </rPh>
    <rPh sb="4" eb="7">
      <t>ジムショ</t>
    </rPh>
    <rPh sb="7" eb="9">
      <t>カンナイ</t>
    </rPh>
    <phoneticPr fontId="1"/>
  </si>
  <si>
    <t>行田市</t>
  </si>
  <si>
    <t>加須市</t>
  </si>
  <si>
    <t>春日部市</t>
  </si>
  <si>
    <t>羽生市</t>
  </si>
  <si>
    <t>越谷市</t>
  </si>
  <si>
    <t>久喜市</t>
  </si>
  <si>
    <t>八潮市</t>
  </si>
  <si>
    <t>三郷市</t>
  </si>
  <si>
    <t>蓮田市</t>
  </si>
  <si>
    <t>幸手市</t>
  </si>
  <si>
    <t>吉川市</t>
  </si>
  <si>
    <t>白岡市</t>
  </si>
  <si>
    <t>宮代町</t>
  </si>
  <si>
    <t>杉戸町</t>
  </si>
  <si>
    <t>松伏町</t>
  </si>
  <si>
    <t>合　計</t>
    <rPh sb="0" eb="1">
      <t>ゴウ</t>
    </rPh>
    <rPh sb="2" eb="3">
      <t>ケイ</t>
    </rPh>
    <phoneticPr fontId="1"/>
  </si>
  <si>
    <t>件数</t>
    <rPh sb="0" eb="2">
      <t>ケンスウ</t>
    </rPh>
    <phoneticPr fontId="3"/>
  </si>
  <si>
    <t>参加者数</t>
    <rPh sb="0" eb="4">
      <t>サンカシャスウ</t>
    </rPh>
    <phoneticPr fontId="3"/>
  </si>
  <si>
    <t>主催</t>
    <rPh sb="0" eb="2">
      <t>シュサイ</t>
    </rPh>
    <phoneticPr fontId="3"/>
  </si>
  <si>
    <t>共催</t>
    <rPh sb="0" eb="2">
      <t>キョウサイ</t>
    </rPh>
    <phoneticPr fontId="3"/>
  </si>
  <si>
    <t>講習会・講演会・実習会</t>
    <phoneticPr fontId="2"/>
  </si>
  <si>
    <t>体育事業</t>
    <phoneticPr fontId="2"/>
  </si>
  <si>
    <t>文化事業</t>
    <phoneticPr fontId="2"/>
  </si>
  <si>
    <t>青少年団体</t>
    <rPh sb="0" eb="3">
      <t>セイショウネン</t>
    </rPh>
    <rPh sb="3" eb="5">
      <t>ダンタイ</t>
    </rPh>
    <phoneticPr fontId="3"/>
  </si>
  <si>
    <t>女性団体</t>
    <rPh sb="0" eb="2">
      <t>ジョセイ</t>
    </rPh>
    <rPh sb="2" eb="4">
      <t>ダンタイ</t>
    </rPh>
    <phoneticPr fontId="3"/>
  </si>
  <si>
    <t>成人団体</t>
    <rPh sb="0" eb="2">
      <t>セイジン</t>
    </rPh>
    <rPh sb="2" eb="4">
      <t>ダンタイ</t>
    </rPh>
    <phoneticPr fontId="3"/>
  </si>
  <si>
    <t>高齢者団体</t>
    <rPh sb="0" eb="3">
      <t>コウレイシャ</t>
    </rPh>
    <rPh sb="3" eb="5">
      <t>ダンタイ</t>
    </rPh>
    <phoneticPr fontId="3"/>
  </si>
  <si>
    <t>その他団体</t>
    <rPh sb="2" eb="3">
      <t>タ</t>
    </rPh>
    <rPh sb="3" eb="5">
      <t>ダンタイ</t>
    </rPh>
    <phoneticPr fontId="3"/>
  </si>
  <si>
    <t>団体数</t>
    <rPh sb="0" eb="3">
      <t>ダンタイスウ</t>
    </rPh>
    <phoneticPr fontId="3"/>
  </si>
  <si>
    <t>利用者数</t>
    <rPh sb="0" eb="3">
      <t>リヨウシャ</t>
    </rPh>
    <rPh sb="3" eb="4">
      <t>スウ</t>
    </rPh>
    <phoneticPr fontId="3"/>
  </si>
  <si>
    <t>利用者数</t>
    <phoneticPr fontId="2"/>
  </si>
  <si>
    <t>個　人</t>
    <rPh sb="0" eb="1">
      <t>コ</t>
    </rPh>
    <rPh sb="2" eb="3">
      <t>ヒト</t>
    </rPh>
    <phoneticPr fontId="3"/>
  </si>
  <si>
    <t>ボランティア活動</t>
    <rPh sb="6" eb="8">
      <t>カツドウ</t>
    </rPh>
    <phoneticPr fontId="3"/>
  </si>
  <si>
    <t>家庭教育活動</t>
    <rPh sb="0" eb="2">
      <t>カテイ</t>
    </rPh>
    <rPh sb="2" eb="4">
      <t>キョウイク</t>
    </rPh>
    <rPh sb="4" eb="6">
      <t>カツドウ</t>
    </rPh>
    <phoneticPr fontId="3"/>
  </si>
  <si>
    <t>団体活動</t>
    <rPh sb="0" eb="2">
      <t>ダンタイ</t>
    </rPh>
    <rPh sb="2" eb="4">
      <t>カツドウ</t>
    </rPh>
    <phoneticPr fontId="3"/>
  </si>
  <si>
    <t>個人活動</t>
    <rPh sb="0" eb="2">
      <t>コジン</t>
    </rPh>
    <rPh sb="2" eb="4">
      <t>カツドウ</t>
    </rPh>
    <phoneticPr fontId="3"/>
  </si>
  <si>
    <t>延べ団体数</t>
    <rPh sb="0" eb="1">
      <t>ノ</t>
    </rPh>
    <rPh sb="2" eb="5">
      <t>ダンタイスウ</t>
    </rPh>
    <phoneticPr fontId="3"/>
  </si>
  <si>
    <t>延べ活動者数</t>
    <rPh sb="0" eb="1">
      <t>ノ</t>
    </rPh>
    <rPh sb="2" eb="4">
      <t>カツドウ</t>
    </rPh>
    <rPh sb="4" eb="5">
      <t>シャ</t>
    </rPh>
    <rPh sb="5" eb="6">
      <t>スウ</t>
    </rPh>
    <phoneticPr fontId="3"/>
  </si>
  <si>
    <t>使用料規定の有無</t>
    <rPh sb="0" eb="3">
      <t>シヨウリョウ</t>
    </rPh>
    <rPh sb="3" eb="5">
      <t>キテイ</t>
    </rPh>
    <rPh sb="6" eb="8">
      <t>ウム</t>
    </rPh>
    <phoneticPr fontId="3"/>
  </si>
  <si>
    <t>公民館運営審議会</t>
    <rPh sb="0" eb="3">
      <t>コウミンカン</t>
    </rPh>
    <rPh sb="3" eb="5">
      <t>ウンエイ</t>
    </rPh>
    <rPh sb="5" eb="8">
      <t>シンギカイ</t>
    </rPh>
    <phoneticPr fontId="3"/>
  </si>
  <si>
    <t>免除(無料)規定</t>
    <rPh sb="0" eb="2">
      <t>メンジョ</t>
    </rPh>
    <rPh sb="3" eb="5">
      <t>ムリョウ</t>
    </rPh>
    <rPh sb="6" eb="8">
      <t>キテイ</t>
    </rPh>
    <phoneticPr fontId="3"/>
  </si>
  <si>
    <t>減額規定</t>
    <rPh sb="0" eb="2">
      <t>ゲンガク</t>
    </rPh>
    <rPh sb="2" eb="4">
      <t>キテイ</t>
    </rPh>
    <phoneticPr fontId="3"/>
  </si>
  <si>
    <t>目的外使用料規定</t>
    <rPh sb="0" eb="3">
      <t>モクテキガイ</t>
    </rPh>
    <rPh sb="3" eb="6">
      <t>シヨウリョウ</t>
    </rPh>
    <rPh sb="6" eb="8">
      <t>キテイ</t>
    </rPh>
    <phoneticPr fontId="3"/>
  </si>
  <si>
    <t>使用料規定</t>
    <rPh sb="0" eb="2">
      <t>シヨウ</t>
    </rPh>
    <rPh sb="2" eb="3">
      <t>リョウ</t>
    </rPh>
    <rPh sb="3" eb="5">
      <t>キテイ</t>
    </rPh>
    <phoneticPr fontId="3"/>
  </si>
  <si>
    <t>○</t>
  </si>
  <si>
    <t>備考</t>
    <rPh sb="0" eb="2">
      <t>ビコウ</t>
    </rPh>
    <phoneticPr fontId="3"/>
  </si>
  <si>
    <t>生涯学習審議会と統合</t>
    <phoneticPr fontId="2"/>
  </si>
  <si>
    <t>審議会数</t>
    <rPh sb="0" eb="3">
      <t>シンギカイ</t>
    </rPh>
    <rPh sb="3" eb="4">
      <t>スウ</t>
    </rPh>
    <phoneticPr fontId="3"/>
  </si>
  <si>
    <t>社会教育委員会議と統合</t>
  </si>
  <si>
    <t>使用料無料</t>
    <rPh sb="0" eb="3">
      <t>シヨウリョウ</t>
    </rPh>
    <rPh sb="3" eb="5">
      <t>ムリョウ</t>
    </rPh>
    <phoneticPr fontId="2"/>
  </si>
  <si>
    <t>使用料無料</t>
    <phoneticPr fontId="2"/>
  </si>
  <si>
    <t>社会教育委員会と統合</t>
  </si>
  <si>
    <t>草加市</t>
    <phoneticPr fontId="2"/>
  </si>
  <si>
    <t>○</t>
    <phoneticPr fontId="2"/>
  </si>
  <si>
    <t>貸室業務は首長部局で実施</t>
    <rPh sb="0" eb="2">
      <t>カシシツ</t>
    </rPh>
    <rPh sb="2" eb="4">
      <t>ギョウム</t>
    </rPh>
    <rPh sb="5" eb="9">
      <t>シュチョウブキョク</t>
    </rPh>
    <rPh sb="10" eb="12">
      <t>ジッシ</t>
    </rPh>
    <phoneticPr fontId="2"/>
  </si>
  <si>
    <t>生涯学習審議会と統合</t>
  </si>
  <si>
    <t>歴史文化伝承館運営委員会と統合</t>
  </si>
  <si>
    <t>貸館をしていない</t>
    <rPh sb="0" eb="2">
      <t>カシカン</t>
    </rPh>
    <phoneticPr fontId="2"/>
  </si>
  <si>
    <t>貸館をしていない</t>
    <phoneticPr fontId="2"/>
  </si>
  <si>
    <t>社会教育委員会と統合</t>
    <rPh sb="4" eb="6">
      <t>イイン</t>
    </rPh>
    <phoneticPr fontId="2"/>
  </si>
  <si>
    <t>朝霞市</t>
    <phoneticPr fontId="2"/>
  </si>
  <si>
    <t>北本市</t>
    <phoneticPr fontId="2"/>
  </si>
  <si>
    <t>社会教育審議会と統合</t>
    <phoneticPr fontId="2"/>
  </si>
  <si>
    <t>教養の向上</t>
    <rPh sb="0" eb="2">
      <t>キョウヨウ</t>
    </rPh>
    <rPh sb="3" eb="5">
      <t>コウジョウ</t>
    </rPh>
    <phoneticPr fontId="1"/>
  </si>
  <si>
    <t>趣味
・けいこごと</t>
    <rPh sb="0" eb="2">
      <t>シュミ</t>
    </rPh>
    <phoneticPr fontId="1"/>
  </si>
  <si>
    <t>家庭教育
・家庭生活</t>
    <rPh sb="0" eb="4">
      <t>カテイキョウイク</t>
    </rPh>
    <rPh sb="6" eb="10">
      <t>カテイセイカツ</t>
    </rPh>
    <phoneticPr fontId="1"/>
  </si>
  <si>
    <t>職業知識
・技術の向上</t>
    <rPh sb="0" eb="4">
      <t>ショクギョウチシキ</t>
    </rPh>
    <rPh sb="6" eb="8">
      <t>ギジュツ</t>
    </rPh>
    <rPh sb="9" eb="11">
      <t>コウジョウ</t>
    </rPh>
    <phoneticPr fontId="2"/>
  </si>
  <si>
    <t>市民意識
・社会連帯意識</t>
    <rPh sb="0" eb="4">
      <t>シミンイシキ</t>
    </rPh>
    <rPh sb="6" eb="10">
      <t>シャカイレンタイ</t>
    </rPh>
    <rPh sb="10" eb="12">
      <t>イシキ</t>
    </rPh>
    <phoneticPr fontId="2"/>
  </si>
  <si>
    <t>指導者養成</t>
    <rPh sb="0" eb="5">
      <t>シドウシャヨウセイ</t>
    </rPh>
    <phoneticPr fontId="2"/>
  </si>
  <si>
    <t>その他</t>
    <rPh sb="2" eb="3">
      <t>タ</t>
    </rPh>
    <phoneticPr fontId="1"/>
  </si>
  <si>
    <t>行田市</t>
    <phoneticPr fontId="2"/>
  </si>
  <si>
    <t xml:space="preserve"> </t>
    <phoneticPr fontId="2"/>
  </si>
  <si>
    <t>　１　公民館の職員数（令和７年５月１日現在）</t>
    <rPh sb="3" eb="6">
      <t>コウミンカン</t>
    </rPh>
    <rPh sb="7" eb="10">
      <t>ショクインスウ</t>
    </rPh>
    <rPh sb="11" eb="12">
      <t>レイ</t>
    </rPh>
    <rPh sb="12" eb="13">
      <t>ワ</t>
    </rPh>
    <rPh sb="14" eb="15">
      <t>ネン</t>
    </rPh>
    <rPh sb="15" eb="16">
      <t>ヘイネン</t>
    </rPh>
    <rPh sb="16" eb="17">
      <t>ガツ</t>
    </rPh>
    <rPh sb="18" eb="19">
      <t>ニチ</t>
    </rPh>
    <rPh sb="19" eb="21">
      <t>ゲンザイ</t>
    </rPh>
    <phoneticPr fontId="1"/>
  </si>
  <si>
    <t>　２　公民館における学級・講座の開設状況（令和６年度実績）</t>
    <rPh sb="21" eb="23">
      <t>レイワ</t>
    </rPh>
    <rPh sb="24" eb="26">
      <t>ネンド</t>
    </rPh>
    <rPh sb="26" eb="28">
      <t>ジッセキ</t>
    </rPh>
    <phoneticPr fontId="1"/>
  </si>
  <si>
    <t>　３　公民館における諸集会の実施状況（令和６年度実績）</t>
    <rPh sb="19" eb="21">
      <t>レイワ</t>
    </rPh>
    <rPh sb="22" eb="24">
      <t>ネンド</t>
    </rPh>
    <rPh sb="24" eb="26">
      <t>ジッセキ</t>
    </rPh>
    <phoneticPr fontId="1"/>
  </si>
  <si>
    <t>　４　公民館の利用状況（令和６年度実績）</t>
    <rPh sb="3" eb="6">
      <t>コウミンカン</t>
    </rPh>
    <rPh sb="7" eb="9">
      <t>リヨウ</t>
    </rPh>
    <rPh sb="9" eb="11">
      <t>ジョウキョウ</t>
    </rPh>
    <rPh sb="12" eb="14">
      <t>レイワ</t>
    </rPh>
    <rPh sb="15" eb="17">
      <t>ネンド</t>
    </rPh>
    <rPh sb="17" eb="19">
      <t>ジッセキ</t>
    </rPh>
    <phoneticPr fontId="1"/>
  </si>
  <si>
    <t>　５　公民館における諸活動の状況（令和６年度実績）</t>
    <rPh sb="17" eb="19">
      <t>レイワ</t>
    </rPh>
    <rPh sb="20" eb="22">
      <t>ネンド</t>
    </rPh>
    <rPh sb="22" eb="24">
      <t>ジッセキ</t>
    </rPh>
    <phoneticPr fontId="1"/>
  </si>
  <si>
    <t>　６　公民館の運営（令和７年５月１日現在）</t>
    <rPh sb="10" eb="12">
      <t>レイワ</t>
    </rPh>
    <rPh sb="13" eb="14">
      <t>ネン</t>
    </rPh>
    <phoneticPr fontId="1"/>
  </si>
  <si>
    <t>会議開催数R6</t>
    <rPh sb="0" eb="2">
      <t>カイギ</t>
    </rPh>
    <rPh sb="2" eb="5">
      <t>カイサイスウ</t>
    </rPh>
    <phoneticPr fontId="3"/>
  </si>
  <si>
    <t>文書答申数R6</t>
    <rPh sb="0" eb="2">
      <t>ブンショ</t>
    </rPh>
    <rPh sb="2" eb="5">
      <t>トウシンスウ</t>
    </rPh>
    <phoneticPr fontId="3"/>
  </si>
  <si>
    <t>合計</t>
    <rPh sb="0" eb="2">
      <t>ゴウケイ</t>
    </rPh>
    <phoneticPr fontId="2"/>
  </si>
  <si>
    <t>※公民館（公民館類似施設を除く）が実施した、希望者がそのつど任意に参加する学習形態で行われる集会の</t>
    <phoneticPr fontId="2"/>
  </si>
  <si>
    <t>※公民館（公民館類似施設を除く）が実施した、一定期間にわたって組織的、継続的に行われた社会教育学級・講座の件数を計上</t>
    <rPh sb="1" eb="4">
      <t>コウミンカン</t>
    </rPh>
    <rPh sb="56" eb="58">
      <t>ケイジョウ</t>
    </rPh>
    <phoneticPr fontId="2"/>
  </si>
  <si>
    <t>　　件数及び参加者数を計上</t>
    <rPh sb="2" eb="4">
      <t>ケンスウ</t>
    </rPh>
    <rPh sb="4" eb="5">
      <t>オヨ</t>
    </rPh>
    <rPh sb="6" eb="10">
      <t>サンカシャスウ</t>
    </rPh>
    <rPh sb="11" eb="13">
      <t>ケイジョウ</t>
    </rPh>
    <phoneticPr fontId="2"/>
  </si>
  <si>
    <t>使用料無料</t>
    <rPh sb="0" eb="3">
      <t>シヨウリョウ</t>
    </rPh>
    <rPh sb="3" eb="5">
      <t>ムリョウ</t>
    </rPh>
    <phoneticPr fontId="10"/>
  </si>
  <si>
    <t>使用料無料</t>
  </si>
  <si>
    <r>
      <t>体育
・</t>
    </r>
    <r>
      <rPr>
        <sz val="8"/>
        <rFont val="ＭＳ Ｐゴシック"/>
        <family val="3"/>
        <charset val="128"/>
        <scheme val="minor"/>
      </rPr>
      <t>レクリエーション</t>
    </r>
    <rPh sb="0" eb="2">
      <t>タイイク</t>
    </rPh>
    <phoneticPr fontId="1"/>
  </si>
  <si>
    <t>-</t>
  </si>
  <si>
    <t>斜線：公民館のない市町村</t>
    <rPh sb="0" eb="2">
      <t>シャセン</t>
    </rPh>
    <rPh sb="3" eb="6">
      <t>コウミンカン</t>
    </rPh>
    <rPh sb="9" eb="12">
      <t>シチョウソン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</si>
</sst>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¥&quot;#,##0_);[Red]\(&quot;¥&quot;#,##0\)"/>
    <numFmt numFmtId="177" formatCode="_(&quot;¥&quot;* #,##0_);_(&quot;¥&quot;* \(#,##0\);_(&quot;¥&quot;* &quot;-&quot;_);_(@_)"/>
    <numFmt numFmtId="178" formatCode="_(* #,##0_);_(* \(#,##0\);_(* &quot;-&quot;_);_(@_)"/>
    <numFmt numFmtId="179" formatCode="_(&quot;¥&quot;* #,##0.00_);_(&quot;¥&quot;* \(#,##0.00\);_(&quot;¥&quot;* &quot;-&quot;??_);_(@_)"/>
    <numFmt numFmtId="180" formatCode="_(* #,##0.00_);_(* \(#,##0.00\);_(* &quot;-&quot;??_);_(@_)"/>
    <numFmt numFmtId="181" formatCode="#,##0_ "/>
    <numFmt numFmtId="182" formatCode="#,##0_ ;[Red]\-#,##0\ "/>
    <numFmt numFmtId="183" formatCode="0_);[Red]\(0\)"/>
  </numFmts>
  <fonts count="16" x14ac:knownFonts="1">
    <font>
      <sz val="11"/>
      <color theme="1"/>
      <name val="ＭＳ Ｐゴシック"/>
      <family val="2"/>
      <scheme val="minor"/>
    </font>
    <font>
      <b/>
      <sz val="11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color theme="1"/>
      <name val="Arial"/>
      <family val="2"/>
    </font>
    <font>
      <sz val="6"/>
      <name val="ＭＳ Ｐゴシック"/>
      <family val="3"/>
      <scheme val="minor"/>
    </font>
    <font>
      <sz val="11"/>
      <name val="ＭＳ Ｐゴシック"/>
      <family val="3"/>
      <scheme val="minor"/>
    </font>
    <font>
      <sz val="14"/>
      <name val="ＭＳ Ｐゴシック"/>
      <family val="3"/>
      <scheme val="minor"/>
    </font>
    <font>
      <strike/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 style="thin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 diagonalDown="1">
      <left style="hair">
        <color indexed="64"/>
      </left>
      <right/>
      <top style="hair">
        <color auto="1"/>
      </top>
      <bottom style="hair">
        <color auto="1"/>
      </bottom>
      <diagonal style="thin">
        <color auto="1"/>
      </diagonal>
    </border>
    <border>
      <left/>
      <right style="hair">
        <color auto="1"/>
      </right>
      <top style="thin">
        <color auto="1"/>
      </top>
      <bottom style="hair">
        <color auto="1"/>
      </bottom>
      <diagonal/>
    </border>
  </borders>
  <cellStyleXfs count="78">
    <xf numFmtId="0" fontId="0" fillId="0" borderId="0"/>
    <xf numFmtId="0" fontId="4" fillId="0" borderId="0"/>
    <xf numFmtId="176" fontId="4" fillId="0" borderId="0" applyFont="0" applyFill="0" applyBorder="0" applyAlignment="0" applyProtection="0">
      <alignment vertical="center"/>
    </xf>
    <xf numFmtId="0" fontId="6" fillId="0" borderId="0"/>
    <xf numFmtId="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6" fontId="4" fillId="0" borderId="0" applyFont="0" applyFill="0" applyBorder="0" applyProtection="0"/>
    <xf numFmtId="0" fontId="4" fillId="0" borderId="0"/>
    <xf numFmtId="0" fontId="6" fillId="0" borderId="0"/>
    <xf numFmtId="180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6" fontId="6" fillId="0" borderId="0" applyFont="0" applyFill="0" applyBorder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</cellStyleXfs>
  <cellXfs count="401">
    <xf numFmtId="0" fontId="0" fillId="0" borderId="0" xfId="0"/>
    <xf numFmtId="0" fontId="7" fillId="0" borderId="11" xfId="0" applyFont="1" applyBorder="1" applyAlignment="1">
      <alignment vertical="center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3" xfId="1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181" fontId="5" fillId="0" borderId="21" xfId="1" applyNumberFormat="1" applyFont="1" applyBorder="1" applyAlignment="1">
      <alignment vertical="center" shrinkToFit="1"/>
    </xf>
    <xf numFmtId="181" fontId="5" fillId="0" borderId="22" xfId="1" applyNumberFormat="1" applyFont="1" applyBorder="1" applyAlignment="1">
      <alignment vertical="center" shrinkToFit="1"/>
    </xf>
    <xf numFmtId="181" fontId="5" fillId="0" borderId="23" xfId="1" applyNumberFormat="1" applyFont="1" applyBorder="1" applyAlignment="1">
      <alignment vertical="center" shrinkToFit="1"/>
    </xf>
    <xf numFmtId="181" fontId="5" fillId="0" borderId="21" xfId="0" applyNumberFormat="1" applyFont="1" applyBorder="1" applyAlignment="1" applyProtection="1">
      <alignment vertical="center" shrinkToFit="1"/>
      <protection locked="0"/>
    </xf>
    <xf numFmtId="0" fontId="5" fillId="0" borderId="14" xfId="1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181" fontId="5" fillId="0" borderId="15" xfId="0" applyNumberFormat="1" applyFont="1" applyBorder="1" applyAlignment="1" applyProtection="1">
      <alignment vertical="center" shrinkToFit="1"/>
      <protection locked="0"/>
    </xf>
    <xf numFmtId="181" fontId="5" fillId="0" borderId="16" xfId="0" applyNumberFormat="1" applyFont="1" applyBorder="1" applyAlignment="1" applyProtection="1">
      <alignment vertical="center" shrinkToFit="1"/>
      <protection locked="0"/>
    </xf>
    <xf numFmtId="181" fontId="5" fillId="0" borderId="17" xfId="0" applyNumberFormat="1" applyFont="1" applyBorder="1" applyAlignment="1" applyProtection="1">
      <alignment vertical="center" shrinkToFit="1"/>
      <protection locked="0"/>
    </xf>
    <xf numFmtId="181" fontId="5" fillId="0" borderId="18" xfId="1" applyNumberFormat="1" applyFont="1" applyBorder="1" applyAlignment="1">
      <alignment vertical="center" shrinkToFit="1"/>
    </xf>
    <xf numFmtId="181" fontId="5" fillId="0" borderId="19" xfId="1" applyNumberFormat="1" applyFont="1" applyBorder="1" applyAlignment="1">
      <alignment vertical="center" shrinkToFit="1"/>
    </xf>
    <xf numFmtId="181" fontId="5" fillId="0" borderId="20" xfId="1" applyNumberFormat="1" applyFont="1" applyBorder="1" applyAlignment="1">
      <alignment vertical="center" shrinkToFit="1"/>
    </xf>
    <xf numFmtId="181" fontId="5" fillId="0" borderId="44" xfId="0" applyNumberFormat="1" applyFont="1" applyBorder="1" applyAlignment="1">
      <alignment vertical="center" shrinkToFit="1"/>
    </xf>
    <xf numFmtId="181" fontId="5" fillId="0" borderId="46" xfId="0" applyNumberFormat="1" applyFont="1" applyBorder="1" applyAlignment="1">
      <alignment vertical="center" shrinkToFit="1"/>
    </xf>
    <xf numFmtId="181" fontId="5" fillId="0" borderId="21" xfId="1" applyNumberFormat="1" applyFont="1" applyBorder="1" applyAlignment="1" applyProtection="1">
      <alignment vertical="center" shrinkToFit="1"/>
      <protection locked="0"/>
    </xf>
    <xf numFmtId="181" fontId="5" fillId="0" borderId="22" xfId="1" applyNumberFormat="1" applyFont="1" applyBorder="1" applyAlignment="1" applyProtection="1">
      <alignment vertical="center" shrinkToFit="1"/>
      <protection locked="0"/>
    </xf>
    <xf numFmtId="181" fontId="5" fillId="0" borderId="23" xfId="1" applyNumberFormat="1" applyFont="1" applyBorder="1" applyAlignment="1" applyProtection="1">
      <alignment vertical="center" shrinkToFit="1"/>
      <protection locked="0"/>
    </xf>
    <xf numFmtId="181" fontId="5" fillId="0" borderId="22" xfId="0" applyNumberFormat="1" applyFont="1" applyBorder="1" applyAlignment="1" applyProtection="1">
      <alignment vertical="center" shrinkToFit="1"/>
      <protection locked="0"/>
    </xf>
    <xf numFmtId="181" fontId="5" fillId="0" borderId="23" xfId="0" applyNumberFormat="1" applyFont="1" applyBorder="1" applyAlignment="1" applyProtection="1">
      <alignment vertical="center" shrinkToFit="1"/>
      <protection locked="0"/>
    </xf>
    <xf numFmtId="181" fontId="5" fillId="0" borderId="21" xfId="0" applyNumberFormat="1" applyFont="1" applyBorder="1" applyAlignment="1">
      <alignment vertical="center" shrinkToFit="1"/>
    </xf>
    <xf numFmtId="181" fontId="5" fillId="0" borderId="22" xfId="0" applyNumberFormat="1" applyFont="1" applyBorder="1" applyAlignment="1">
      <alignment vertical="center" shrinkToFit="1"/>
    </xf>
    <xf numFmtId="181" fontId="5" fillId="0" borderId="23" xfId="0" applyNumberFormat="1" applyFont="1" applyBorder="1" applyAlignment="1">
      <alignment vertical="center" shrinkToFit="1"/>
    </xf>
    <xf numFmtId="181" fontId="5" fillId="0" borderId="24" xfId="1" applyNumberFormat="1" applyFont="1" applyBorder="1" applyAlignment="1">
      <alignment vertical="center" shrinkToFit="1"/>
    </xf>
    <xf numFmtId="181" fontId="5" fillId="0" borderId="21" xfId="3" applyNumberFormat="1" applyFont="1" applyBorder="1" applyAlignment="1">
      <alignment vertical="center" shrinkToFit="1"/>
    </xf>
    <xf numFmtId="181" fontId="5" fillId="0" borderId="22" xfId="3" applyNumberFormat="1" applyFont="1" applyBorder="1" applyAlignment="1">
      <alignment vertical="center" shrinkToFit="1"/>
    </xf>
    <xf numFmtId="181" fontId="5" fillId="0" borderId="23" xfId="3" applyNumberFormat="1" applyFont="1" applyBorder="1" applyAlignment="1">
      <alignment vertical="center" shrinkToFit="1"/>
    </xf>
    <xf numFmtId="181" fontId="5" fillId="0" borderId="47" xfId="3" applyNumberFormat="1" applyFont="1" applyBorder="1" applyAlignment="1" applyProtection="1">
      <alignment vertical="center" shrinkToFit="1"/>
      <protection locked="0"/>
    </xf>
    <xf numFmtId="181" fontId="5" fillId="0" borderId="49" xfId="3" applyNumberFormat="1" applyFont="1" applyBorder="1" applyAlignment="1" applyProtection="1">
      <alignment vertical="center" shrinkToFit="1"/>
      <protection locked="0"/>
    </xf>
    <xf numFmtId="181" fontId="5" fillId="0" borderId="41" xfId="0" applyNumberFormat="1" applyFont="1" applyBorder="1" applyAlignment="1">
      <alignment vertical="center" shrinkToFit="1"/>
    </xf>
    <xf numFmtId="181" fontId="5" fillId="0" borderId="42" xfId="0" applyNumberFormat="1" applyFont="1" applyBorder="1" applyAlignment="1">
      <alignment vertical="center" shrinkToFit="1"/>
    </xf>
    <xf numFmtId="181" fontId="5" fillId="0" borderId="43" xfId="0" applyNumberFormat="1" applyFont="1" applyBorder="1" applyAlignment="1">
      <alignment vertical="center" shrinkToFit="1"/>
    </xf>
    <xf numFmtId="181" fontId="5" fillId="0" borderId="24" xfId="11" applyNumberFormat="1" applyFont="1" applyBorder="1" applyAlignment="1">
      <alignment vertical="center" shrinkToFit="1"/>
    </xf>
    <xf numFmtId="181" fontId="5" fillId="0" borderId="25" xfId="11" applyNumberFormat="1" applyFont="1" applyBorder="1" applyAlignment="1">
      <alignment vertical="center" shrinkToFit="1"/>
    </xf>
    <xf numFmtId="181" fontId="5" fillId="0" borderId="26" xfId="11" applyNumberFormat="1" applyFont="1" applyBorder="1" applyAlignment="1">
      <alignment vertical="center" shrinkToFit="1"/>
    </xf>
    <xf numFmtId="181" fontId="5" fillId="0" borderId="46" xfId="1" applyNumberFormat="1" applyFont="1" applyBorder="1" applyAlignment="1">
      <alignment vertical="center" shrinkToFit="1"/>
    </xf>
    <xf numFmtId="181" fontId="5" fillId="0" borderId="25" xfId="1" applyNumberFormat="1" applyFont="1" applyBorder="1" applyAlignment="1">
      <alignment vertical="center" shrinkToFit="1"/>
    </xf>
    <xf numFmtId="181" fontId="5" fillId="0" borderId="26" xfId="1" applyNumberFormat="1" applyFont="1" applyBorder="1" applyAlignment="1">
      <alignment vertical="center" shrinkToFit="1"/>
    </xf>
    <xf numFmtId="181" fontId="5" fillId="0" borderId="15" xfId="0" applyNumberFormat="1" applyFont="1" applyBorder="1" applyAlignment="1">
      <alignment vertical="center" shrinkToFit="1"/>
    </xf>
    <xf numFmtId="181" fontId="5" fillId="0" borderId="16" xfId="0" applyNumberFormat="1" applyFont="1" applyBorder="1" applyAlignment="1">
      <alignment vertical="center" shrinkToFit="1"/>
    </xf>
    <xf numFmtId="181" fontId="5" fillId="0" borderId="17" xfId="0" applyNumberFormat="1" applyFont="1" applyBorder="1" applyAlignment="1">
      <alignment vertical="center" shrinkToFit="1"/>
    </xf>
    <xf numFmtId="0" fontId="7" fillId="0" borderId="0" xfId="0" applyFont="1" applyAlignment="1">
      <alignment vertical="top"/>
    </xf>
    <xf numFmtId="0" fontId="7" fillId="0" borderId="0" xfId="1" applyFont="1" applyAlignment="1">
      <alignment vertical="center"/>
    </xf>
    <xf numFmtId="0" fontId="7" fillId="0" borderId="0" xfId="1" applyFont="1"/>
    <xf numFmtId="0" fontId="5" fillId="0" borderId="0" xfId="0" applyFont="1" applyAlignment="1">
      <alignment horizontal="center" vertical="center" shrinkToFit="1"/>
    </xf>
    <xf numFmtId="0" fontId="11" fillId="0" borderId="0" xfId="0" applyFont="1"/>
    <xf numFmtId="0" fontId="11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 wrapText="1" shrinkToFit="1"/>
    </xf>
    <xf numFmtId="181" fontId="5" fillId="0" borderId="1" xfId="0" applyNumberFormat="1" applyFont="1" applyBorder="1" applyAlignment="1" applyProtection="1">
      <alignment vertical="center" shrinkToFit="1"/>
      <protection locked="0"/>
    </xf>
    <xf numFmtId="181" fontId="5" fillId="0" borderId="12" xfId="1" applyNumberFormat="1" applyFont="1" applyBorder="1" applyAlignment="1">
      <alignment vertical="center" shrinkToFit="1"/>
    </xf>
    <xf numFmtId="181" fontId="5" fillId="0" borderId="13" xfId="0" applyNumberFormat="1" applyFont="1" applyBorder="1" applyAlignment="1">
      <alignment vertical="center" shrinkToFit="1"/>
    </xf>
    <xf numFmtId="181" fontId="5" fillId="0" borderId="13" xfId="1" applyNumberFormat="1" applyFont="1" applyBorder="1" applyAlignment="1" applyProtection="1">
      <alignment vertical="center" shrinkToFit="1"/>
      <protection locked="0"/>
    </xf>
    <xf numFmtId="181" fontId="5" fillId="0" borderId="13" xfId="1" applyNumberFormat="1" applyFont="1" applyBorder="1" applyAlignment="1">
      <alignment vertical="center" shrinkToFit="1"/>
    </xf>
    <xf numFmtId="181" fontId="5" fillId="0" borderId="13" xfId="0" applyNumberFormat="1" applyFont="1" applyBorder="1" applyAlignment="1" applyProtection="1">
      <alignment vertical="center" shrinkToFit="1"/>
      <protection locked="0"/>
    </xf>
    <xf numFmtId="181" fontId="5" fillId="0" borderId="50" xfId="1" applyNumberFormat="1" applyFont="1" applyBorder="1" applyAlignment="1">
      <alignment vertical="center" shrinkToFit="1"/>
    </xf>
    <xf numFmtId="181" fontId="5" fillId="0" borderId="51" xfId="1" quotePrefix="1" applyNumberFormat="1" applyFont="1" applyBorder="1" applyAlignment="1" applyProtection="1">
      <alignment horizontal="right" vertical="center" shrinkToFit="1"/>
      <protection locked="0"/>
    </xf>
    <xf numFmtId="181" fontId="5" fillId="0" borderId="6" xfId="3" applyNumberFormat="1" applyFont="1" applyBorder="1" applyAlignment="1" applyProtection="1">
      <alignment vertical="center" shrinkToFit="1"/>
      <protection locked="0"/>
    </xf>
    <xf numFmtId="181" fontId="5" fillId="0" borderId="1" xfId="0" applyNumberFormat="1" applyFont="1" applyBorder="1" applyAlignment="1">
      <alignment vertical="center" shrinkToFit="1"/>
    </xf>
    <xf numFmtId="181" fontId="5" fillId="0" borderId="0" xfId="0" applyNumberFormat="1" applyFont="1" applyAlignment="1">
      <alignment vertical="center" shrinkToFit="1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31" xfId="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1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5" fillId="0" borderId="32" xfId="11" applyFont="1" applyBorder="1" applyAlignment="1">
      <alignment horizontal="center" vertical="center" shrinkToFit="1"/>
    </xf>
    <xf numFmtId="0" fontId="5" fillId="0" borderId="33" xfId="11" applyFont="1" applyBorder="1" applyAlignment="1">
      <alignment horizontal="center" vertical="center" shrinkToFit="1"/>
    </xf>
    <xf numFmtId="181" fontId="5" fillId="0" borderId="41" xfId="1" applyNumberFormat="1" applyFont="1" applyBorder="1" applyAlignment="1">
      <alignment vertical="center" shrinkToFit="1"/>
    </xf>
    <xf numFmtId="181" fontId="5" fillId="0" borderId="42" xfId="1" applyNumberFormat="1" applyFont="1" applyBorder="1" applyAlignment="1">
      <alignment vertical="center" shrinkToFit="1"/>
    </xf>
    <xf numFmtId="181" fontId="5" fillId="0" borderId="43" xfId="1" applyNumberFormat="1" applyFont="1" applyBorder="1" applyAlignment="1">
      <alignment vertical="center" shrinkToFit="1"/>
    </xf>
    <xf numFmtId="181" fontId="8" fillId="0" borderId="21" xfId="1" applyNumberFormat="1" applyFont="1" applyBorder="1" applyAlignment="1">
      <alignment vertical="center" shrinkToFit="1"/>
    </xf>
    <xf numFmtId="181" fontId="8" fillId="0" borderId="22" xfId="1" applyNumberFormat="1" applyFont="1" applyBorder="1" applyAlignment="1">
      <alignment vertical="center" shrinkToFit="1"/>
    </xf>
    <xf numFmtId="181" fontId="8" fillId="0" borderId="23" xfId="1" applyNumberFormat="1" applyFont="1" applyBorder="1" applyAlignment="1">
      <alignment vertical="center" shrinkToFit="1"/>
    </xf>
    <xf numFmtId="181" fontId="15" fillId="0" borderId="21" xfId="1" applyNumberFormat="1" applyFont="1" applyBorder="1" applyAlignment="1">
      <alignment vertical="center" shrinkToFit="1"/>
    </xf>
    <xf numFmtId="181" fontId="15" fillId="0" borderId="23" xfId="1" applyNumberFormat="1" applyFont="1" applyBorder="1" applyAlignment="1">
      <alignment vertical="center" shrinkToFit="1"/>
    </xf>
    <xf numFmtId="181" fontId="5" fillId="0" borderId="44" xfId="1" applyNumberFormat="1" applyFont="1" applyBorder="1" applyAlignment="1">
      <alignment vertical="center" shrinkToFit="1"/>
    </xf>
    <xf numFmtId="181" fontId="5" fillId="0" borderId="45" xfId="1" applyNumberFormat="1" applyFont="1" applyBorder="1" applyAlignment="1">
      <alignment vertical="center" shrinkToFit="1"/>
    </xf>
    <xf numFmtId="181" fontId="5" fillId="0" borderId="22" xfId="1" quotePrefix="1" applyNumberFormat="1" applyFont="1" applyBorder="1" applyAlignment="1">
      <alignment horizontal="right" vertical="center" shrinkToFit="1"/>
    </xf>
    <xf numFmtId="181" fontId="5" fillId="0" borderId="23" xfId="1" quotePrefix="1" applyNumberFormat="1" applyFont="1" applyBorder="1" applyAlignment="1">
      <alignment horizontal="right" vertical="center" shrinkToFit="1"/>
    </xf>
    <xf numFmtId="181" fontId="5" fillId="0" borderId="21" xfId="1" quotePrefix="1" applyNumberFormat="1" applyFont="1" applyBorder="1" applyAlignment="1">
      <alignment horizontal="right" vertical="center" shrinkToFit="1"/>
    </xf>
    <xf numFmtId="181" fontId="5" fillId="0" borderId="24" xfId="3" applyNumberFormat="1" applyFont="1" applyBorder="1" applyAlignment="1">
      <alignment vertical="center" shrinkToFit="1"/>
    </xf>
    <xf numFmtId="181" fontId="5" fillId="0" borderId="21" xfId="11" applyNumberFormat="1" applyFont="1" applyBorder="1" applyAlignment="1">
      <alignment vertical="center" shrinkToFit="1"/>
    </xf>
    <xf numFmtId="181" fontId="5" fillId="0" borderId="22" xfId="11" applyNumberFormat="1" applyFont="1" applyBorder="1" applyAlignment="1">
      <alignment vertical="center" shrinkToFit="1"/>
    </xf>
    <xf numFmtId="181" fontId="5" fillId="0" borderId="23" xfId="11" applyNumberFormat="1" applyFont="1" applyBorder="1" applyAlignment="1">
      <alignment vertical="center" shrinkToFit="1"/>
    </xf>
    <xf numFmtId="183" fontId="5" fillId="0" borderId="22" xfId="1" applyNumberFormat="1" applyFont="1" applyBorder="1" applyAlignment="1">
      <alignment horizontal="right" vertical="center" shrinkToFit="1"/>
    </xf>
    <xf numFmtId="3" fontId="5" fillId="0" borderId="23" xfId="1" applyNumberFormat="1" applyFont="1" applyBorder="1" applyAlignment="1">
      <alignment horizontal="right" vertical="center" shrinkToFit="1"/>
    </xf>
    <xf numFmtId="0" fontId="7" fillId="0" borderId="27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181" fontId="5" fillId="0" borderId="51" xfId="1" applyNumberFormat="1" applyFont="1" applyBorder="1" applyAlignment="1">
      <alignment vertical="center" shrinkToFit="1"/>
    </xf>
    <xf numFmtId="181" fontId="5" fillId="0" borderId="13" xfId="3" applyNumberFormat="1" applyFont="1" applyBorder="1" applyAlignment="1">
      <alignment vertical="center" shrinkToFit="1"/>
    </xf>
    <xf numFmtId="181" fontId="8" fillId="0" borderId="13" xfId="1" applyNumberFormat="1" applyFont="1" applyBorder="1" applyAlignment="1">
      <alignment vertical="center" shrinkToFit="1"/>
    </xf>
    <xf numFmtId="181" fontId="5" fillId="0" borderId="32" xfId="1" applyNumberFormat="1" applyFont="1" applyBorder="1" applyAlignment="1">
      <alignment vertical="center" shrinkToFit="1"/>
    </xf>
    <xf numFmtId="181" fontId="5" fillId="0" borderId="14" xfId="1" applyNumberFormat="1" applyFont="1" applyBorder="1" applyAlignment="1">
      <alignment vertical="center" shrinkToFit="1"/>
    </xf>
    <xf numFmtId="181" fontId="5" fillId="0" borderId="50" xfId="0" applyNumberFormat="1" applyFont="1" applyBorder="1" applyAlignment="1">
      <alignment vertical="center" shrinkToFit="1"/>
    </xf>
    <xf numFmtId="181" fontId="5" fillId="0" borderId="32" xfId="1" applyNumberFormat="1" applyFont="1" applyBorder="1" applyAlignment="1" applyProtection="1">
      <alignment vertical="center" shrinkToFit="1"/>
      <protection locked="0"/>
    </xf>
    <xf numFmtId="181" fontId="5" fillId="0" borderId="38" xfId="1" applyNumberFormat="1" applyFont="1" applyBorder="1" applyAlignment="1" applyProtection="1">
      <alignment vertical="center" shrinkToFit="1"/>
      <protection locked="0"/>
    </xf>
    <xf numFmtId="181" fontId="5" fillId="0" borderId="50" xfId="3" applyNumberFormat="1" applyFont="1" applyBorder="1" applyAlignment="1">
      <alignment vertical="center" shrinkToFit="1"/>
    </xf>
    <xf numFmtId="181" fontId="5" fillId="0" borderId="51" xfId="3" applyNumberFormat="1" applyFont="1" applyBorder="1" applyAlignment="1">
      <alignment vertical="center" shrinkToFit="1"/>
    </xf>
    <xf numFmtId="181" fontId="5" fillId="0" borderId="14" xfId="11" applyNumberFormat="1" applyFont="1" applyBorder="1" applyAlignment="1">
      <alignment vertical="center" shrinkToFit="1"/>
    </xf>
    <xf numFmtId="181" fontId="15" fillId="0" borderId="13" xfId="1" applyNumberFormat="1" applyFont="1" applyBorder="1" applyAlignment="1">
      <alignment vertical="center" shrinkToFit="1"/>
    </xf>
    <xf numFmtId="0" fontId="5" fillId="0" borderId="36" xfId="0" applyFont="1" applyBorder="1" applyAlignment="1">
      <alignment horizontal="center" vertical="center" shrinkToFit="1"/>
    </xf>
    <xf numFmtId="0" fontId="7" fillId="0" borderId="23" xfId="0" applyFont="1" applyBorder="1" applyAlignment="1">
      <alignment vertical="center"/>
    </xf>
    <xf numFmtId="0" fontId="7" fillId="0" borderId="22" xfId="1" applyFont="1" applyBorder="1" applyAlignment="1">
      <alignment vertical="center"/>
    </xf>
    <xf numFmtId="0" fontId="7" fillId="0" borderId="35" xfId="1" applyFont="1" applyBorder="1" applyAlignment="1">
      <alignment vertical="center"/>
    </xf>
    <xf numFmtId="0" fontId="7" fillId="0" borderId="0" xfId="0" applyFont="1" applyAlignment="1">
      <alignment vertical="center" shrinkToFit="1"/>
    </xf>
    <xf numFmtId="0" fontId="5" fillId="0" borderId="21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3" xfId="1" applyFont="1" applyBorder="1" applyAlignment="1" applyProtection="1">
      <alignment horizontal="center" vertical="center" shrinkToFit="1"/>
      <protection locked="0"/>
    </xf>
    <xf numFmtId="0" fontId="5" fillId="0" borderId="18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 shrinkToFit="1"/>
    </xf>
    <xf numFmtId="0" fontId="5" fillId="0" borderId="40" xfId="1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22" xfId="3" applyFont="1" applyBorder="1" applyAlignment="1">
      <alignment horizontal="center" vertical="center" shrinkToFit="1"/>
    </xf>
    <xf numFmtId="0" fontId="5" fillId="0" borderId="23" xfId="3" applyFont="1" applyBorder="1" applyAlignment="1">
      <alignment horizontal="center" vertical="center" shrinkToFit="1"/>
    </xf>
    <xf numFmtId="0" fontId="5" fillId="0" borderId="37" xfId="3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37" xfId="1" applyFont="1" applyBorder="1" applyAlignment="1">
      <alignment horizontal="center" vertical="center" shrinkToFit="1"/>
    </xf>
    <xf numFmtId="0" fontId="5" fillId="0" borderId="41" xfId="1" applyFont="1" applyBorder="1" applyAlignment="1">
      <alignment horizontal="center" vertical="center" shrinkToFit="1"/>
    </xf>
    <xf numFmtId="0" fontId="5" fillId="0" borderId="42" xfId="1" applyFont="1" applyBorder="1" applyAlignment="1">
      <alignment horizontal="center" vertical="center" shrinkToFit="1"/>
    </xf>
    <xf numFmtId="0" fontId="5" fillId="0" borderId="43" xfId="1" applyFont="1" applyBorder="1" applyAlignment="1">
      <alignment horizontal="center" vertical="center" shrinkToFit="1"/>
    </xf>
    <xf numFmtId="0" fontId="5" fillId="0" borderId="53" xfId="1" applyFont="1" applyBorder="1" applyAlignment="1">
      <alignment horizontal="center" vertical="center" shrinkToFit="1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5" fillId="0" borderId="44" xfId="1" applyFont="1" applyBorder="1" applyAlignment="1">
      <alignment horizontal="center" vertical="center" shrinkToFit="1"/>
    </xf>
    <xf numFmtId="0" fontId="5" fillId="0" borderId="45" xfId="1" applyFont="1" applyBorder="1" applyAlignment="1">
      <alignment horizontal="center" vertical="center" shrinkToFit="1"/>
    </xf>
    <xf numFmtId="0" fontId="5" fillId="0" borderId="46" xfId="1" applyFont="1" applyBorder="1" applyAlignment="1">
      <alignment horizontal="center" vertical="center" shrinkToFit="1"/>
    </xf>
    <xf numFmtId="0" fontId="5" fillId="0" borderId="54" xfId="1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21" xfId="11" applyFont="1" applyBorder="1" applyAlignment="1">
      <alignment horizontal="center" vertical="center" shrinkToFit="1"/>
    </xf>
    <xf numFmtId="0" fontId="5" fillId="0" borderId="22" xfId="11" applyFont="1" applyBorder="1" applyAlignment="1">
      <alignment horizontal="center" vertical="center" shrinkToFit="1"/>
    </xf>
    <xf numFmtId="0" fontId="5" fillId="0" borderId="23" xfId="11" applyFont="1" applyBorder="1" applyAlignment="1">
      <alignment horizontal="center" vertical="center" shrinkToFit="1"/>
    </xf>
    <xf numFmtId="0" fontId="5" fillId="0" borderId="37" xfId="11" applyFont="1" applyBorder="1" applyAlignment="1">
      <alignment horizontal="center" vertical="center" shrinkToFit="1"/>
    </xf>
    <xf numFmtId="0" fontId="8" fillId="0" borderId="21" xfId="1" applyFont="1" applyBorder="1" applyAlignment="1">
      <alignment horizontal="center" vertical="center" shrinkToFit="1"/>
    </xf>
    <xf numFmtId="0" fontId="8" fillId="0" borderId="22" xfId="1" applyFont="1" applyBorder="1" applyAlignment="1">
      <alignment horizontal="center" vertical="center" shrinkToFit="1"/>
    </xf>
    <xf numFmtId="0" fontId="8" fillId="0" borderId="23" xfId="1" applyFont="1" applyBorder="1" applyAlignment="1">
      <alignment horizontal="center" vertical="center" shrinkToFit="1"/>
    </xf>
    <xf numFmtId="0" fontId="8" fillId="0" borderId="37" xfId="1" applyFont="1" applyBorder="1" applyAlignment="1">
      <alignment horizontal="center" vertical="center" shrinkToFit="1"/>
    </xf>
    <xf numFmtId="0" fontId="5" fillId="0" borderId="47" xfId="1" applyFont="1" applyBorder="1" applyAlignment="1" applyProtection="1">
      <alignment horizontal="center" vertical="center" shrinkToFit="1"/>
      <protection locked="0"/>
    </xf>
    <xf numFmtId="0" fontId="5" fillId="0" borderId="48" xfId="1" applyFont="1" applyBorder="1" applyAlignment="1" applyProtection="1">
      <alignment horizontal="center" vertical="center" shrinkToFit="1"/>
      <protection locked="0"/>
    </xf>
    <xf numFmtId="0" fontId="5" fillId="0" borderId="49" xfId="1" applyFont="1" applyBorder="1" applyAlignment="1" applyProtection="1">
      <alignment horizontal="center" vertical="center" shrinkToFit="1"/>
      <protection locked="0"/>
    </xf>
    <xf numFmtId="0" fontId="5" fillId="0" borderId="52" xfId="1" applyFont="1" applyBorder="1" applyAlignment="1" applyProtection="1">
      <alignment horizontal="center" vertical="center" shrinkToFit="1"/>
      <protection locked="0"/>
    </xf>
    <xf numFmtId="0" fontId="5" fillId="0" borderId="18" xfId="3" applyFont="1" applyBorder="1" applyAlignment="1">
      <alignment horizontal="center" vertical="center" shrinkToFit="1"/>
    </xf>
    <xf numFmtId="0" fontId="5" fillId="0" borderId="19" xfId="3" applyFont="1" applyBorder="1" applyAlignment="1">
      <alignment horizontal="center" vertical="center" shrinkToFit="1"/>
    </xf>
    <xf numFmtId="0" fontId="5" fillId="0" borderId="34" xfId="1" applyFont="1" applyBorder="1" applyAlignment="1">
      <alignment horizontal="center" vertical="center" shrinkToFit="1"/>
    </xf>
    <xf numFmtId="0" fontId="5" fillId="0" borderId="37" xfId="1" quotePrefix="1" applyFont="1" applyBorder="1" applyAlignment="1">
      <alignment horizontal="center" vertical="center" shrinkToFit="1"/>
    </xf>
    <xf numFmtId="0" fontId="5" fillId="0" borderId="23" xfId="1" applyFont="1" applyBorder="1" applyAlignment="1">
      <alignment vertical="center" shrinkToFit="1"/>
    </xf>
    <xf numFmtId="0" fontId="5" fillId="0" borderId="56" xfId="1" applyFont="1" applyBorder="1" applyAlignment="1">
      <alignment horizontal="center" vertical="center" shrinkToFit="1"/>
    </xf>
    <xf numFmtId="0" fontId="5" fillId="0" borderId="57" xfId="1" applyFont="1" applyBorder="1" applyAlignment="1">
      <alignment horizontal="center" vertical="center" shrinkToFit="1"/>
    </xf>
    <xf numFmtId="0" fontId="5" fillId="0" borderId="58" xfId="1" applyFont="1" applyBorder="1" applyAlignment="1">
      <alignment horizontal="center" vertical="center" shrinkToFit="1"/>
    </xf>
    <xf numFmtId="0" fontId="5" fillId="0" borderId="59" xfId="1" applyFont="1" applyBorder="1" applyAlignment="1">
      <alignment vertical="center" shrinkToFit="1"/>
    </xf>
    <xf numFmtId="0" fontId="5" fillId="0" borderId="60" xfId="1" applyFont="1" applyBorder="1" applyAlignment="1">
      <alignment vertical="center" shrinkToFit="1"/>
    </xf>
    <xf numFmtId="0" fontId="5" fillId="0" borderId="21" xfId="1" applyFont="1" applyBorder="1" applyAlignment="1">
      <alignment vertical="center" wrapText="1" shrinkToFit="1"/>
    </xf>
    <xf numFmtId="0" fontId="5" fillId="0" borderId="34" xfId="1" applyFont="1" applyBorder="1" applyAlignment="1">
      <alignment horizontal="center" vertical="center"/>
    </xf>
    <xf numFmtId="0" fontId="5" fillId="0" borderId="37" xfId="1" applyFont="1" applyBorder="1" applyAlignment="1">
      <alignment vertical="center" shrinkToFit="1"/>
    </xf>
    <xf numFmtId="0" fontId="5" fillId="0" borderId="41" xfId="3" applyFont="1" applyBorder="1" applyAlignment="1">
      <alignment horizontal="center" vertical="center" shrinkToFit="1"/>
    </xf>
    <xf numFmtId="0" fontId="5" fillId="0" borderId="42" xfId="3" applyFont="1" applyBorder="1" applyAlignment="1">
      <alignment horizontal="center" vertical="center" shrinkToFit="1"/>
    </xf>
    <xf numFmtId="0" fontId="5" fillId="0" borderId="43" xfId="3" applyFont="1" applyBorder="1" applyAlignment="1">
      <alignment horizontal="center" vertical="center" shrinkToFit="1"/>
    </xf>
    <xf numFmtId="0" fontId="5" fillId="0" borderId="34" xfId="3" applyFont="1" applyBorder="1" applyAlignment="1">
      <alignment horizontal="center" vertical="center" shrinkToFit="1"/>
    </xf>
    <xf numFmtId="0" fontId="5" fillId="0" borderId="37" xfId="3" applyFont="1" applyBorder="1" applyAlignment="1">
      <alignment vertical="center" shrinkToFit="1"/>
    </xf>
    <xf numFmtId="0" fontId="5" fillId="0" borderId="23" xfId="3" applyFont="1" applyBorder="1" applyAlignment="1">
      <alignment vertical="center" shrinkToFit="1"/>
    </xf>
    <xf numFmtId="0" fontId="5" fillId="0" borderId="21" xfId="1" applyFont="1" applyBorder="1" applyAlignment="1" applyProtection="1">
      <alignment horizontal="center" vertical="center" shrinkToFit="1"/>
      <protection locked="0"/>
    </xf>
    <xf numFmtId="0" fontId="5" fillId="0" borderId="22" xfId="1" applyFont="1" applyBorder="1" applyAlignment="1" applyProtection="1">
      <alignment horizontal="center" vertical="center" shrinkToFit="1"/>
      <protection locked="0"/>
    </xf>
    <xf numFmtId="0" fontId="5" fillId="0" borderId="23" xfId="1" applyFont="1" applyBorder="1" applyAlignment="1" applyProtection="1">
      <alignment horizontal="center" vertical="center" shrinkToFit="1"/>
      <protection locked="0"/>
    </xf>
    <xf numFmtId="0" fontId="5" fillId="0" borderId="37" xfId="1" applyFont="1" applyBorder="1" applyAlignment="1" applyProtection="1">
      <alignment horizontal="center" vertical="center" shrinkToFit="1"/>
      <protection locked="0"/>
    </xf>
    <xf numFmtId="0" fontId="5" fillId="0" borderId="21" xfId="3" applyFont="1" applyBorder="1" applyAlignment="1">
      <alignment vertical="center" shrinkToFit="1"/>
    </xf>
    <xf numFmtId="0" fontId="5" fillId="0" borderId="38" xfId="3" applyFont="1" applyBorder="1" applyAlignment="1">
      <alignment vertical="center" shrinkToFit="1"/>
    </xf>
    <xf numFmtId="0" fontId="5" fillId="0" borderId="49" xfId="3" applyFont="1" applyBorder="1" applyAlignment="1" applyProtection="1">
      <alignment horizontal="center" vertical="center" shrinkToFit="1"/>
      <protection locked="0"/>
    </xf>
    <xf numFmtId="0" fontId="5" fillId="0" borderId="47" xfId="3" applyFont="1" applyBorder="1" applyAlignment="1" applyProtection="1">
      <alignment horizontal="center" vertical="center" shrinkToFit="1"/>
      <protection locked="0"/>
    </xf>
    <xf numFmtId="0" fontId="5" fillId="0" borderId="48" xfId="3" applyFont="1" applyBorder="1" applyAlignment="1" applyProtection="1">
      <alignment horizontal="center" vertical="center" shrinkToFit="1"/>
      <protection locked="0"/>
    </xf>
    <xf numFmtId="0" fontId="5" fillId="0" borderId="52" xfId="3" applyFont="1" applyBorder="1" applyAlignment="1" applyProtection="1">
      <alignment horizontal="center" vertical="center" shrinkToFit="1"/>
      <protection locked="0"/>
    </xf>
    <xf numFmtId="0" fontId="5" fillId="0" borderId="32" xfId="1" applyFont="1" applyBorder="1" applyAlignment="1">
      <alignment horizontal="center" vertical="center" wrapText="1" shrinkToFit="1"/>
    </xf>
    <xf numFmtId="0" fontId="5" fillId="0" borderId="22" xfId="1" applyFont="1" applyBorder="1" applyAlignment="1">
      <alignment horizontal="center" vertical="center"/>
    </xf>
    <xf numFmtId="0" fontId="5" fillId="0" borderId="34" xfId="1" applyFont="1" applyBorder="1" applyAlignment="1">
      <alignment vertical="center" shrinkToFit="1"/>
    </xf>
    <xf numFmtId="0" fontId="5" fillId="0" borderId="32" xfId="3" applyFont="1" applyBorder="1" applyAlignment="1">
      <alignment horizontal="center" vertical="center" shrinkToFit="1"/>
    </xf>
    <xf numFmtId="0" fontId="5" fillId="0" borderId="22" xfId="11" applyFont="1" applyBorder="1" applyAlignment="1">
      <alignment horizontal="center" vertical="center"/>
    </xf>
    <xf numFmtId="0" fontId="5" fillId="0" borderId="34" xfId="11" applyFont="1" applyBorder="1" applyAlignment="1">
      <alignment horizontal="center" vertical="center"/>
    </xf>
    <xf numFmtId="0" fontId="5" fillId="0" borderId="53" xfId="3" applyFont="1" applyBorder="1" applyAlignment="1">
      <alignment horizontal="center" vertical="center" shrinkToFit="1"/>
    </xf>
    <xf numFmtId="0" fontId="5" fillId="0" borderId="37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37" xfId="1" applyFont="1" applyBorder="1" applyAlignment="1">
      <alignment vertical="center"/>
    </xf>
    <xf numFmtId="0" fontId="5" fillId="0" borderId="44" xfId="3" applyFont="1" applyBorder="1" applyAlignment="1">
      <alignment horizontal="center" vertical="center" shrinkToFit="1"/>
    </xf>
    <xf numFmtId="0" fontId="5" fillId="0" borderId="45" xfId="3" applyFont="1" applyBorder="1" applyAlignment="1">
      <alignment horizontal="center" vertical="center" shrinkToFit="1"/>
    </xf>
    <xf numFmtId="0" fontId="5" fillId="0" borderId="46" xfId="3" applyFont="1" applyBorder="1" applyAlignment="1">
      <alignment horizontal="center" vertical="center" shrinkToFit="1"/>
    </xf>
    <xf numFmtId="0" fontId="5" fillId="0" borderId="54" xfId="3" applyFont="1" applyBorder="1" applyAlignment="1">
      <alignment horizontal="center" vertical="center" shrinkToFit="1"/>
    </xf>
    <xf numFmtId="0" fontId="5" fillId="0" borderId="24" xfId="11" applyFont="1" applyBorder="1" applyAlignment="1">
      <alignment horizontal="center" vertical="center" shrinkToFit="1"/>
    </xf>
    <xf numFmtId="0" fontId="5" fillId="0" borderId="25" xfId="11" applyFont="1" applyBorder="1" applyAlignment="1">
      <alignment horizontal="center" vertical="center" shrinkToFit="1"/>
    </xf>
    <xf numFmtId="0" fontId="5" fillId="0" borderId="26" xfId="11" applyFont="1" applyBorder="1" applyAlignment="1">
      <alignment horizontal="center" vertical="center" shrinkToFit="1"/>
    </xf>
    <xf numFmtId="0" fontId="5" fillId="0" borderId="55" xfId="1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/>
    </xf>
    <xf numFmtId="0" fontId="5" fillId="0" borderId="32" xfId="3" applyFont="1" applyBorder="1" applyAlignment="1">
      <alignment horizontal="center" vertical="center" wrapText="1" shrinkToFit="1"/>
    </xf>
    <xf numFmtId="0" fontId="5" fillId="0" borderId="22" xfId="3" applyFont="1" applyBorder="1" applyAlignment="1">
      <alignment horizontal="center" vertical="center"/>
    </xf>
    <xf numFmtId="0" fontId="5" fillId="0" borderId="34" xfId="3" applyFont="1" applyBorder="1" applyAlignment="1">
      <alignment vertical="center" shrinkToFit="1"/>
    </xf>
    <xf numFmtId="0" fontId="5" fillId="0" borderId="32" xfId="1" applyFont="1" applyBorder="1" applyAlignment="1">
      <alignment vertical="center" wrapText="1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/>
    </xf>
    <xf numFmtId="38" fontId="5" fillId="0" borderId="15" xfId="77" applyFont="1" applyBorder="1" applyAlignment="1" applyProtection="1">
      <alignment vertical="center" shrinkToFit="1"/>
      <protection locked="0"/>
    </xf>
    <xf numFmtId="38" fontId="5" fillId="0" borderId="16" xfId="77" applyFont="1" applyBorder="1" applyAlignment="1" applyProtection="1">
      <alignment vertical="center" shrinkToFit="1"/>
      <protection locked="0"/>
    </xf>
    <xf numFmtId="38" fontId="5" fillId="0" borderId="17" xfId="77" applyFont="1" applyBorder="1" applyAlignment="1" applyProtection="1">
      <alignment vertical="center" shrinkToFit="1"/>
      <protection locked="0"/>
    </xf>
    <xf numFmtId="38" fontId="5" fillId="0" borderId="36" xfId="77" applyFont="1" applyBorder="1" applyAlignment="1">
      <alignment vertical="center" shrinkToFit="1"/>
    </xf>
    <xf numFmtId="38" fontId="5" fillId="0" borderId="16" xfId="77" applyFont="1" applyBorder="1" applyAlignment="1">
      <alignment vertical="center" shrinkToFit="1"/>
    </xf>
    <xf numFmtId="38" fontId="5" fillId="0" borderId="17" xfId="77" applyFont="1" applyBorder="1" applyAlignment="1">
      <alignment vertical="center" shrinkToFit="1"/>
    </xf>
    <xf numFmtId="38" fontId="5" fillId="0" borderId="18" xfId="77" applyFont="1" applyBorder="1" applyAlignment="1" applyProtection="1">
      <alignment vertical="center" shrinkToFit="1"/>
      <protection locked="0"/>
    </xf>
    <xf numFmtId="38" fontId="5" fillId="0" borderId="19" xfId="77" applyFont="1" applyBorder="1" applyAlignment="1" applyProtection="1">
      <alignment vertical="center" shrinkToFit="1"/>
      <protection locked="0"/>
    </xf>
    <xf numFmtId="38" fontId="5" fillId="0" borderId="20" xfId="77" applyFont="1" applyBorder="1" applyAlignment="1" applyProtection="1">
      <alignment vertical="center" shrinkToFit="1"/>
      <protection locked="0"/>
    </xf>
    <xf numFmtId="38" fontId="5" fillId="0" borderId="18" xfId="77" applyFont="1" applyBorder="1" applyAlignment="1">
      <alignment vertical="center" shrinkToFit="1"/>
    </xf>
    <xf numFmtId="38" fontId="5" fillId="0" borderId="19" xfId="77" applyFont="1" applyBorder="1" applyAlignment="1">
      <alignment vertical="center" shrinkToFit="1"/>
    </xf>
    <xf numFmtId="38" fontId="5" fillId="0" borderId="20" xfId="77" applyFont="1" applyBorder="1" applyAlignment="1">
      <alignment vertical="center" shrinkToFit="1"/>
    </xf>
    <xf numFmtId="38" fontId="5" fillId="0" borderId="21" xfId="77" applyFont="1" applyBorder="1" applyAlignment="1" applyProtection="1">
      <alignment vertical="center" shrinkToFit="1"/>
      <protection locked="0"/>
    </xf>
    <xf numFmtId="38" fontId="5" fillId="0" borderId="22" xfId="77" applyFont="1" applyBorder="1" applyAlignment="1" applyProtection="1">
      <alignment vertical="center" shrinkToFit="1"/>
      <protection locked="0"/>
    </xf>
    <xf numFmtId="38" fontId="5" fillId="0" borderId="23" xfId="77" applyFont="1" applyBorder="1" applyAlignment="1" applyProtection="1">
      <alignment vertical="center" shrinkToFit="1"/>
      <protection locked="0"/>
    </xf>
    <xf numFmtId="38" fontId="5" fillId="0" borderId="44" xfId="77" applyFont="1" applyBorder="1" applyAlignment="1">
      <alignment vertical="center" shrinkToFit="1"/>
    </xf>
    <xf numFmtId="38" fontId="5" fillId="0" borderId="45" xfId="77" applyFont="1" applyBorder="1" applyAlignment="1">
      <alignment vertical="center" shrinkToFit="1"/>
    </xf>
    <xf numFmtId="38" fontId="5" fillId="0" borderId="46" xfId="77" applyFont="1" applyBorder="1" applyAlignment="1">
      <alignment vertical="center" shrinkToFit="1"/>
    </xf>
    <xf numFmtId="38" fontId="5" fillId="0" borderId="41" xfId="77" applyFont="1" applyBorder="1" applyAlignment="1" applyProtection="1">
      <alignment vertical="center" shrinkToFit="1"/>
      <protection locked="0"/>
    </xf>
    <xf numFmtId="38" fontId="5" fillId="0" borderId="43" xfId="77" applyFont="1" applyBorder="1" applyAlignment="1" applyProtection="1">
      <alignment vertical="center" shrinkToFit="1"/>
      <protection locked="0"/>
    </xf>
    <xf numFmtId="38" fontId="5" fillId="0" borderId="42" xfId="77" applyFont="1" applyBorder="1" applyAlignment="1" applyProtection="1">
      <alignment vertical="center" shrinkToFit="1"/>
      <protection locked="0"/>
    </xf>
    <xf numFmtId="38" fontId="5" fillId="0" borderId="37" xfId="77" applyFont="1" applyBorder="1" applyAlignment="1" applyProtection="1">
      <alignment vertical="center" shrinkToFit="1"/>
      <protection locked="0"/>
    </xf>
    <xf numFmtId="38" fontId="5" fillId="0" borderId="21" xfId="77" applyFont="1" applyBorder="1" applyAlignment="1">
      <alignment vertical="center" shrinkToFit="1"/>
    </xf>
    <xf numFmtId="38" fontId="5" fillId="0" borderId="22" xfId="77" applyFont="1" applyBorder="1" applyAlignment="1">
      <alignment vertical="center" shrinkToFit="1"/>
    </xf>
    <xf numFmtId="38" fontId="5" fillId="0" borderId="23" xfId="77" applyFont="1" applyBorder="1" applyAlignment="1">
      <alignment vertical="center" shrinkToFit="1"/>
    </xf>
    <xf numFmtId="38" fontId="8" fillId="0" borderId="21" xfId="77" applyFont="1" applyBorder="1" applyAlignment="1" applyProtection="1">
      <alignment vertical="center" shrinkToFit="1"/>
      <protection locked="0"/>
    </xf>
    <xf numFmtId="38" fontId="8" fillId="0" borderId="22" xfId="77" applyFont="1" applyBorder="1" applyAlignment="1" applyProtection="1">
      <alignment vertical="center" shrinkToFit="1"/>
      <protection locked="0"/>
    </xf>
    <xf numFmtId="38" fontId="8" fillId="0" borderId="23" xfId="77" applyFont="1" applyBorder="1" applyAlignment="1" applyProtection="1">
      <alignment vertical="center" shrinkToFit="1"/>
      <protection locked="0"/>
    </xf>
    <xf numFmtId="38" fontId="5" fillId="0" borderId="44" xfId="77" applyFont="1" applyBorder="1" applyAlignment="1" applyProtection="1">
      <alignment vertical="center" shrinkToFit="1"/>
      <protection locked="0"/>
    </xf>
    <xf numFmtId="38" fontId="5" fillId="0" borderId="45" xfId="77" applyFont="1" applyBorder="1" applyAlignment="1" applyProtection="1">
      <alignment vertical="center" shrinkToFit="1"/>
      <protection locked="0"/>
    </xf>
    <xf numFmtId="38" fontId="5" fillId="0" borderId="46" xfId="77" applyFont="1" applyBorder="1" applyAlignment="1" applyProtection="1">
      <alignment vertical="center" shrinkToFit="1"/>
      <protection locked="0"/>
    </xf>
    <xf numFmtId="38" fontId="5" fillId="0" borderId="47" xfId="77" applyFont="1" applyBorder="1" applyAlignment="1" applyProtection="1">
      <alignment vertical="center" shrinkToFit="1"/>
      <protection locked="0"/>
    </xf>
    <xf numFmtId="38" fontId="5" fillId="0" borderId="48" xfId="77" applyFont="1" applyBorder="1" applyAlignment="1" applyProtection="1">
      <alignment vertical="center" shrinkToFit="1"/>
      <protection locked="0"/>
    </xf>
    <xf numFmtId="38" fontId="5" fillId="0" borderId="49" xfId="77" applyFont="1" applyBorder="1" applyAlignment="1" applyProtection="1">
      <alignment vertical="center" shrinkToFit="1"/>
      <protection locked="0"/>
    </xf>
    <xf numFmtId="38" fontId="5" fillId="0" borderId="52" xfId="77" applyFont="1" applyBorder="1" applyAlignment="1" applyProtection="1">
      <alignment vertical="center" shrinkToFit="1"/>
      <protection locked="0"/>
    </xf>
    <xf numFmtId="38" fontId="5" fillId="0" borderId="24" xfId="77" applyFont="1" applyBorder="1" applyAlignment="1">
      <alignment vertical="center" shrinkToFit="1"/>
    </xf>
    <xf numFmtId="38" fontId="5" fillId="0" borderId="48" xfId="77" applyFont="1" applyBorder="1" applyAlignment="1">
      <alignment vertical="center" shrinkToFit="1"/>
    </xf>
    <xf numFmtId="38" fontId="5" fillId="0" borderId="49" xfId="77" applyFont="1" applyBorder="1" applyAlignment="1">
      <alignment vertical="center" shrinkToFit="1"/>
    </xf>
    <xf numFmtId="38" fontId="13" fillId="0" borderId="22" xfId="77" applyFont="1" applyBorder="1" applyAlignment="1" applyProtection="1">
      <alignment vertical="center" shrinkToFit="1"/>
      <protection locked="0"/>
    </xf>
    <xf numFmtId="38" fontId="13" fillId="0" borderId="23" xfId="77" applyFont="1" applyBorder="1" applyAlignment="1" applyProtection="1">
      <alignment vertical="center" shrinkToFit="1"/>
      <protection locked="0"/>
    </xf>
    <xf numFmtId="38" fontId="5" fillId="0" borderId="42" xfId="77" quotePrefix="1" applyFont="1" applyBorder="1" applyAlignment="1" applyProtection="1">
      <alignment horizontal="right" vertical="center" shrinkToFit="1"/>
      <protection locked="0"/>
    </xf>
    <xf numFmtId="38" fontId="5" fillId="0" borderId="47" xfId="77" applyFont="1" applyBorder="1" applyAlignment="1">
      <alignment vertical="center" shrinkToFit="1"/>
    </xf>
    <xf numFmtId="38" fontId="5" fillId="0" borderId="40" xfId="77" applyFont="1" applyBorder="1" applyAlignment="1" applyProtection="1">
      <alignment vertical="center" shrinkToFit="1"/>
      <protection locked="0"/>
    </xf>
    <xf numFmtId="38" fontId="5" fillId="0" borderId="31" xfId="77" applyFont="1" applyBorder="1" applyAlignment="1">
      <alignment vertical="center" shrinkToFit="1"/>
    </xf>
    <xf numFmtId="38" fontId="5" fillId="0" borderId="22" xfId="77" applyFont="1" applyBorder="1" applyAlignment="1" applyProtection="1">
      <alignment horizontal="right" vertical="center" shrinkToFit="1"/>
      <protection locked="0"/>
    </xf>
    <xf numFmtId="38" fontId="5" fillId="0" borderId="41" xfId="77" applyFont="1" applyBorder="1" applyAlignment="1">
      <alignment vertical="center" shrinkToFit="1"/>
    </xf>
    <xf numFmtId="38" fontId="5" fillId="0" borderId="42" xfId="77" applyFont="1" applyBorder="1" applyAlignment="1">
      <alignment vertical="center" shrinkToFit="1"/>
    </xf>
    <xf numFmtId="38" fontId="5" fillId="0" borderId="43" xfId="77" applyFont="1" applyBorder="1" applyAlignment="1">
      <alignment vertical="center" shrinkToFit="1"/>
    </xf>
    <xf numFmtId="38" fontId="5" fillId="0" borderId="24" xfId="77" applyFont="1" applyBorder="1" applyAlignment="1" applyProtection="1">
      <alignment vertical="center" shrinkToFit="1"/>
      <protection locked="0"/>
    </xf>
    <xf numFmtId="38" fontId="5" fillId="0" borderId="25" xfId="77" applyFont="1" applyBorder="1" applyAlignment="1" applyProtection="1">
      <alignment vertical="center" shrinkToFit="1"/>
      <protection locked="0"/>
    </xf>
    <xf numFmtId="38" fontId="5" fillId="0" borderId="26" xfId="77" applyFont="1" applyBorder="1" applyAlignment="1" applyProtection="1">
      <alignment vertical="center" shrinkToFit="1"/>
      <protection locked="0"/>
    </xf>
    <xf numFmtId="38" fontId="5" fillId="0" borderId="25" xfId="77" applyFont="1" applyBorder="1" applyAlignment="1">
      <alignment vertical="center" shrinkToFit="1"/>
    </xf>
    <xf numFmtId="38" fontId="5" fillId="0" borderId="26" xfId="77" applyFont="1" applyBorder="1" applyAlignment="1">
      <alignment vertical="center" shrinkToFit="1"/>
    </xf>
    <xf numFmtId="38" fontId="5" fillId="0" borderId="15" xfId="77" applyFont="1" applyBorder="1" applyAlignment="1">
      <alignment vertical="center" shrinkToFit="1"/>
    </xf>
    <xf numFmtId="181" fontId="5" fillId="0" borderId="1" xfId="0" applyNumberFormat="1" applyFont="1" applyBorder="1" applyAlignment="1" applyProtection="1">
      <alignment horizontal="right" vertical="center" shrinkToFit="1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183" fontId="5" fillId="0" borderId="1" xfId="0" applyNumberFormat="1" applyFont="1" applyBorder="1" applyAlignment="1" applyProtection="1">
      <alignment horizontal="right" vertical="center" shrinkToFit="1"/>
      <protection locked="0"/>
    </xf>
    <xf numFmtId="181" fontId="5" fillId="0" borderId="12" xfId="1" applyNumberFormat="1" applyFont="1" applyBorder="1" applyAlignment="1" applyProtection="1">
      <alignment horizontal="right" vertical="center" shrinkToFit="1"/>
      <protection locked="0"/>
    </xf>
    <xf numFmtId="183" fontId="5" fillId="0" borderId="12" xfId="1" applyNumberFormat="1" applyFont="1" applyBorder="1" applyAlignment="1" applyProtection="1">
      <alignment horizontal="right" vertical="center" shrinkToFit="1"/>
      <protection locked="0"/>
    </xf>
    <xf numFmtId="181" fontId="5" fillId="0" borderId="13" xfId="3" applyNumberFormat="1" applyFont="1" applyBorder="1" applyAlignment="1" applyProtection="1">
      <alignment horizontal="right" vertical="center" shrinkToFit="1"/>
      <protection locked="0"/>
    </xf>
    <xf numFmtId="183" fontId="5" fillId="0" borderId="13" xfId="3" applyNumberFormat="1" applyFont="1" applyBorder="1" applyAlignment="1" applyProtection="1">
      <alignment horizontal="right" vertical="center" shrinkToFit="1"/>
      <protection locked="0"/>
    </xf>
    <xf numFmtId="181" fontId="5" fillId="0" borderId="13" xfId="1" applyNumberFormat="1" applyFont="1" applyBorder="1" applyAlignment="1" applyProtection="1">
      <alignment horizontal="right" vertical="center" shrinkToFit="1"/>
      <protection locked="0"/>
    </xf>
    <xf numFmtId="183" fontId="5" fillId="0" borderId="13" xfId="1" applyNumberFormat="1" applyFont="1" applyBorder="1" applyAlignment="1" applyProtection="1">
      <alignment horizontal="right" vertical="center" shrinkToFit="1"/>
      <protection locked="0"/>
    </xf>
    <xf numFmtId="181" fontId="5" fillId="0" borderId="50" xfId="1" applyNumberFormat="1" applyFont="1" applyBorder="1" applyAlignment="1" applyProtection="1">
      <alignment horizontal="right" vertical="center" shrinkToFit="1"/>
      <protection locked="0"/>
    </xf>
    <xf numFmtId="183" fontId="5" fillId="0" borderId="50" xfId="1" applyNumberFormat="1" applyFont="1" applyBorder="1" applyAlignment="1" applyProtection="1">
      <alignment horizontal="right" vertical="center" shrinkToFit="1"/>
      <protection locked="0"/>
    </xf>
    <xf numFmtId="181" fontId="5" fillId="0" borderId="13" xfId="0" applyNumberFormat="1" applyFont="1" applyBorder="1" applyAlignment="1" applyProtection="1">
      <alignment horizontal="right" vertical="center" shrinkToFit="1"/>
      <protection locked="0"/>
    </xf>
    <xf numFmtId="183" fontId="5" fillId="0" borderId="13" xfId="0" applyNumberFormat="1" applyFont="1" applyBorder="1" applyAlignment="1" applyProtection="1">
      <alignment horizontal="right" vertical="center"/>
      <protection locked="0"/>
    </xf>
    <xf numFmtId="183" fontId="5" fillId="0" borderId="13" xfId="0" applyNumberFormat="1" applyFont="1" applyBorder="1" applyAlignment="1" applyProtection="1">
      <alignment horizontal="right" vertical="center" shrinkToFit="1"/>
      <protection locked="0"/>
    </xf>
    <xf numFmtId="181" fontId="5" fillId="0" borderId="13" xfId="11" applyNumberFormat="1" applyFont="1" applyBorder="1" applyAlignment="1" applyProtection="1">
      <alignment horizontal="right" vertical="center" shrinkToFit="1"/>
      <protection locked="0"/>
    </xf>
    <xf numFmtId="183" fontId="5" fillId="0" borderId="13" xfId="11" applyNumberFormat="1" applyFont="1" applyBorder="1" applyAlignment="1" applyProtection="1">
      <alignment horizontal="right" vertical="center" shrinkToFit="1"/>
      <protection locked="0"/>
    </xf>
    <xf numFmtId="181" fontId="8" fillId="0" borderId="13" xfId="1" applyNumberFormat="1" applyFont="1" applyBorder="1" applyAlignment="1" applyProtection="1">
      <alignment horizontal="right" vertical="center" shrinkToFit="1"/>
      <protection locked="0"/>
    </xf>
    <xf numFmtId="183" fontId="8" fillId="0" borderId="13" xfId="1" applyNumberFormat="1" applyFont="1" applyBorder="1" applyAlignment="1" applyProtection="1">
      <alignment horizontal="right" vertical="center" shrinkToFit="1"/>
      <protection locked="0"/>
    </xf>
    <xf numFmtId="181" fontId="5" fillId="0" borderId="51" xfId="1" applyNumberFormat="1" applyFont="1" applyBorder="1" applyAlignment="1" applyProtection="1">
      <alignment horizontal="right" vertical="center" shrinkToFit="1"/>
      <protection locked="0"/>
    </xf>
    <xf numFmtId="183" fontId="5" fillId="0" borderId="51" xfId="1" applyNumberFormat="1" applyFont="1" applyBorder="1" applyAlignment="1" applyProtection="1">
      <alignment horizontal="right" vertical="center" shrinkToFit="1"/>
      <protection locked="0"/>
    </xf>
    <xf numFmtId="181" fontId="5" fillId="0" borderId="6" xfId="1" applyNumberFormat="1" applyFont="1" applyBorder="1" applyAlignment="1" applyProtection="1">
      <alignment horizontal="right" vertical="center" shrinkToFit="1"/>
      <protection locked="0"/>
    </xf>
    <xf numFmtId="0" fontId="5" fillId="0" borderId="12" xfId="1" applyFont="1" applyBorder="1" applyAlignment="1" applyProtection="1">
      <alignment horizontal="right" vertical="center"/>
      <protection locked="0"/>
    </xf>
    <xf numFmtId="183" fontId="5" fillId="0" borderId="12" xfId="1" applyNumberFormat="1" applyFont="1" applyBorder="1" applyAlignment="1" applyProtection="1">
      <alignment horizontal="right" vertical="center"/>
      <protection locked="0"/>
    </xf>
    <xf numFmtId="181" fontId="5" fillId="0" borderId="50" xfId="0" applyNumberFormat="1" applyFont="1" applyBorder="1" applyAlignment="1" applyProtection="1">
      <alignment horizontal="right" vertical="center" shrinkToFit="1"/>
      <protection locked="0"/>
    </xf>
    <xf numFmtId="183" fontId="5" fillId="0" borderId="50" xfId="0" applyNumberFormat="1" applyFont="1" applyBorder="1" applyAlignment="1" applyProtection="1">
      <alignment horizontal="right" vertical="center" shrinkToFit="1"/>
      <protection locked="0"/>
    </xf>
    <xf numFmtId="181" fontId="5" fillId="0" borderId="6" xfId="3" applyNumberFormat="1" applyFont="1" applyBorder="1" applyAlignment="1" applyProtection="1">
      <alignment horizontal="right" vertical="center" shrinkToFit="1"/>
      <protection locked="0"/>
    </xf>
    <xf numFmtId="181" fontId="5" fillId="0" borderId="50" xfId="3" applyNumberFormat="1" applyFont="1" applyBorder="1" applyAlignment="1" applyProtection="1">
      <alignment horizontal="right" vertical="center" shrinkToFit="1"/>
      <protection locked="0"/>
    </xf>
    <xf numFmtId="183" fontId="5" fillId="0" borderId="50" xfId="3" applyNumberFormat="1" applyFont="1" applyBorder="1" applyAlignment="1" applyProtection="1">
      <alignment horizontal="right" vertical="center" shrinkToFit="1"/>
      <protection locked="0"/>
    </xf>
    <xf numFmtId="183" fontId="5" fillId="0" borderId="13" xfId="1" applyNumberFormat="1" applyFont="1" applyBorder="1" applyAlignment="1" applyProtection="1">
      <alignment horizontal="right" vertical="center"/>
      <protection locked="0"/>
    </xf>
    <xf numFmtId="181" fontId="5" fillId="0" borderId="51" xfId="3" applyNumberFormat="1" applyFont="1" applyBorder="1" applyAlignment="1" applyProtection="1">
      <alignment horizontal="right" vertical="center" shrinkToFit="1"/>
      <protection locked="0"/>
    </xf>
    <xf numFmtId="181" fontId="5" fillId="0" borderId="14" xfId="11" applyNumberFormat="1" applyFont="1" applyBorder="1" applyAlignment="1" applyProtection="1">
      <alignment horizontal="right" vertical="center" shrinkToFit="1"/>
      <protection locked="0"/>
    </xf>
    <xf numFmtId="183" fontId="5" fillId="0" borderId="14" xfId="11" applyNumberFormat="1" applyFont="1" applyBorder="1" applyAlignment="1" applyProtection="1">
      <alignment horizontal="right" vertical="center" shrinkToFit="1"/>
      <protection locked="0"/>
    </xf>
    <xf numFmtId="181" fontId="5" fillId="0" borderId="14" xfId="1" applyNumberFormat="1" applyFont="1" applyBorder="1" applyAlignment="1" applyProtection="1">
      <alignment horizontal="right" vertical="center" shrinkToFit="1"/>
      <protection locked="0"/>
    </xf>
    <xf numFmtId="183" fontId="5" fillId="0" borderId="14" xfId="1" applyNumberFormat="1" applyFont="1" applyBorder="1" applyAlignment="1" applyProtection="1">
      <alignment horizontal="right" vertical="center" shrinkToFit="1"/>
      <protection locked="0"/>
    </xf>
    <xf numFmtId="181" fontId="11" fillId="0" borderId="0" xfId="0" applyNumberFormat="1" applyFont="1"/>
    <xf numFmtId="181" fontId="5" fillId="0" borderId="5" xfId="0" applyNumberFormat="1" applyFont="1" applyBorder="1" applyAlignment="1">
      <alignment horizontal="right" vertical="center" shrinkToFit="1"/>
    </xf>
    <xf numFmtId="181" fontId="5" fillId="0" borderId="1" xfId="0" applyNumberFormat="1" applyFont="1" applyBorder="1" applyAlignment="1">
      <alignment horizontal="right" vertical="center" shrinkToFit="1"/>
    </xf>
    <xf numFmtId="181" fontId="5" fillId="0" borderId="6" xfId="0" applyNumberFormat="1" applyFont="1" applyBorder="1" applyAlignment="1">
      <alignment horizontal="right" vertical="center" shrinkToFit="1"/>
    </xf>
    <xf numFmtId="181" fontId="5" fillId="0" borderId="50" xfId="0" applyNumberFormat="1" applyFont="1" applyBorder="1" applyAlignment="1">
      <alignment horizontal="right" vertical="center" shrinkToFit="1"/>
    </xf>
    <xf numFmtId="181" fontId="5" fillId="0" borderId="13" xfId="0" applyNumberFormat="1" applyFont="1" applyBorder="1" applyAlignment="1">
      <alignment horizontal="right" vertical="center" shrinkToFit="1"/>
    </xf>
    <xf numFmtId="181" fontId="5" fillId="0" borderId="14" xfId="0" applyNumberFormat="1" applyFont="1" applyBorder="1" applyAlignment="1">
      <alignment horizontal="right" vertical="center" shrinkToFit="1"/>
    </xf>
    <xf numFmtId="181" fontId="5" fillId="0" borderId="15" xfId="0" applyNumberFormat="1" applyFont="1" applyBorder="1" applyAlignment="1" applyProtection="1">
      <alignment horizontal="right" vertical="center" shrinkToFit="1"/>
      <protection locked="0"/>
    </xf>
    <xf numFmtId="181" fontId="5" fillId="0" borderId="16" xfId="0" applyNumberFormat="1" applyFont="1" applyBorder="1" applyAlignment="1" applyProtection="1">
      <alignment horizontal="right" vertical="center" shrinkToFit="1"/>
      <protection locked="0"/>
    </xf>
    <xf numFmtId="181" fontId="5" fillId="0" borderId="17" xfId="0" applyNumberFormat="1" applyFont="1" applyBorder="1" applyAlignment="1" applyProtection="1">
      <alignment horizontal="right" vertical="center" shrinkToFit="1"/>
      <protection locked="0"/>
    </xf>
    <xf numFmtId="181" fontId="5" fillId="0" borderId="18" xfId="1" applyNumberFormat="1" applyFont="1" applyBorder="1" applyAlignment="1">
      <alignment horizontal="right" vertical="center" shrinkToFit="1"/>
    </xf>
    <xf numFmtId="181" fontId="5" fillId="0" borderId="19" xfId="1" applyNumberFormat="1" applyFont="1" applyBorder="1" applyAlignment="1">
      <alignment horizontal="right" vertical="center" shrinkToFit="1"/>
    </xf>
    <xf numFmtId="181" fontId="5" fillId="0" borderId="20" xfId="1" applyNumberFormat="1" applyFont="1" applyBorder="1" applyAlignment="1">
      <alignment horizontal="right" vertical="center" shrinkToFit="1"/>
    </xf>
    <xf numFmtId="181" fontId="5" fillId="0" borderId="21" xfId="3" applyNumberFormat="1" applyFont="1" applyBorder="1" applyAlignment="1">
      <alignment horizontal="right" vertical="center" shrinkToFit="1"/>
    </xf>
    <xf numFmtId="181" fontId="5" fillId="0" borderId="22" xfId="3" applyNumberFormat="1" applyFont="1" applyBorder="1" applyAlignment="1">
      <alignment horizontal="right" vertical="center" shrinkToFit="1"/>
    </xf>
    <xf numFmtId="181" fontId="5" fillId="0" borderId="23" xfId="3" applyNumberFormat="1" applyFont="1" applyBorder="1" applyAlignment="1">
      <alignment horizontal="right" vertical="center" shrinkToFit="1"/>
    </xf>
    <xf numFmtId="181" fontId="5" fillId="0" borderId="22" xfId="1" applyNumberFormat="1" applyFont="1" applyBorder="1" applyAlignment="1">
      <alignment horizontal="right" vertical="center" shrinkToFit="1"/>
    </xf>
    <xf numFmtId="181" fontId="5" fillId="0" borderId="23" xfId="1" applyNumberFormat="1" applyFont="1" applyBorder="1" applyAlignment="1">
      <alignment horizontal="right" vertical="center" shrinkToFit="1"/>
    </xf>
    <xf numFmtId="181" fontId="5" fillId="0" borderId="21" xfId="1" applyNumberFormat="1" applyFont="1" applyBorder="1" applyAlignment="1">
      <alignment horizontal="right" vertical="center" shrinkToFit="1"/>
    </xf>
    <xf numFmtId="181" fontId="5" fillId="0" borderId="41" xfId="1" applyNumberFormat="1" applyFont="1" applyBorder="1" applyAlignment="1">
      <alignment horizontal="right" vertical="center" shrinkToFit="1"/>
    </xf>
    <xf numFmtId="181" fontId="5" fillId="0" borderId="42" xfId="1" applyNumberFormat="1" applyFont="1" applyBorder="1" applyAlignment="1">
      <alignment horizontal="right" vertical="center" shrinkToFit="1"/>
    </xf>
    <xf numFmtId="181" fontId="5" fillId="0" borderId="43" xfId="1" applyNumberFormat="1" applyFont="1" applyBorder="1" applyAlignment="1">
      <alignment horizontal="right" vertical="center" shrinkToFit="1"/>
    </xf>
    <xf numFmtId="181" fontId="5" fillId="0" borderId="21" xfId="0" applyNumberFormat="1" applyFont="1" applyBorder="1" applyAlignment="1" applyProtection="1">
      <alignment horizontal="right" vertical="center" shrinkToFit="1"/>
      <protection locked="0"/>
    </xf>
    <xf numFmtId="181" fontId="5" fillId="0" borderId="22" xfId="0" applyNumberFormat="1" applyFont="1" applyBorder="1" applyAlignment="1" applyProtection="1">
      <alignment horizontal="right" vertical="center" shrinkToFit="1"/>
      <protection locked="0"/>
    </xf>
    <xf numFmtId="181" fontId="5" fillId="0" borderId="23" xfId="0" applyNumberFormat="1" applyFont="1" applyBorder="1" applyAlignment="1" applyProtection="1">
      <alignment horizontal="right" vertical="center" shrinkToFit="1"/>
      <protection locked="0"/>
    </xf>
    <xf numFmtId="181" fontId="5" fillId="0" borderId="21" xfId="0" applyNumberFormat="1" applyFont="1" applyBorder="1" applyAlignment="1">
      <alignment horizontal="right" vertical="center" shrinkToFit="1"/>
    </xf>
    <xf numFmtId="181" fontId="5" fillId="0" borderId="22" xfId="0" applyNumberFormat="1" applyFont="1" applyBorder="1" applyAlignment="1">
      <alignment horizontal="right" vertical="center" shrinkToFit="1"/>
    </xf>
    <xf numFmtId="181" fontId="5" fillId="0" borderId="23" xfId="0" applyNumberFormat="1" applyFont="1" applyBorder="1" applyAlignment="1">
      <alignment horizontal="right" vertical="center" shrinkToFit="1"/>
    </xf>
    <xf numFmtId="181" fontId="8" fillId="0" borderId="21" xfId="1" applyNumberFormat="1" applyFont="1" applyBorder="1" applyAlignment="1">
      <alignment horizontal="right" vertical="center" shrinkToFit="1"/>
    </xf>
    <xf numFmtId="181" fontId="8" fillId="0" borderId="22" xfId="1" applyNumberFormat="1" applyFont="1" applyBorder="1" applyAlignment="1">
      <alignment horizontal="right" vertical="center" shrinkToFit="1"/>
    </xf>
    <xf numFmtId="181" fontId="8" fillId="0" borderId="23" xfId="1" applyNumberFormat="1" applyFont="1" applyBorder="1" applyAlignment="1">
      <alignment horizontal="right" vertical="center" shrinkToFit="1"/>
    </xf>
    <xf numFmtId="181" fontId="15" fillId="0" borderId="21" xfId="1" applyNumberFormat="1" applyFont="1" applyBorder="1" applyAlignment="1">
      <alignment horizontal="right" vertical="center" shrinkToFit="1"/>
    </xf>
    <xf numFmtId="181" fontId="15" fillId="0" borderId="22" xfId="1" applyNumberFormat="1" applyFont="1" applyBorder="1" applyAlignment="1">
      <alignment horizontal="right" vertical="center" shrinkToFit="1"/>
    </xf>
    <xf numFmtId="181" fontId="15" fillId="0" borderId="23" xfId="1" applyNumberFormat="1" applyFont="1" applyBorder="1" applyAlignment="1">
      <alignment horizontal="right" vertical="center" shrinkToFit="1"/>
    </xf>
    <xf numFmtId="181" fontId="5" fillId="0" borderId="44" xfId="1" applyNumberFormat="1" applyFont="1" applyBorder="1" applyAlignment="1">
      <alignment horizontal="right" vertical="center" shrinkToFit="1"/>
    </xf>
    <xf numFmtId="181" fontId="5" fillId="0" borderId="45" xfId="1" applyNumberFormat="1" applyFont="1" applyBorder="1" applyAlignment="1">
      <alignment horizontal="right" vertical="center" shrinkToFit="1"/>
    </xf>
    <xf numFmtId="181" fontId="5" fillId="0" borderId="46" xfId="1" applyNumberFormat="1" applyFont="1" applyBorder="1" applyAlignment="1">
      <alignment horizontal="right" vertical="center" shrinkToFit="1"/>
    </xf>
    <xf numFmtId="181" fontId="5" fillId="0" borderId="47" xfId="1" applyNumberFormat="1" applyFont="1" applyBorder="1" applyAlignment="1" applyProtection="1">
      <alignment horizontal="right" vertical="center" shrinkToFit="1"/>
      <protection locked="0"/>
    </xf>
    <xf numFmtId="181" fontId="5" fillId="0" borderId="48" xfId="1" applyNumberFormat="1" applyFont="1" applyBorder="1" applyAlignment="1" applyProtection="1">
      <alignment horizontal="right" vertical="center" shrinkToFit="1"/>
      <protection locked="0"/>
    </xf>
    <xf numFmtId="181" fontId="5" fillId="0" borderId="49" xfId="1" applyNumberFormat="1" applyFont="1" applyBorder="1" applyAlignment="1" applyProtection="1">
      <alignment horizontal="right" vertical="center" shrinkToFit="1"/>
      <protection locked="0"/>
    </xf>
    <xf numFmtId="181" fontId="5" fillId="0" borderId="61" xfId="1" applyNumberFormat="1" applyFont="1" applyBorder="1" applyAlignment="1">
      <alignment horizontal="right" vertical="center" shrinkToFit="1"/>
    </xf>
    <xf numFmtId="181" fontId="5" fillId="0" borderId="21" xfId="3" applyNumberFormat="1" applyFont="1" applyBorder="1" applyAlignment="1">
      <alignment horizontal="right" vertical="center"/>
    </xf>
    <xf numFmtId="181" fontId="5" fillId="0" borderId="22" xfId="3" applyNumberFormat="1" applyFont="1" applyBorder="1" applyAlignment="1">
      <alignment horizontal="right" vertical="center"/>
    </xf>
    <xf numFmtId="181" fontId="5" fillId="0" borderId="38" xfId="1" applyNumberFormat="1" applyFont="1" applyBorder="1" applyAlignment="1">
      <alignment horizontal="right" vertical="center" shrinkToFit="1"/>
    </xf>
    <xf numFmtId="181" fontId="5" fillId="0" borderId="41" xfId="0" applyNumberFormat="1" applyFont="1" applyBorder="1" applyAlignment="1">
      <alignment horizontal="right" vertical="center" shrinkToFit="1"/>
    </xf>
    <xf numFmtId="181" fontId="5" fillId="0" borderId="42" xfId="0" applyNumberFormat="1" applyFont="1" applyBorder="1" applyAlignment="1">
      <alignment horizontal="right" vertical="center" shrinkToFit="1"/>
    </xf>
    <xf numFmtId="181" fontId="5" fillId="0" borderId="43" xfId="0" applyNumberFormat="1" applyFont="1" applyBorder="1" applyAlignment="1">
      <alignment horizontal="right" vertical="center" shrinkToFit="1"/>
    </xf>
    <xf numFmtId="181" fontId="5" fillId="0" borderId="22" xfId="1" applyNumberFormat="1" applyFont="1" applyBorder="1" applyAlignment="1" applyProtection="1">
      <alignment horizontal="right" vertical="center" shrinkToFit="1"/>
      <protection locked="0"/>
    </xf>
    <xf numFmtId="181" fontId="5" fillId="0" borderId="23" xfId="1" applyNumberFormat="1" applyFont="1" applyBorder="1" applyAlignment="1" applyProtection="1">
      <alignment horizontal="right" vertical="center" shrinkToFit="1"/>
      <protection locked="0"/>
    </xf>
    <xf numFmtId="181" fontId="5" fillId="0" borderId="21" xfId="1" applyNumberFormat="1" applyFont="1" applyBorder="1" applyAlignment="1" applyProtection="1">
      <alignment horizontal="right" vertical="center" shrinkToFit="1"/>
      <protection locked="0"/>
    </xf>
    <xf numFmtId="182" fontId="5" fillId="0" borderId="22" xfId="2" applyNumberFormat="1" applyFont="1" applyFill="1" applyBorder="1" applyAlignment="1">
      <alignment horizontal="right" vertical="center" shrinkToFit="1"/>
    </xf>
    <xf numFmtId="181" fontId="5" fillId="0" borderId="24" xfId="3" applyNumberFormat="1" applyFont="1" applyBorder="1" applyAlignment="1">
      <alignment horizontal="right" vertical="center" shrinkToFit="1"/>
    </xf>
    <xf numFmtId="181" fontId="5" fillId="0" borderId="25" xfId="11" applyNumberFormat="1" applyFont="1" applyBorder="1" applyAlignment="1">
      <alignment horizontal="right" vertical="center" shrinkToFit="1"/>
    </xf>
    <xf numFmtId="181" fontId="5" fillId="0" borderId="26" xfId="11" applyNumberFormat="1" applyFont="1" applyBorder="1" applyAlignment="1">
      <alignment horizontal="right" vertical="center" shrinkToFit="1"/>
    </xf>
    <xf numFmtId="181" fontId="5" fillId="0" borderId="45" xfId="0" applyNumberFormat="1" applyFont="1" applyBorder="1" applyAlignment="1">
      <alignment horizontal="right" vertical="center" shrinkToFit="1"/>
    </xf>
    <xf numFmtId="181" fontId="5" fillId="0" borderId="46" xfId="0" applyNumberFormat="1" applyFont="1" applyBorder="1" applyAlignment="1">
      <alignment horizontal="right" vertical="center" shrinkToFit="1"/>
    </xf>
    <xf numFmtId="181" fontId="5" fillId="0" borderId="21" xfId="11" applyNumberFormat="1" applyFont="1" applyBorder="1" applyAlignment="1">
      <alignment horizontal="right" vertical="center" shrinkToFit="1"/>
    </xf>
    <xf numFmtId="181" fontId="5" fillId="0" borderId="22" xfId="11" applyNumberFormat="1" applyFont="1" applyBorder="1" applyAlignment="1">
      <alignment horizontal="right" vertical="center" shrinkToFit="1"/>
    </xf>
    <xf numFmtId="181" fontId="5" fillId="0" borderId="23" xfId="11" applyNumberFormat="1" applyFont="1" applyBorder="1" applyAlignment="1">
      <alignment horizontal="right" vertical="center" shrinkToFit="1"/>
    </xf>
    <xf numFmtId="181" fontId="5" fillId="0" borderId="24" xfId="11" applyNumberFormat="1" applyFont="1" applyBorder="1" applyAlignment="1">
      <alignment horizontal="right" vertical="center" shrinkToFit="1"/>
    </xf>
    <xf numFmtId="181" fontId="5" fillId="0" borderId="24" xfId="1" applyNumberFormat="1" applyFont="1" applyBorder="1" applyAlignment="1">
      <alignment horizontal="right" vertical="center" shrinkToFit="1"/>
    </xf>
    <xf numFmtId="181" fontId="5" fillId="0" borderId="25" xfId="1" applyNumberFormat="1" applyFont="1" applyBorder="1" applyAlignment="1">
      <alignment horizontal="right" vertical="center" shrinkToFit="1"/>
    </xf>
    <xf numFmtId="181" fontId="5" fillId="0" borderId="26" xfId="1" applyNumberFormat="1" applyFont="1" applyBorder="1" applyAlignment="1">
      <alignment horizontal="right" vertical="center" shrinkToFit="1"/>
    </xf>
    <xf numFmtId="181" fontId="5" fillId="0" borderId="15" xfId="0" applyNumberFormat="1" applyFont="1" applyBorder="1" applyAlignment="1">
      <alignment horizontal="right" vertical="center" shrinkToFit="1"/>
    </xf>
    <xf numFmtId="181" fontId="5" fillId="0" borderId="16" xfId="0" applyNumberFormat="1" applyFont="1" applyBorder="1" applyAlignment="1">
      <alignment horizontal="right" vertical="center" shrinkToFit="1"/>
    </xf>
    <xf numFmtId="181" fontId="5" fillId="0" borderId="17" xfId="0" applyNumberFormat="1" applyFont="1" applyBorder="1" applyAlignment="1">
      <alignment horizontal="right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textRotation="255" shrinkToFit="1"/>
    </xf>
    <xf numFmtId="0" fontId="5" fillId="0" borderId="4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textRotation="255" shrinkToFit="1"/>
    </xf>
    <xf numFmtId="0" fontId="5" fillId="0" borderId="13" xfId="0" applyFont="1" applyBorder="1" applyAlignment="1">
      <alignment horizontal="center" vertical="center" textRotation="255" shrinkToFit="1"/>
    </xf>
    <xf numFmtId="0" fontId="5" fillId="0" borderId="14" xfId="0" applyFont="1" applyBorder="1" applyAlignment="1">
      <alignment horizontal="center" vertical="center" textRotation="255" shrinkToFit="1"/>
    </xf>
    <xf numFmtId="0" fontId="14" fillId="0" borderId="0" xfId="0" applyFont="1" applyAlignment="1">
      <alignment horizontal="left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</cellXfs>
  <cellStyles count="78">
    <cellStyle name="Comma" xfId="7" xr:uid="{00000000-0005-0000-0000-000000000000}"/>
    <cellStyle name="Comma [0]" xfId="8" xr:uid="{00000000-0005-0000-0000-000001000000}"/>
    <cellStyle name="Comma [0] 2" xfId="13" xr:uid="{00000000-0005-0000-0000-000001000000}"/>
    <cellStyle name="Comma [0] 3" xfId="57" xr:uid="{00000000-0005-0000-0000-000005000000}"/>
    <cellStyle name="Comma [0] 4" xfId="64" xr:uid="{00000000-0005-0000-0000-000001000000}"/>
    <cellStyle name="Comma 10" xfId="36" xr:uid="{00000000-0005-0000-0000-000000000000}"/>
    <cellStyle name="Comma 11" xfId="37" xr:uid="{00000000-0005-0000-0000-000000000000}"/>
    <cellStyle name="Comma 12" xfId="38" xr:uid="{00000000-0005-0000-0000-000000000000}"/>
    <cellStyle name="Comma 13" xfId="40" xr:uid="{00000000-0005-0000-0000-000000000000}"/>
    <cellStyle name="Comma 14" xfId="42" xr:uid="{00000000-0005-0000-0000-000000000000}"/>
    <cellStyle name="Comma 15" xfId="43" xr:uid="{00000000-0005-0000-0000-000000000000}"/>
    <cellStyle name="Comma 16" xfId="46" xr:uid="{00000000-0005-0000-0000-000000000000}"/>
    <cellStyle name="Comma 17" xfId="48" xr:uid="{00000000-0005-0000-0000-000000000000}"/>
    <cellStyle name="Comma 18" xfId="50" xr:uid="{00000000-0005-0000-0000-000000000000}"/>
    <cellStyle name="Comma 19" xfId="51" xr:uid="{00000000-0005-0000-0000-000000000000}"/>
    <cellStyle name="Comma 2" xfId="12" xr:uid="{00000000-0005-0000-0000-000000000000}"/>
    <cellStyle name="Comma 20" xfId="52" xr:uid="{00000000-0005-0000-0000-000000000000}"/>
    <cellStyle name="Comma 21" xfId="56" xr:uid="{00000000-0005-0000-0000-000004000000}"/>
    <cellStyle name="Comma 22" xfId="59" xr:uid="{00000000-0005-0000-0000-000004000000}"/>
    <cellStyle name="Comma 23" xfId="61" xr:uid="{00000000-0005-0000-0000-000004000000}"/>
    <cellStyle name="Comma 24" xfId="62" xr:uid="{00000000-0005-0000-0000-000004000000}"/>
    <cellStyle name="Comma 25" xfId="63" xr:uid="{00000000-0005-0000-0000-000000000000}"/>
    <cellStyle name="Comma 26" xfId="67" xr:uid="{00000000-0005-0000-0000-000000000000}"/>
    <cellStyle name="Comma 27" xfId="71" xr:uid="{00000000-0005-0000-0000-000000000000}"/>
    <cellStyle name="Comma 28" xfId="74" xr:uid="{00000000-0005-0000-0000-000000000000}"/>
    <cellStyle name="Comma 29" xfId="75" xr:uid="{00000000-0005-0000-0000-000000000000}"/>
    <cellStyle name="Comma 3" xfId="16" xr:uid="{00000000-0005-0000-0000-000000000000}"/>
    <cellStyle name="Comma 30" xfId="76" xr:uid="{00000000-0005-0000-0000-000000000000}"/>
    <cellStyle name="Comma 4" xfId="23" xr:uid="{00000000-0005-0000-0000-000000000000}"/>
    <cellStyle name="Comma 5" xfId="25" xr:uid="{00000000-0005-0000-0000-000000000000}"/>
    <cellStyle name="Comma 6" xfId="27" xr:uid="{00000000-0005-0000-0000-000000000000}"/>
    <cellStyle name="Comma 7" xfId="29" xr:uid="{00000000-0005-0000-0000-000000000000}"/>
    <cellStyle name="Comma 8" xfId="20" xr:uid="{00000000-0005-0000-0000-000000000000}"/>
    <cellStyle name="Comma 9" xfId="34" xr:uid="{00000000-0005-0000-0000-000000000000}"/>
    <cellStyle name="Currency" xfId="5" xr:uid="{00000000-0005-0000-0000-000002000000}"/>
    <cellStyle name="Currency [0]" xfId="6" xr:uid="{00000000-0005-0000-0000-000003000000}"/>
    <cellStyle name="Currency [0] 2" xfId="15" xr:uid="{00000000-0005-0000-0000-000003000000}"/>
    <cellStyle name="Currency [0] 3" xfId="55" xr:uid="{00000000-0005-0000-0000-000003000000}"/>
    <cellStyle name="Currency [0] 4" xfId="66" xr:uid="{00000000-0005-0000-0000-000003000000}"/>
    <cellStyle name="Currency 10" xfId="32" xr:uid="{00000000-0005-0000-0000-000002000000}"/>
    <cellStyle name="Currency 11" xfId="28" xr:uid="{00000000-0005-0000-0000-000002000000}"/>
    <cellStyle name="Currency 12" xfId="26" xr:uid="{00000000-0005-0000-0000-000002000000}"/>
    <cellStyle name="Currency 13" xfId="33" xr:uid="{00000000-0005-0000-0000-000002000000}"/>
    <cellStyle name="Currency 14" xfId="35" xr:uid="{00000000-0005-0000-0000-000002000000}"/>
    <cellStyle name="Currency 15" xfId="39" xr:uid="{00000000-0005-0000-0000-000002000000}"/>
    <cellStyle name="Currency 16" xfId="44" xr:uid="{00000000-0005-0000-0000-000002000000}"/>
    <cellStyle name="Currency 17" xfId="41" xr:uid="{00000000-0005-0000-0000-000002000000}"/>
    <cellStyle name="Currency 18" xfId="45" xr:uid="{00000000-0005-0000-0000-000002000000}"/>
    <cellStyle name="Currency 19" xfId="47" xr:uid="{00000000-0005-0000-0000-000002000000}"/>
    <cellStyle name="Currency 2" xfId="14" xr:uid="{00000000-0005-0000-0000-000002000000}"/>
    <cellStyle name="Currency 20" xfId="49" xr:uid="{00000000-0005-0000-0000-000002000000}"/>
    <cellStyle name="Currency 21" xfId="54" xr:uid="{00000000-0005-0000-0000-000002000000}"/>
    <cellStyle name="Currency 22" xfId="53" xr:uid="{00000000-0005-0000-0000-000002000000}"/>
    <cellStyle name="Currency 23" xfId="58" xr:uid="{00000000-0005-0000-0000-000002000000}"/>
    <cellStyle name="Currency 24" xfId="60" xr:uid="{00000000-0005-0000-0000-000002000000}"/>
    <cellStyle name="Currency 25" xfId="65" xr:uid="{00000000-0005-0000-0000-000002000000}"/>
    <cellStyle name="Currency 26" xfId="68" xr:uid="{00000000-0005-0000-0000-000002000000}"/>
    <cellStyle name="Currency 27" xfId="69" xr:uid="{00000000-0005-0000-0000-000002000000}"/>
    <cellStyle name="Currency 28" xfId="72" xr:uid="{00000000-0005-0000-0000-000002000000}"/>
    <cellStyle name="Currency 29" xfId="70" xr:uid="{00000000-0005-0000-0000-000002000000}"/>
    <cellStyle name="Currency 3" xfId="19" xr:uid="{00000000-0005-0000-0000-000002000000}"/>
    <cellStyle name="Currency 30" xfId="73" xr:uid="{00000000-0005-0000-0000-000002000000}"/>
    <cellStyle name="Currency 4" xfId="21" xr:uid="{00000000-0005-0000-0000-000002000000}"/>
    <cellStyle name="Currency 5" xfId="18" xr:uid="{00000000-0005-0000-0000-000002000000}"/>
    <cellStyle name="Currency 6" xfId="22" xr:uid="{00000000-0005-0000-0000-000002000000}"/>
    <cellStyle name="Currency 7" xfId="24" xr:uid="{00000000-0005-0000-0000-000002000000}"/>
    <cellStyle name="Currency 8" xfId="30" xr:uid="{00000000-0005-0000-0000-000002000000}"/>
    <cellStyle name="Currency 9" xfId="31" xr:uid="{00000000-0005-0000-0000-000002000000}"/>
    <cellStyle name="Normal" xfId="1" xr:uid="{00000000-0005-0000-0000-000000000000}"/>
    <cellStyle name="Normal 2" xfId="3" xr:uid="{49D88A1C-B101-4A52-B3EA-6A569C78D5DC}"/>
    <cellStyle name="Normal 2 2" xfId="10" xr:uid="{00000000-0005-0000-0000-000005000000}"/>
    <cellStyle name="Percent" xfId="4" xr:uid="{00000000-0005-0000-0000-000006000000}"/>
    <cellStyle name="桁区切り" xfId="77" builtinId="6"/>
    <cellStyle name="通貨" xfId="2" builtinId="7"/>
    <cellStyle name="通貨 2" xfId="9" xr:uid="{00000000-0005-0000-0000-000007000000}"/>
    <cellStyle name="通貨 3" xfId="17" xr:uid="{00000000-0005-0000-0000-000007000000}"/>
    <cellStyle name="標準" xfId="0" builtinId="0"/>
    <cellStyle name="標準 2" xfId="11" xr:uid="{00000000-0005-0000-0000-00003D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71"/>
  <sheetViews>
    <sheetView view="pageBreakPreview" zoomScaleNormal="100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N27" sqref="N27"/>
    </sheetView>
  </sheetViews>
  <sheetFormatPr defaultColWidth="9" defaultRowHeight="13" x14ac:dyDescent="0.2"/>
  <cols>
    <col min="1" max="1" width="1" style="13" customWidth="1"/>
    <col min="2" max="2" width="2.7265625" style="13" customWidth="1"/>
    <col min="3" max="3" width="8.36328125" style="13" customWidth="1"/>
    <col min="4" max="15" width="6.453125" style="13" customWidth="1"/>
    <col min="16" max="16" width="1" style="13" customWidth="1"/>
    <col min="17" max="16384" width="9" style="13"/>
  </cols>
  <sheetData>
    <row r="1" spans="2:15" ht="6" customHeight="1" x14ac:dyDescent="0.2"/>
    <row r="2" spans="2:15" ht="16.5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5"/>
    </row>
    <row r="4" spans="2:15" x14ac:dyDescent="0.2">
      <c r="B4" s="13" t="s">
        <v>132</v>
      </c>
    </row>
    <row r="5" spans="2:15" ht="11.25" customHeight="1" x14ac:dyDescent="0.2">
      <c r="B5" s="385"/>
      <c r="C5" s="391"/>
      <c r="D5" s="382" t="s">
        <v>1</v>
      </c>
      <c r="E5" s="383"/>
      <c r="F5" s="384"/>
      <c r="G5" s="382" t="s">
        <v>2</v>
      </c>
      <c r="H5" s="383"/>
      <c r="I5" s="384"/>
      <c r="J5" s="382" t="s">
        <v>3</v>
      </c>
      <c r="K5" s="383"/>
      <c r="L5" s="384"/>
      <c r="M5" s="382" t="s">
        <v>4</v>
      </c>
      <c r="N5" s="383"/>
      <c r="O5" s="384"/>
    </row>
    <row r="6" spans="2:15" ht="11.25" customHeight="1" x14ac:dyDescent="0.2">
      <c r="B6" s="387"/>
      <c r="C6" s="392"/>
      <c r="D6" s="16" t="s">
        <v>5</v>
      </c>
      <c r="E6" s="17" t="s">
        <v>6</v>
      </c>
      <c r="F6" s="18" t="s">
        <v>7</v>
      </c>
      <c r="G6" s="16" t="s">
        <v>5</v>
      </c>
      <c r="H6" s="17" t="s">
        <v>6</v>
      </c>
      <c r="I6" s="18" t="s">
        <v>7</v>
      </c>
      <c r="J6" s="16" t="s">
        <v>5</v>
      </c>
      <c r="K6" s="17" t="s">
        <v>6</v>
      </c>
      <c r="L6" s="18" t="s">
        <v>7</v>
      </c>
      <c r="M6" s="16" t="s">
        <v>5</v>
      </c>
      <c r="N6" s="17" t="s">
        <v>6</v>
      </c>
      <c r="O6" s="18" t="s">
        <v>7</v>
      </c>
    </row>
    <row r="7" spans="2:15" ht="11.25" customHeight="1" x14ac:dyDescent="0.2">
      <c r="B7" s="389" t="s">
        <v>8</v>
      </c>
      <c r="C7" s="389"/>
      <c r="D7" s="221">
        <v>11</v>
      </c>
      <c r="E7" s="222">
        <v>0</v>
      </c>
      <c r="F7" s="223">
        <v>49</v>
      </c>
      <c r="G7" s="221">
        <v>73</v>
      </c>
      <c r="H7" s="222">
        <v>0</v>
      </c>
      <c r="I7" s="223">
        <v>86</v>
      </c>
      <c r="J7" s="221">
        <v>29</v>
      </c>
      <c r="K7" s="222">
        <v>0</v>
      </c>
      <c r="L7" s="223">
        <v>29</v>
      </c>
      <c r="M7" s="224">
        <f>SUM(D7,G7,J7)</f>
        <v>113</v>
      </c>
      <c r="N7" s="225">
        <f t="shared" ref="N7" si="0">SUM(E7,H7,K7)</f>
        <v>0</v>
      </c>
      <c r="O7" s="226">
        <f>SUM(F7,I7,L7)</f>
        <v>164</v>
      </c>
    </row>
    <row r="8" spans="2:15" ht="11.25" customHeight="1" x14ac:dyDescent="0.2">
      <c r="B8" s="378" t="s">
        <v>9</v>
      </c>
      <c r="C8" s="2" t="s">
        <v>10</v>
      </c>
      <c r="D8" s="227">
        <v>18</v>
      </c>
      <c r="E8" s="228">
        <v>2</v>
      </c>
      <c r="F8" s="229">
        <v>13</v>
      </c>
      <c r="G8" s="227">
        <v>0</v>
      </c>
      <c r="H8" s="228">
        <v>0</v>
      </c>
      <c r="I8" s="229">
        <v>0</v>
      </c>
      <c r="J8" s="227">
        <v>50</v>
      </c>
      <c r="K8" s="228">
        <v>13</v>
      </c>
      <c r="L8" s="229">
        <v>37</v>
      </c>
      <c r="M8" s="230">
        <f>SUM(D8,G8,J8)</f>
        <v>68</v>
      </c>
      <c r="N8" s="231">
        <f>SUM(E8,H8,K8)</f>
        <v>15</v>
      </c>
      <c r="O8" s="232">
        <f>SUM(F8,I8,L8)</f>
        <v>50</v>
      </c>
    </row>
    <row r="9" spans="2:15" ht="11.25" customHeight="1" x14ac:dyDescent="0.2">
      <c r="B9" s="378"/>
      <c r="C9" s="3" t="s">
        <v>11</v>
      </c>
      <c r="D9" s="233">
        <v>1</v>
      </c>
      <c r="E9" s="234">
        <v>8</v>
      </c>
      <c r="F9" s="235">
        <v>0</v>
      </c>
      <c r="G9" s="233">
        <v>0</v>
      </c>
      <c r="H9" s="234">
        <v>0</v>
      </c>
      <c r="I9" s="235">
        <v>0</v>
      </c>
      <c r="J9" s="233">
        <v>4</v>
      </c>
      <c r="K9" s="234">
        <v>27</v>
      </c>
      <c r="L9" s="235">
        <v>50</v>
      </c>
      <c r="M9" s="236">
        <f t="shared" ref="M9:O9" si="1">SUM(D9,G9,J9)</f>
        <v>5</v>
      </c>
      <c r="N9" s="237">
        <f t="shared" si="1"/>
        <v>35</v>
      </c>
      <c r="O9" s="238">
        <f t="shared" si="1"/>
        <v>50</v>
      </c>
    </row>
    <row r="10" spans="2:15" ht="11.25" customHeight="1" x14ac:dyDescent="0.2">
      <c r="B10" s="378"/>
      <c r="C10" s="3" t="s">
        <v>12</v>
      </c>
      <c r="D10" s="233">
        <v>6</v>
      </c>
      <c r="E10" s="234">
        <v>0</v>
      </c>
      <c r="F10" s="235">
        <v>0</v>
      </c>
      <c r="G10" s="233">
        <v>6</v>
      </c>
      <c r="H10" s="234">
        <v>0</v>
      </c>
      <c r="I10" s="235">
        <v>0</v>
      </c>
      <c r="J10" s="233">
        <v>0</v>
      </c>
      <c r="K10" s="234">
        <v>0</v>
      </c>
      <c r="L10" s="235">
        <v>12</v>
      </c>
      <c r="M10" s="236">
        <f t="shared" ref="M10:O12" si="2">SUM(D10,G10,J10)</f>
        <v>12</v>
      </c>
      <c r="N10" s="237">
        <f t="shared" si="2"/>
        <v>0</v>
      </c>
      <c r="O10" s="238">
        <f t="shared" si="2"/>
        <v>12</v>
      </c>
    </row>
    <row r="11" spans="2:15" ht="11.25" customHeight="1" x14ac:dyDescent="0.2">
      <c r="B11" s="378"/>
      <c r="C11" s="3" t="s">
        <v>13</v>
      </c>
      <c r="D11" s="239">
        <v>6</v>
      </c>
      <c r="E11" s="234">
        <v>0</v>
      </c>
      <c r="F11" s="240">
        <v>0</v>
      </c>
      <c r="G11" s="239">
        <v>14</v>
      </c>
      <c r="H11" s="241">
        <v>0</v>
      </c>
      <c r="I11" s="240">
        <v>0</v>
      </c>
      <c r="J11" s="239">
        <v>9</v>
      </c>
      <c r="K11" s="241">
        <v>0</v>
      </c>
      <c r="L11" s="240">
        <v>0</v>
      </c>
      <c r="M11" s="236">
        <f>SUM(D11,G11,J11)</f>
        <v>29</v>
      </c>
      <c r="N11" s="237">
        <f t="shared" si="2"/>
        <v>0</v>
      </c>
      <c r="O11" s="238">
        <f t="shared" si="2"/>
        <v>0</v>
      </c>
    </row>
    <row r="12" spans="2:15" ht="11.25" customHeight="1" x14ac:dyDescent="0.2">
      <c r="B12" s="378"/>
      <c r="C12" s="4" t="s">
        <v>14</v>
      </c>
      <c r="D12" s="233">
        <v>1</v>
      </c>
      <c r="E12" s="234">
        <v>6</v>
      </c>
      <c r="F12" s="235">
        <v>0</v>
      </c>
      <c r="G12" s="233">
        <v>2</v>
      </c>
      <c r="H12" s="234">
        <v>11</v>
      </c>
      <c r="I12" s="235">
        <v>0</v>
      </c>
      <c r="J12" s="233">
        <v>0</v>
      </c>
      <c r="K12" s="234">
        <v>3</v>
      </c>
      <c r="L12" s="242">
        <v>6</v>
      </c>
      <c r="M12" s="236">
        <f t="shared" ref="M12" si="3">SUM(D12,G12,J12)</f>
        <v>3</v>
      </c>
      <c r="N12" s="237">
        <f t="shared" si="2"/>
        <v>20</v>
      </c>
      <c r="O12" s="238">
        <f t="shared" si="2"/>
        <v>6</v>
      </c>
    </row>
    <row r="13" spans="2:15" ht="11.25" customHeight="1" x14ac:dyDescent="0.2">
      <c r="B13" s="378"/>
      <c r="C13" s="3" t="s">
        <v>15</v>
      </c>
      <c r="D13" s="233">
        <v>0</v>
      </c>
      <c r="E13" s="234">
        <v>3</v>
      </c>
      <c r="F13" s="235">
        <v>0</v>
      </c>
      <c r="G13" s="233">
        <v>0</v>
      </c>
      <c r="H13" s="234">
        <v>0</v>
      </c>
      <c r="I13" s="235">
        <v>0</v>
      </c>
      <c r="J13" s="233">
        <v>0</v>
      </c>
      <c r="K13" s="234">
        <v>8</v>
      </c>
      <c r="L13" s="235">
        <v>0</v>
      </c>
      <c r="M13" s="236">
        <f t="shared" ref="M13:M23" si="4">SUM(D13,G13,J13)</f>
        <v>0</v>
      </c>
      <c r="N13" s="237">
        <f t="shared" ref="N13:N23" si="5">SUM(E13,H13,K13)</f>
        <v>11</v>
      </c>
      <c r="O13" s="238">
        <f t="shared" ref="O13:O23" si="6">SUM(F13,I13,L13)</f>
        <v>0</v>
      </c>
    </row>
    <row r="14" spans="2:15" ht="11.25" customHeight="1" x14ac:dyDescent="0.2">
      <c r="B14" s="378"/>
      <c r="C14" s="4" t="s">
        <v>120</v>
      </c>
      <c r="D14" s="233">
        <v>6</v>
      </c>
      <c r="E14" s="234">
        <v>0</v>
      </c>
      <c r="F14" s="235">
        <v>0</v>
      </c>
      <c r="G14" s="233">
        <v>12</v>
      </c>
      <c r="H14" s="234">
        <v>0</v>
      </c>
      <c r="I14" s="235">
        <v>23</v>
      </c>
      <c r="J14" s="233">
        <v>0</v>
      </c>
      <c r="K14" s="234">
        <v>0</v>
      </c>
      <c r="L14" s="235">
        <v>0</v>
      </c>
      <c r="M14" s="236">
        <f t="shared" si="4"/>
        <v>18</v>
      </c>
      <c r="N14" s="237">
        <f t="shared" si="5"/>
        <v>0</v>
      </c>
      <c r="O14" s="238">
        <f t="shared" si="6"/>
        <v>23</v>
      </c>
    </row>
    <row r="15" spans="2:15" ht="11.25" customHeight="1" x14ac:dyDescent="0.2">
      <c r="B15" s="378"/>
      <c r="C15" s="3" t="s">
        <v>17</v>
      </c>
      <c r="D15" s="233">
        <v>0</v>
      </c>
      <c r="E15" s="234">
        <v>1</v>
      </c>
      <c r="F15" s="235">
        <v>1</v>
      </c>
      <c r="G15" s="233">
        <v>0</v>
      </c>
      <c r="H15" s="234">
        <v>0</v>
      </c>
      <c r="I15" s="235">
        <v>0</v>
      </c>
      <c r="J15" s="233">
        <v>1</v>
      </c>
      <c r="K15" s="234">
        <v>2</v>
      </c>
      <c r="L15" s="235">
        <v>19</v>
      </c>
      <c r="M15" s="236">
        <f t="shared" si="4"/>
        <v>1</v>
      </c>
      <c r="N15" s="237">
        <f t="shared" si="5"/>
        <v>3</v>
      </c>
      <c r="O15" s="238">
        <f t="shared" si="6"/>
        <v>20</v>
      </c>
    </row>
    <row r="16" spans="2:15" ht="11.25" customHeight="1" x14ac:dyDescent="0.2">
      <c r="B16" s="378"/>
      <c r="C16" s="5" t="s">
        <v>18</v>
      </c>
      <c r="D16" s="233">
        <v>3</v>
      </c>
      <c r="E16" s="234">
        <v>0</v>
      </c>
      <c r="F16" s="235">
        <v>0</v>
      </c>
      <c r="G16" s="233">
        <v>9</v>
      </c>
      <c r="H16" s="234">
        <v>0</v>
      </c>
      <c r="I16" s="235">
        <v>0</v>
      </c>
      <c r="J16" s="233">
        <v>0</v>
      </c>
      <c r="K16" s="234">
        <v>0</v>
      </c>
      <c r="L16" s="235">
        <v>2</v>
      </c>
      <c r="M16" s="243">
        <f>SUM(D16,G16,J16)</f>
        <v>12</v>
      </c>
      <c r="N16" s="244">
        <f t="shared" si="5"/>
        <v>0</v>
      </c>
      <c r="O16" s="245">
        <f t="shared" si="6"/>
        <v>2</v>
      </c>
    </row>
    <row r="17" spans="2:15" ht="11.25" customHeight="1" x14ac:dyDescent="0.2">
      <c r="B17" s="378"/>
      <c r="C17" s="3" t="s">
        <v>19</v>
      </c>
      <c r="D17" s="246">
        <v>3</v>
      </c>
      <c r="E17" s="247">
        <v>4</v>
      </c>
      <c r="F17" s="248">
        <v>0</v>
      </c>
      <c r="G17" s="246">
        <v>5</v>
      </c>
      <c r="H17" s="247">
        <v>9</v>
      </c>
      <c r="I17" s="248">
        <v>0</v>
      </c>
      <c r="J17" s="246">
        <v>0</v>
      </c>
      <c r="K17" s="247">
        <v>0</v>
      </c>
      <c r="L17" s="248">
        <v>7</v>
      </c>
      <c r="M17" s="236">
        <f t="shared" ref="M17" si="7">SUM(D17,G17,J17)</f>
        <v>8</v>
      </c>
      <c r="N17" s="237">
        <f t="shared" si="5"/>
        <v>13</v>
      </c>
      <c r="O17" s="238">
        <f t="shared" si="6"/>
        <v>7</v>
      </c>
    </row>
    <row r="18" spans="2:15" ht="11.25" customHeight="1" x14ac:dyDescent="0.2">
      <c r="B18" s="378"/>
      <c r="C18" s="3" t="s">
        <v>20</v>
      </c>
      <c r="D18" s="233">
        <v>2</v>
      </c>
      <c r="E18" s="234">
        <v>1</v>
      </c>
      <c r="F18" s="235">
        <v>0</v>
      </c>
      <c r="G18" s="233">
        <v>0</v>
      </c>
      <c r="H18" s="234">
        <v>0</v>
      </c>
      <c r="I18" s="235">
        <v>0</v>
      </c>
      <c r="J18" s="233">
        <v>11</v>
      </c>
      <c r="K18" s="234">
        <v>1</v>
      </c>
      <c r="L18" s="235">
        <v>3</v>
      </c>
      <c r="M18" s="236">
        <f t="shared" ref="M18" si="8">SUM(D18,G18,J18)</f>
        <v>13</v>
      </c>
      <c r="N18" s="237">
        <f t="shared" ref="N18" si="9">SUM(E18,H18,K18)</f>
        <v>2</v>
      </c>
      <c r="O18" s="238">
        <f t="shared" ref="O18" si="10">SUM(F18,I18,L18)</f>
        <v>3</v>
      </c>
    </row>
    <row r="19" spans="2:15" ht="11.25" customHeight="1" x14ac:dyDescent="0.2">
      <c r="B19" s="378"/>
      <c r="C19" s="3" t="s">
        <v>121</v>
      </c>
      <c r="D19" s="249">
        <v>1</v>
      </c>
      <c r="E19" s="250">
        <v>0</v>
      </c>
      <c r="F19" s="251">
        <v>5</v>
      </c>
      <c r="G19" s="249">
        <v>3</v>
      </c>
      <c r="H19" s="250">
        <v>1</v>
      </c>
      <c r="I19" s="251">
        <v>2</v>
      </c>
      <c r="J19" s="249">
        <v>6</v>
      </c>
      <c r="K19" s="250">
        <v>0</v>
      </c>
      <c r="L19" s="251">
        <v>32</v>
      </c>
      <c r="M19" s="236">
        <f t="shared" si="4"/>
        <v>10</v>
      </c>
      <c r="N19" s="237">
        <f t="shared" si="5"/>
        <v>1</v>
      </c>
      <c r="O19" s="238">
        <f t="shared" si="6"/>
        <v>39</v>
      </c>
    </row>
    <row r="20" spans="2:15" ht="11.25" customHeight="1" x14ac:dyDescent="0.2">
      <c r="B20" s="378"/>
      <c r="C20" s="6" t="s">
        <v>22</v>
      </c>
      <c r="D20" s="252">
        <v>0</v>
      </c>
      <c r="E20" s="253">
        <v>1</v>
      </c>
      <c r="F20" s="254">
        <v>0</v>
      </c>
      <c r="G20" s="252">
        <v>0</v>
      </c>
      <c r="H20" s="253">
        <v>0</v>
      </c>
      <c r="I20" s="254">
        <v>0</v>
      </c>
      <c r="J20" s="252">
        <v>0</v>
      </c>
      <c r="K20" s="253">
        <v>0</v>
      </c>
      <c r="L20" s="255">
        <v>2</v>
      </c>
      <c r="M20" s="256">
        <f t="shared" si="4"/>
        <v>0</v>
      </c>
      <c r="N20" s="257">
        <f t="shared" si="5"/>
        <v>1</v>
      </c>
      <c r="O20" s="258">
        <f t="shared" si="6"/>
        <v>2</v>
      </c>
    </row>
    <row r="21" spans="2:15" ht="11.25" customHeight="1" x14ac:dyDescent="0.2">
      <c r="B21" s="379" t="s">
        <v>23</v>
      </c>
      <c r="C21" s="2" t="s">
        <v>24</v>
      </c>
      <c r="D21" s="227">
        <v>7</v>
      </c>
      <c r="E21" s="228">
        <v>11</v>
      </c>
      <c r="F21" s="229">
        <v>0</v>
      </c>
      <c r="G21" s="227">
        <v>26</v>
      </c>
      <c r="H21" s="228">
        <v>81</v>
      </c>
      <c r="I21" s="229">
        <v>0</v>
      </c>
      <c r="J21" s="227">
        <v>0</v>
      </c>
      <c r="K21" s="228">
        <v>0</v>
      </c>
      <c r="L21" s="229">
        <v>0</v>
      </c>
      <c r="M21" s="230">
        <f t="shared" si="4"/>
        <v>33</v>
      </c>
      <c r="N21" s="231">
        <f t="shared" si="5"/>
        <v>92</v>
      </c>
      <c r="O21" s="232">
        <f t="shared" si="6"/>
        <v>0</v>
      </c>
    </row>
    <row r="22" spans="2:15" ht="11.25" customHeight="1" x14ac:dyDescent="0.2">
      <c r="B22" s="380"/>
      <c r="C22" s="3" t="s">
        <v>25</v>
      </c>
      <c r="D22" s="233">
        <v>0</v>
      </c>
      <c r="E22" s="234">
        <v>11</v>
      </c>
      <c r="F22" s="235">
        <v>0</v>
      </c>
      <c r="G22" s="233">
        <v>25</v>
      </c>
      <c r="H22" s="234">
        <v>16</v>
      </c>
      <c r="I22" s="235">
        <v>54</v>
      </c>
      <c r="J22" s="233">
        <v>0</v>
      </c>
      <c r="K22" s="234">
        <v>0</v>
      </c>
      <c r="L22" s="235">
        <v>0</v>
      </c>
      <c r="M22" s="243">
        <f t="shared" si="4"/>
        <v>25</v>
      </c>
      <c r="N22" s="244">
        <f t="shared" si="5"/>
        <v>27</v>
      </c>
      <c r="O22" s="245">
        <f t="shared" si="6"/>
        <v>54</v>
      </c>
    </row>
    <row r="23" spans="2:15" ht="11.25" customHeight="1" x14ac:dyDescent="0.2">
      <c r="B23" s="380"/>
      <c r="C23" s="4" t="s">
        <v>26</v>
      </c>
      <c r="D23" s="233">
        <v>0</v>
      </c>
      <c r="E23" s="234">
        <v>13</v>
      </c>
      <c r="F23" s="235">
        <v>0</v>
      </c>
      <c r="G23" s="233">
        <v>0</v>
      </c>
      <c r="H23" s="234">
        <v>17</v>
      </c>
      <c r="I23" s="235">
        <v>0</v>
      </c>
      <c r="J23" s="233">
        <v>0</v>
      </c>
      <c r="K23" s="234">
        <v>0</v>
      </c>
      <c r="L23" s="235">
        <v>17</v>
      </c>
      <c r="M23" s="243">
        <f t="shared" si="4"/>
        <v>0</v>
      </c>
      <c r="N23" s="244">
        <f t="shared" si="5"/>
        <v>30</v>
      </c>
      <c r="O23" s="245">
        <f t="shared" si="6"/>
        <v>17</v>
      </c>
    </row>
    <row r="24" spans="2:15" ht="11.25" customHeight="1" x14ac:dyDescent="0.2">
      <c r="B24" s="380"/>
      <c r="C24" s="3" t="s">
        <v>27</v>
      </c>
      <c r="D24" s="233">
        <v>0</v>
      </c>
      <c r="E24" s="234">
        <v>0</v>
      </c>
      <c r="F24" s="235">
        <v>0</v>
      </c>
      <c r="G24" s="233">
        <v>0</v>
      </c>
      <c r="H24" s="234">
        <v>0</v>
      </c>
      <c r="I24" s="235">
        <v>0</v>
      </c>
      <c r="J24" s="233">
        <v>0</v>
      </c>
      <c r="K24" s="234">
        <v>0</v>
      </c>
      <c r="L24" s="235">
        <v>0</v>
      </c>
      <c r="M24" s="243">
        <f t="shared" ref="M24:O44" si="11">SUM(D24,G24,J24)</f>
        <v>0</v>
      </c>
      <c r="N24" s="244">
        <f t="shared" ref="N24:N42" si="12">SUM(E24,H24,K24)</f>
        <v>0</v>
      </c>
      <c r="O24" s="245">
        <f t="shared" ref="O24:O43" si="13">SUM(F24,I24,L24)</f>
        <v>0</v>
      </c>
    </row>
    <row r="25" spans="2:15" ht="11.25" customHeight="1" x14ac:dyDescent="0.2">
      <c r="B25" s="380"/>
      <c r="C25" s="3" t="s">
        <v>28</v>
      </c>
      <c r="D25" s="233">
        <v>2</v>
      </c>
      <c r="E25" s="234">
        <v>8</v>
      </c>
      <c r="F25" s="235">
        <v>2</v>
      </c>
      <c r="G25" s="233">
        <v>0</v>
      </c>
      <c r="H25" s="234">
        <v>40</v>
      </c>
      <c r="I25" s="235">
        <v>0</v>
      </c>
      <c r="J25" s="233">
        <v>0</v>
      </c>
      <c r="K25" s="234">
        <v>0</v>
      </c>
      <c r="L25" s="235">
        <v>15</v>
      </c>
      <c r="M25" s="243">
        <f t="shared" si="11"/>
        <v>2</v>
      </c>
      <c r="N25" s="244">
        <f t="shared" si="12"/>
        <v>48</v>
      </c>
      <c r="O25" s="245">
        <f t="shared" si="13"/>
        <v>17</v>
      </c>
    </row>
    <row r="26" spans="2:15" ht="11.25" customHeight="1" x14ac:dyDescent="0.2">
      <c r="B26" s="380"/>
      <c r="C26" s="3" t="s">
        <v>29</v>
      </c>
      <c r="D26" s="233">
        <v>0</v>
      </c>
      <c r="E26" s="234">
        <v>9</v>
      </c>
      <c r="F26" s="235">
        <v>0</v>
      </c>
      <c r="G26" s="233">
        <v>0</v>
      </c>
      <c r="H26" s="234">
        <v>37</v>
      </c>
      <c r="I26" s="235">
        <v>0</v>
      </c>
      <c r="J26" s="233">
        <v>0</v>
      </c>
      <c r="K26" s="234">
        <v>9</v>
      </c>
      <c r="L26" s="235">
        <v>21</v>
      </c>
      <c r="M26" s="243">
        <f t="shared" si="11"/>
        <v>0</v>
      </c>
      <c r="N26" s="244">
        <f t="shared" si="12"/>
        <v>55</v>
      </c>
      <c r="O26" s="245">
        <f t="shared" si="13"/>
        <v>21</v>
      </c>
    </row>
    <row r="27" spans="2:15" ht="11.25" customHeight="1" x14ac:dyDescent="0.2">
      <c r="B27" s="380"/>
      <c r="C27" s="3" t="s">
        <v>30</v>
      </c>
      <c r="D27" s="233">
        <v>4</v>
      </c>
      <c r="E27" s="234">
        <v>0</v>
      </c>
      <c r="F27" s="235">
        <v>0</v>
      </c>
      <c r="G27" s="233">
        <v>13</v>
      </c>
      <c r="H27" s="234">
        <v>0</v>
      </c>
      <c r="I27" s="235">
        <v>0</v>
      </c>
      <c r="J27" s="233">
        <v>0</v>
      </c>
      <c r="K27" s="234">
        <v>2</v>
      </c>
      <c r="L27" s="235">
        <v>2</v>
      </c>
      <c r="M27" s="243">
        <f t="shared" si="11"/>
        <v>17</v>
      </c>
      <c r="N27" s="244">
        <f t="shared" si="12"/>
        <v>2</v>
      </c>
      <c r="O27" s="245">
        <f t="shared" si="13"/>
        <v>2</v>
      </c>
    </row>
    <row r="28" spans="2:15" ht="11.25" customHeight="1" x14ac:dyDescent="0.2">
      <c r="B28" s="380"/>
      <c r="C28" s="3" t="s">
        <v>31</v>
      </c>
      <c r="D28" s="233">
        <v>0</v>
      </c>
      <c r="E28" s="234">
        <v>0</v>
      </c>
      <c r="F28" s="235">
        <v>0</v>
      </c>
      <c r="G28" s="233">
        <v>0</v>
      </c>
      <c r="H28" s="234">
        <v>0</v>
      </c>
      <c r="I28" s="235">
        <v>0</v>
      </c>
      <c r="J28" s="233">
        <v>0</v>
      </c>
      <c r="K28" s="234">
        <v>0</v>
      </c>
      <c r="L28" s="235">
        <v>0</v>
      </c>
      <c r="M28" s="243">
        <f t="shared" si="11"/>
        <v>0</v>
      </c>
      <c r="N28" s="244">
        <f t="shared" si="12"/>
        <v>0</v>
      </c>
      <c r="O28" s="245">
        <f t="shared" si="13"/>
        <v>0</v>
      </c>
    </row>
    <row r="29" spans="2:15" ht="11.25" customHeight="1" x14ac:dyDescent="0.2">
      <c r="B29" s="380"/>
      <c r="C29" s="3" t="s">
        <v>32</v>
      </c>
      <c r="D29" s="233">
        <v>0</v>
      </c>
      <c r="E29" s="234">
        <v>0</v>
      </c>
      <c r="F29" s="235">
        <v>0</v>
      </c>
      <c r="G29" s="233">
        <v>0</v>
      </c>
      <c r="H29" s="234">
        <v>0</v>
      </c>
      <c r="I29" s="235">
        <v>0</v>
      </c>
      <c r="J29" s="233">
        <v>0</v>
      </c>
      <c r="K29" s="234">
        <v>0</v>
      </c>
      <c r="L29" s="235">
        <v>0</v>
      </c>
      <c r="M29" s="243">
        <f t="shared" si="11"/>
        <v>0</v>
      </c>
      <c r="N29" s="244">
        <f t="shared" si="12"/>
        <v>0</v>
      </c>
      <c r="O29" s="245">
        <f t="shared" si="13"/>
        <v>0</v>
      </c>
    </row>
    <row r="30" spans="2:15" ht="11.25" customHeight="1" x14ac:dyDescent="0.2">
      <c r="B30" s="380"/>
      <c r="C30" s="3" t="s">
        <v>33</v>
      </c>
      <c r="D30" s="233">
        <v>2</v>
      </c>
      <c r="E30" s="234">
        <v>4</v>
      </c>
      <c r="F30" s="235">
        <v>0</v>
      </c>
      <c r="G30" s="233">
        <v>2</v>
      </c>
      <c r="H30" s="234">
        <v>8</v>
      </c>
      <c r="I30" s="235">
        <v>0</v>
      </c>
      <c r="J30" s="233">
        <v>0</v>
      </c>
      <c r="K30" s="234">
        <v>0</v>
      </c>
      <c r="L30" s="235">
        <v>13</v>
      </c>
      <c r="M30" s="243">
        <f t="shared" si="11"/>
        <v>4</v>
      </c>
      <c r="N30" s="244">
        <f t="shared" si="12"/>
        <v>12</v>
      </c>
      <c r="O30" s="245">
        <f t="shared" si="13"/>
        <v>13</v>
      </c>
    </row>
    <row r="31" spans="2:15" ht="11.25" customHeight="1" x14ac:dyDescent="0.2">
      <c r="B31" s="380"/>
      <c r="C31" s="3" t="s">
        <v>34</v>
      </c>
      <c r="D31" s="233">
        <v>1</v>
      </c>
      <c r="E31" s="234">
        <v>0</v>
      </c>
      <c r="F31" s="235">
        <v>0</v>
      </c>
      <c r="G31" s="233">
        <v>0</v>
      </c>
      <c r="H31" s="234">
        <v>0</v>
      </c>
      <c r="I31" s="235">
        <v>0</v>
      </c>
      <c r="J31" s="233">
        <v>8</v>
      </c>
      <c r="K31" s="234">
        <v>0</v>
      </c>
      <c r="L31" s="235">
        <v>4</v>
      </c>
      <c r="M31" s="243">
        <f t="shared" si="11"/>
        <v>9</v>
      </c>
      <c r="N31" s="244">
        <f t="shared" si="12"/>
        <v>0</v>
      </c>
      <c r="O31" s="245">
        <f t="shared" si="13"/>
        <v>4</v>
      </c>
    </row>
    <row r="32" spans="2:15" ht="11.25" customHeight="1" x14ac:dyDescent="0.2">
      <c r="B32" s="380"/>
      <c r="C32" s="3" t="s">
        <v>35</v>
      </c>
      <c r="D32" s="233">
        <v>1</v>
      </c>
      <c r="E32" s="234">
        <v>1</v>
      </c>
      <c r="F32" s="235">
        <v>0</v>
      </c>
      <c r="G32" s="233">
        <v>5</v>
      </c>
      <c r="H32" s="234">
        <v>0</v>
      </c>
      <c r="I32" s="235">
        <v>0</v>
      </c>
      <c r="J32" s="233">
        <v>0</v>
      </c>
      <c r="K32" s="234">
        <v>0</v>
      </c>
      <c r="L32" s="235">
        <v>4</v>
      </c>
      <c r="M32" s="243">
        <f t="shared" si="11"/>
        <v>6</v>
      </c>
      <c r="N32" s="244">
        <f t="shared" si="12"/>
        <v>1</v>
      </c>
      <c r="O32" s="245">
        <f t="shared" si="13"/>
        <v>4</v>
      </c>
    </row>
    <row r="33" spans="2:15" ht="11.25" customHeight="1" x14ac:dyDescent="0.2">
      <c r="B33" s="380"/>
      <c r="C33" s="4" t="s">
        <v>36</v>
      </c>
      <c r="D33" s="239">
        <v>0</v>
      </c>
      <c r="E33" s="241">
        <v>1</v>
      </c>
      <c r="F33" s="240">
        <v>0</v>
      </c>
      <c r="G33" s="239">
        <v>0</v>
      </c>
      <c r="H33" s="241">
        <v>0</v>
      </c>
      <c r="I33" s="240">
        <v>0</v>
      </c>
      <c r="J33" s="239">
        <v>5</v>
      </c>
      <c r="K33" s="261">
        <v>0</v>
      </c>
      <c r="L33" s="240">
        <v>5</v>
      </c>
      <c r="M33" s="243">
        <f t="shared" si="11"/>
        <v>5</v>
      </c>
      <c r="N33" s="244">
        <f t="shared" si="12"/>
        <v>1</v>
      </c>
      <c r="O33" s="245">
        <f t="shared" si="13"/>
        <v>5</v>
      </c>
    </row>
    <row r="34" spans="2:15" ht="11.25" customHeight="1" x14ac:dyDescent="0.2">
      <c r="B34" s="380"/>
      <c r="C34" s="3" t="s">
        <v>37</v>
      </c>
      <c r="D34" s="233">
        <v>0</v>
      </c>
      <c r="E34" s="234">
        <v>1</v>
      </c>
      <c r="F34" s="235">
        <v>0</v>
      </c>
      <c r="G34" s="233">
        <v>0</v>
      </c>
      <c r="H34" s="234">
        <v>0</v>
      </c>
      <c r="I34" s="235">
        <v>0</v>
      </c>
      <c r="J34" s="233">
        <v>0</v>
      </c>
      <c r="K34" s="234">
        <v>5</v>
      </c>
      <c r="L34" s="242">
        <v>3</v>
      </c>
      <c r="M34" s="243">
        <f t="shared" si="11"/>
        <v>0</v>
      </c>
      <c r="N34" s="244">
        <f t="shared" si="12"/>
        <v>6</v>
      </c>
      <c r="O34" s="245">
        <f t="shared" si="13"/>
        <v>3</v>
      </c>
    </row>
    <row r="35" spans="2:15" ht="11.25" customHeight="1" x14ac:dyDescent="0.2">
      <c r="B35" s="380"/>
      <c r="C35" s="3" t="s">
        <v>38</v>
      </c>
      <c r="D35" s="233">
        <v>0</v>
      </c>
      <c r="E35" s="234">
        <v>1</v>
      </c>
      <c r="F35" s="235">
        <v>0</v>
      </c>
      <c r="G35" s="233">
        <v>0</v>
      </c>
      <c r="H35" s="234">
        <v>0</v>
      </c>
      <c r="I35" s="235">
        <v>0</v>
      </c>
      <c r="J35" s="233">
        <v>0</v>
      </c>
      <c r="K35" s="234">
        <v>2</v>
      </c>
      <c r="L35" s="235">
        <v>0</v>
      </c>
      <c r="M35" s="243">
        <f t="shared" si="11"/>
        <v>0</v>
      </c>
      <c r="N35" s="244">
        <f t="shared" si="12"/>
        <v>3</v>
      </c>
      <c r="O35" s="245">
        <f t="shared" si="13"/>
        <v>0</v>
      </c>
    </row>
    <row r="36" spans="2:15" ht="11.25" customHeight="1" x14ac:dyDescent="0.2">
      <c r="B36" s="380"/>
      <c r="C36" s="3" t="s">
        <v>39</v>
      </c>
      <c r="D36" s="233">
        <v>0</v>
      </c>
      <c r="E36" s="234">
        <v>0</v>
      </c>
      <c r="F36" s="235">
        <v>0</v>
      </c>
      <c r="G36" s="233">
        <v>0</v>
      </c>
      <c r="H36" s="234">
        <v>0</v>
      </c>
      <c r="I36" s="235">
        <v>0</v>
      </c>
      <c r="J36" s="233">
        <v>0</v>
      </c>
      <c r="K36" s="234">
        <v>0</v>
      </c>
      <c r="L36" s="235">
        <v>0</v>
      </c>
      <c r="M36" s="243">
        <f t="shared" si="11"/>
        <v>0</v>
      </c>
      <c r="N36" s="244">
        <f t="shared" si="12"/>
        <v>0</v>
      </c>
      <c r="O36" s="245">
        <f t="shared" si="13"/>
        <v>0</v>
      </c>
    </row>
    <row r="37" spans="2:15" ht="11.25" customHeight="1" x14ac:dyDescent="0.2">
      <c r="B37" s="380"/>
      <c r="C37" s="3" t="s">
        <v>40</v>
      </c>
      <c r="D37" s="233">
        <v>0</v>
      </c>
      <c r="E37" s="234">
        <v>0</v>
      </c>
      <c r="F37" s="235">
        <v>4</v>
      </c>
      <c r="G37" s="233">
        <v>5</v>
      </c>
      <c r="H37" s="234">
        <v>0</v>
      </c>
      <c r="I37" s="235">
        <v>0</v>
      </c>
      <c r="J37" s="233">
        <v>0</v>
      </c>
      <c r="K37" s="234">
        <v>0</v>
      </c>
      <c r="L37" s="235">
        <v>0</v>
      </c>
      <c r="M37" s="243">
        <f>SUM(D37,G37,J37)</f>
        <v>5</v>
      </c>
      <c r="N37" s="244">
        <f t="shared" si="12"/>
        <v>0</v>
      </c>
      <c r="O37" s="245">
        <f t="shared" si="13"/>
        <v>4</v>
      </c>
    </row>
    <row r="38" spans="2:15" ht="11.25" customHeight="1" x14ac:dyDescent="0.2">
      <c r="B38" s="380"/>
      <c r="C38" s="3" t="s">
        <v>41</v>
      </c>
      <c r="D38" s="233">
        <v>0</v>
      </c>
      <c r="E38" s="234">
        <v>0</v>
      </c>
      <c r="F38" s="235">
        <v>0</v>
      </c>
      <c r="G38" s="233">
        <v>0</v>
      </c>
      <c r="H38" s="234">
        <v>0</v>
      </c>
      <c r="I38" s="235">
        <v>0</v>
      </c>
      <c r="J38" s="233">
        <v>0</v>
      </c>
      <c r="K38" s="234">
        <v>0</v>
      </c>
      <c r="L38" s="235">
        <v>0</v>
      </c>
      <c r="M38" s="243">
        <f t="shared" ref="M38" si="14">SUM(D38,G38,J38)</f>
        <v>0</v>
      </c>
      <c r="N38" s="244">
        <f t="shared" si="12"/>
        <v>0</v>
      </c>
      <c r="O38" s="245">
        <f t="shared" si="13"/>
        <v>0</v>
      </c>
    </row>
    <row r="39" spans="2:15" ht="11.25" customHeight="1" x14ac:dyDescent="0.2">
      <c r="B39" s="380"/>
      <c r="C39" s="3" t="s">
        <v>42</v>
      </c>
      <c r="D39" s="243">
        <v>0</v>
      </c>
      <c r="E39" s="244">
        <v>0</v>
      </c>
      <c r="F39" s="245">
        <v>1</v>
      </c>
      <c r="G39" s="243">
        <v>1</v>
      </c>
      <c r="H39" s="244">
        <v>0</v>
      </c>
      <c r="I39" s="245">
        <v>0</v>
      </c>
      <c r="J39" s="243">
        <v>1</v>
      </c>
      <c r="K39" s="244">
        <v>0</v>
      </c>
      <c r="L39" s="245">
        <v>0</v>
      </c>
      <c r="M39" s="243">
        <f t="shared" ref="M39:M40" si="15">SUM(D39,G39,J39)</f>
        <v>2</v>
      </c>
      <c r="N39" s="244">
        <f t="shared" si="12"/>
        <v>0</v>
      </c>
      <c r="O39" s="245">
        <f t="shared" si="13"/>
        <v>1</v>
      </c>
    </row>
    <row r="40" spans="2:15" ht="11.25" customHeight="1" x14ac:dyDescent="0.2">
      <c r="B40" s="380"/>
      <c r="C40" s="3" t="s">
        <v>43</v>
      </c>
      <c r="D40" s="233">
        <v>0</v>
      </c>
      <c r="E40" s="234">
        <v>1</v>
      </c>
      <c r="F40" s="235">
        <v>0</v>
      </c>
      <c r="G40" s="233">
        <v>0</v>
      </c>
      <c r="H40" s="234">
        <v>0</v>
      </c>
      <c r="I40" s="235">
        <v>0</v>
      </c>
      <c r="J40" s="233">
        <v>0</v>
      </c>
      <c r="K40" s="234">
        <v>1</v>
      </c>
      <c r="L40" s="235">
        <v>0</v>
      </c>
      <c r="M40" s="243">
        <f t="shared" si="15"/>
        <v>0</v>
      </c>
      <c r="N40" s="244">
        <f t="shared" si="12"/>
        <v>2</v>
      </c>
      <c r="O40" s="245">
        <f t="shared" si="13"/>
        <v>0</v>
      </c>
    </row>
    <row r="41" spans="2:15" ht="11.25" customHeight="1" x14ac:dyDescent="0.2">
      <c r="B41" s="380"/>
      <c r="C41" s="3" t="s">
        <v>44</v>
      </c>
      <c r="D41" s="233">
        <v>0</v>
      </c>
      <c r="E41" s="234">
        <v>1</v>
      </c>
      <c r="F41" s="235">
        <v>0</v>
      </c>
      <c r="G41" s="233">
        <v>0</v>
      </c>
      <c r="H41" s="234">
        <v>0</v>
      </c>
      <c r="I41" s="235">
        <v>0</v>
      </c>
      <c r="J41" s="233">
        <v>4</v>
      </c>
      <c r="K41" s="234">
        <v>2</v>
      </c>
      <c r="L41" s="235">
        <v>0</v>
      </c>
      <c r="M41" s="243">
        <f t="shared" si="11"/>
        <v>4</v>
      </c>
      <c r="N41" s="244">
        <f t="shared" si="12"/>
        <v>3</v>
      </c>
      <c r="O41" s="245">
        <f t="shared" si="13"/>
        <v>0</v>
      </c>
    </row>
    <row r="42" spans="2:15" ht="11.25" customHeight="1" x14ac:dyDescent="0.2">
      <c r="B42" s="381"/>
      <c r="C42" s="6" t="s">
        <v>45</v>
      </c>
      <c r="D42" s="252">
        <v>0</v>
      </c>
      <c r="E42" s="253">
        <v>1</v>
      </c>
      <c r="F42" s="254">
        <v>0</v>
      </c>
      <c r="G42" s="252">
        <v>0</v>
      </c>
      <c r="H42" s="253">
        <v>0</v>
      </c>
      <c r="I42" s="254">
        <v>0</v>
      </c>
      <c r="J42" s="252">
        <v>0</v>
      </c>
      <c r="K42" s="253">
        <v>1</v>
      </c>
      <c r="L42" s="255">
        <v>0</v>
      </c>
      <c r="M42" s="262">
        <f t="shared" si="11"/>
        <v>0</v>
      </c>
      <c r="N42" s="257">
        <f t="shared" si="12"/>
        <v>2</v>
      </c>
      <c r="O42" s="258">
        <f t="shared" si="13"/>
        <v>0</v>
      </c>
    </row>
    <row r="43" spans="2:15" ht="11.25" customHeight="1" x14ac:dyDescent="0.2">
      <c r="B43" s="379" t="s">
        <v>46</v>
      </c>
      <c r="C43" s="2" t="s">
        <v>47</v>
      </c>
      <c r="D43" s="227">
        <v>0</v>
      </c>
      <c r="E43" s="228">
        <v>2</v>
      </c>
      <c r="F43" s="229">
        <v>6</v>
      </c>
      <c r="G43" s="227">
        <v>0</v>
      </c>
      <c r="H43" s="228">
        <v>0</v>
      </c>
      <c r="I43" s="229">
        <v>11</v>
      </c>
      <c r="J43" s="227">
        <v>7</v>
      </c>
      <c r="K43" s="228">
        <v>9</v>
      </c>
      <c r="L43" s="263">
        <v>44</v>
      </c>
      <c r="M43" s="264">
        <f t="shared" si="11"/>
        <v>7</v>
      </c>
      <c r="N43" s="231">
        <f t="shared" si="11"/>
        <v>11</v>
      </c>
      <c r="O43" s="232">
        <f t="shared" si="13"/>
        <v>61</v>
      </c>
    </row>
    <row r="44" spans="2:15" ht="11.25" customHeight="1" x14ac:dyDescent="0.2">
      <c r="B44" s="380"/>
      <c r="C44" s="4" t="s">
        <v>48</v>
      </c>
      <c r="D44" s="233">
        <v>2</v>
      </c>
      <c r="E44" s="234">
        <v>1</v>
      </c>
      <c r="F44" s="235">
        <v>9</v>
      </c>
      <c r="G44" s="233">
        <v>3</v>
      </c>
      <c r="H44" s="265">
        <v>0</v>
      </c>
      <c r="I44" s="235">
        <v>1</v>
      </c>
      <c r="J44" s="233">
        <v>1</v>
      </c>
      <c r="K44" s="234">
        <v>0</v>
      </c>
      <c r="L44" s="235">
        <v>1</v>
      </c>
      <c r="M44" s="266">
        <f t="shared" si="11"/>
        <v>6</v>
      </c>
      <c r="N44" s="267">
        <f t="shared" si="11"/>
        <v>1</v>
      </c>
      <c r="O44" s="268">
        <f t="shared" si="11"/>
        <v>11</v>
      </c>
    </row>
    <row r="45" spans="2:15" ht="11.25" customHeight="1" x14ac:dyDescent="0.2">
      <c r="B45" s="380"/>
      <c r="C45" s="3" t="s">
        <v>49</v>
      </c>
      <c r="D45" s="234">
        <v>0</v>
      </c>
      <c r="E45" s="234">
        <v>0</v>
      </c>
      <c r="F45" s="235">
        <v>0</v>
      </c>
      <c r="G45" s="233">
        <v>0</v>
      </c>
      <c r="H45" s="234">
        <v>0</v>
      </c>
      <c r="I45" s="235">
        <v>0</v>
      </c>
      <c r="J45" s="233">
        <v>0</v>
      </c>
      <c r="K45" s="234">
        <v>0</v>
      </c>
      <c r="L45" s="235">
        <v>0</v>
      </c>
      <c r="M45" s="266">
        <f t="shared" ref="M45:O46" si="16">SUM(D45,G45,J45)</f>
        <v>0</v>
      </c>
      <c r="N45" s="267">
        <f t="shared" si="16"/>
        <v>0</v>
      </c>
      <c r="O45" s="268">
        <f t="shared" si="16"/>
        <v>0</v>
      </c>
    </row>
    <row r="46" spans="2:15" ht="11.25" customHeight="1" x14ac:dyDescent="0.2">
      <c r="B46" s="380"/>
      <c r="C46" s="3" t="s">
        <v>50</v>
      </c>
      <c r="D46" s="233">
        <v>0</v>
      </c>
      <c r="E46" s="234">
        <v>1</v>
      </c>
      <c r="F46" s="235">
        <v>0</v>
      </c>
      <c r="G46" s="233">
        <v>0</v>
      </c>
      <c r="H46" s="234">
        <v>0</v>
      </c>
      <c r="I46" s="235">
        <v>0</v>
      </c>
      <c r="J46" s="233">
        <v>0</v>
      </c>
      <c r="K46" s="234">
        <v>0</v>
      </c>
      <c r="L46" s="235">
        <v>1</v>
      </c>
      <c r="M46" s="266">
        <f t="shared" si="16"/>
        <v>0</v>
      </c>
      <c r="N46" s="267">
        <f t="shared" si="16"/>
        <v>1</v>
      </c>
      <c r="O46" s="268">
        <f t="shared" si="16"/>
        <v>1</v>
      </c>
    </row>
    <row r="47" spans="2:15" ht="11.25" customHeight="1" x14ac:dyDescent="0.2">
      <c r="B47" s="380"/>
      <c r="C47" s="3" t="s">
        <v>51</v>
      </c>
      <c r="D47" s="233">
        <v>0</v>
      </c>
      <c r="E47" s="234">
        <v>0</v>
      </c>
      <c r="F47" s="235">
        <v>1</v>
      </c>
      <c r="G47" s="233">
        <v>2</v>
      </c>
      <c r="H47" s="234">
        <v>1</v>
      </c>
      <c r="I47" s="235">
        <v>0</v>
      </c>
      <c r="J47" s="233">
        <v>0</v>
      </c>
      <c r="K47" s="234">
        <v>0</v>
      </c>
      <c r="L47" s="235">
        <v>1</v>
      </c>
      <c r="M47" s="266">
        <f t="shared" ref="M47:M53" si="17">SUM(D47,G47,J47)</f>
        <v>2</v>
      </c>
      <c r="N47" s="267">
        <f t="shared" ref="N47:N53" si="18">SUM(E47,H47,K47)</f>
        <v>1</v>
      </c>
      <c r="O47" s="268">
        <f t="shared" ref="O47:O53" si="19">SUM(F47,I47,L47)</f>
        <v>2</v>
      </c>
    </row>
    <row r="48" spans="2:15" ht="11.25" customHeight="1" x14ac:dyDescent="0.2">
      <c r="B48" s="380"/>
      <c r="C48" s="3" t="s">
        <v>52</v>
      </c>
      <c r="D48" s="233">
        <v>0</v>
      </c>
      <c r="E48" s="234">
        <v>1</v>
      </c>
      <c r="F48" s="235">
        <v>5</v>
      </c>
      <c r="G48" s="233">
        <v>0</v>
      </c>
      <c r="H48" s="234">
        <v>0</v>
      </c>
      <c r="I48" s="235">
        <v>0</v>
      </c>
      <c r="J48" s="233">
        <v>0</v>
      </c>
      <c r="K48" s="234">
        <v>0</v>
      </c>
      <c r="L48" s="235">
        <v>5</v>
      </c>
      <c r="M48" s="266">
        <f t="shared" si="17"/>
        <v>0</v>
      </c>
      <c r="N48" s="267">
        <f t="shared" si="18"/>
        <v>1</v>
      </c>
      <c r="O48" s="268">
        <f t="shared" si="19"/>
        <v>10</v>
      </c>
    </row>
    <row r="49" spans="2:15" ht="11.25" customHeight="1" x14ac:dyDescent="0.2">
      <c r="B49" s="380"/>
      <c r="C49" s="3" t="s">
        <v>53</v>
      </c>
      <c r="D49" s="233">
        <v>1</v>
      </c>
      <c r="E49" s="234">
        <v>0</v>
      </c>
      <c r="F49" s="235">
        <v>0</v>
      </c>
      <c r="G49" s="233">
        <v>0</v>
      </c>
      <c r="H49" s="234">
        <v>0</v>
      </c>
      <c r="I49" s="235">
        <v>0</v>
      </c>
      <c r="J49" s="233">
        <v>3</v>
      </c>
      <c r="K49" s="234">
        <v>0</v>
      </c>
      <c r="L49" s="235">
        <v>0</v>
      </c>
      <c r="M49" s="266">
        <f t="shared" si="17"/>
        <v>4</v>
      </c>
      <c r="N49" s="267">
        <f t="shared" si="18"/>
        <v>0</v>
      </c>
      <c r="O49" s="268">
        <f t="shared" si="19"/>
        <v>0</v>
      </c>
    </row>
    <row r="50" spans="2:15" ht="11.25" customHeight="1" x14ac:dyDescent="0.2">
      <c r="B50" s="380"/>
      <c r="C50" s="5" t="s">
        <v>54</v>
      </c>
      <c r="D50" s="233">
        <v>0</v>
      </c>
      <c r="E50" s="234">
        <v>1</v>
      </c>
      <c r="F50" s="235">
        <v>10</v>
      </c>
      <c r="G50" s="233">
        <v>0</v>
      </c>
      <c r="H50" s="259">
        <v>0</v>
      </c>
      <c r="I50" s="260">
        <v>0</v>
      </c>
      <c r="J50" s="233">
        <v>0</v>
      </c>
      <c r="K50" s="234">
        <v>3</v>
      </c>
      <c r="L50" s="235">
        <v>30</v>
      </c>
      <c r="M50" s="266">
        <f t="shared" si="17"/>
        <v>0</v>
      </c>
      <c r="N50" s="267">
        <f t="shared" si="18"/>
        <v>4</v>
      </c>
      <c r="O50" s="268">
        <f t="shared" si="19"/>
        <v>40</v>
      </c>
    </row>
    <row r="51" spans="2:15" ht="11.25" customHeight="1" x14ac:dyDescent="0.2">
      <c r="B51" s="380"/>
      <c r="C51" s="3" t="s">
        <v>55</v>
      </c>
      <c r="D51" s="239">
        <v>0</v>
      </c>
      <c r="E51" s="241">
        <v>1</v>
      </c>
      <c r="F51" s="240">
        <v>0</v>
      </c>
      <c r="G51" s="239">
        <v>0</v>
      </c>
      <c r="H51" s="241">
        <v>0</v>
      </c>
      <c r="I51" s="240">
        <v>0</v>
      </c>
      <c r="J51" s="239">
        <v>0</v>
      </c>
      <c r="K51" s="241">
        <v>2</v>
      </c>
      <c r="L51" s="240">
        <v>3</v>
      </c>
      <c r="M51" s="266">
        <f t="shared" si="17"/>
        <v>0</v>
      </c>
      <c r="N51" s="267">
        <f t="shared" si="18"/>
        <v>3</v>
      </c>
      <c r="O51" s="268">
        <f t="shared" si="19"/>
        <v>3</v>
      </c>
    </row>
    <row r="52" spans="2:15" ht="11.25" customHeight="1" x14ac:dyDescent="0.2">
      <c r="B52" s="380"/>
      <c r="C52" s="3" t="s">
        <v>56</v>
      </c>
      <c r="D52" s="233">
        <v>0</v>
      </c>
      <c r="E52" s="234">
        <v>1</v>
      </c>
      <c r="F52" s="235">
        <v>0</v>
      </c>
      <c r="G52" s="233">
        <v>3</v>
      </c>
      <c r="H52" s="234">
        <v>1</v>
      </c>
      <c r="I52" s="235">
        <v>0</v>
      </c>
      <c r="J52" s="233">
        <v>0</v>
      </c>
      <c r="K52" s="234">
        <v>0</v>
      </c>
      <c r="L52" s="242">
        <v>1</v>
      </c>
      <c r="M52" s="266">
        <f t="shared" si="17"/>
        <v>3</v>
      </c>
      <c r="N52" s="267">
        <f t="shared" si="18"/>
        <v>2</v>
      </c>
      <c r="O52" s="268">
        <f t="shared" si="19"/>
        <v>1</v>
      </c>
    </row>
    <row r="53" spans="2:15" ht="11.25" customHeight="1" x14ac:dyDescent="0.2">
      <c r="B53" s="380"/>
      <c r="C53" s="4" t="s">
        <v>57</v>
      </c>
      <c r="D53" s="249">
        <v>0</v>
      </c>
      <c r="E53" s="250">
        <v>1</v>
      </c>
      <c r="F53" s="251">
        <v>0</v>
      </c>
      <c r="G53" s="249">
        <v>0</v>
      </c>
      <c r="H53" s="250">
        <v>0</v>
      </c>
      <c r="I53" s="251">
        <v>0</v>
      </c>
      <c r="J53" s="249">
        <v>0</v>
      </c>
      <c r="K53" s="250">
        <v>3</v>
      </c>
      <c r="L53" s="251">
        <v>1</v>
      </c>
      <c r="M53" s="266">
        <f t="shared" si="17"/>
        <v>0</v>
      </c>
      <c r="N53" s="267">
        <f t="shared" si="18"/>
        <v>4</v>
      </c>
      <c r="O53" s="268">
        <f t="shared" si="19"/>
        <v>1</v>
      </c>
    </row>
    <row r="54" spans="2:15" ht="11.25" customHeight="1" x14ac:dyDescent="0.2">
      <c r="B54" s="381"/>
      <c r="C54" s="11" t="s">
        <v>58</v>
      </c>
      <c r="D54" s="269">
        <v>0</v>
      </c>
      <c r="E54" s="270">
        <v>1</v>
      </c>
      <c r="F54" s="271">
        <v>3</v>
      </c>
      <c r="G54" s="269">
        <v>0</v>
      </c>
      <c r="H54" s="270">
        <v>0</v>
      </c>
      <c r="I54" s="271">
        <v>0</v>
      </c>
      <c r="J54" s="269">
        <v>3</v>
      </c>
      <c r="K54" s="270">
        <v>3</v>
      </c>
      <c r="L54" s="271">
        <v>0</v>
      </c>
      <c r="M54" s="256">
        <f t="shared" ref="M54" si="20">SUM(D54,G54,J54)</f>
        <v>3</v>
      </c>
      <c r="N54" s="272">
        <f t="shared" ref="M54:O56" si="21">SUM(E54,H54,K54)</f>
        <v>4</v>
      </c>
      <c r="O54" s="273">
        <f t="shared" si="21"/>
        <v>3</v>
      </c>
    </row>
    <row r="55" spans="2:15" ht="11.25" customHeight="1" x14ac:dyDescent="0.2">
      <c r="B55" s="379" t="s">
        <v>59</v>
      </c>
      <c r="C55" s="2" t="s">
        <v>60</v>
      </c>
      <c r="D55" s="227">
        <v>0</v>
      </c>
      <c r="E55" s="228">
        <v>1</v>
      </c>
      <c r="F55" s="229">
        <v>16</v>
      </c>
      <c r="G55" s="227">
        <v>0</v>
      </c>
      <c r="H55" s="263">
        <v>0</v>
      </c>
      <c r="I55" s="229">
        <v>16</v>
      </c>
      <c r="J55" s="227">
        <v>5</v>
      </c>
      <c r="K55" s="228">
        <v>0</v>
      </c>
      <c r="L55" s="229">
        <v>46</v>
      </c>
      <c r="M55" s="231">
        <f t="shared" si="21"/>
        <v>5</v>
      </c>
      <c r="N55" s="231">
        <f t="shared" si="21"/>
        <v>1</v>
      </c>
      <c r="O55" s="232">
        <f t="shared" si="21"/>
        <v>78</v>
      </c>
    </row>
    <row r="56" spans="2:15" ht="11.25" customHeight="1" x14ac:dyDescent="0.2">
      <c r="B56" s="380"/>
      <c r="C56" s="3" t="s">
        <v>61</v>
      </c>
      <c r="D56" s="233">
        <v>0</v>
      </c>
      <c r="E56" s="234">
        <v>0</v>
      </c>
      <c r="F56" s="235">
        <v>0</v>
      </c>
      <c r="G56" s="233">
        <v>0</v>
      </c>
      <c r="H56" s="234">
        <v>0</v>
      </c>
      <c r="I56" s="235">
        <v>0</v>
      </c>
      <c r="J56" s="233">
        <v>0</v>
      </c>
      <c r="K56" s="234">
        <v>0</v>
      </c>
      <c r="L56" s="235">
        <v>0</v>
      </c>
      <c r="M56" s="244">
        <f t="shared" si="21"/>
        <v>0</v>
      </c>
      <c r="N56" s="244">
        <f t="shared" si="21"/>
        <v>0</v>
      </c>
      <c r="O56" s="238">
        <f t="shared" si="21"/>
        <v>0</v>
      </c>
    </row>
    <row r="57" spans="2:15" ht="11.25" customHeight="1" x14ac:dyDescent="0.2">
      <c r="B57" s="380"/>
      <c r="C57" s="3" t="s">
        <v>62</v>
      </c>
      <c r="D57" s="233">
        <v>1</v>
      </c>
      <c r="E57" s="234">
        <v>8</v>
      </c>
      <c r="F57" s="235">
        <v>0</v>
      </c>
      <c r="G57" s="233">
        <v>0</v>
      </c>
      <c r="H57" s="234">
        <v>6</v>
      </c>
      <c r="I57" s="235">
        <v>2</v>
      </c>
      <c r="J57" s="233">
        <v>5</v>
      </c>
      <c r="K57" s="234">
        <v>51</v>
      </c>
      <c r="L57" s="235">
        <v>11</v>
      </c>
      <c r="M57" s="244">
        <f t="shared" ref="M57:O59" si="22">SUM(D57,G57,J57)</f>
        <v>6</v>
      </c>
      <c r="N57" s="244">
        <f t="shared" si="22"/>
        <v>65</v>
      </c>
      <c r="O57" s="245">
        <f t="shared" si="22"/>
        <v>13</v>
      </c>
    </row>
    <row r="58" spans="2:15" ht="11.25" customHeight="1" x14ac:dyDescent="0.2">
      <c r="B58" s="380"/>
      <c r="C58" s="3" t="s">
        <v>63</v>
      </c>
      <c r="D58" s="233">
        <v>0</v>
      </c>
      <c r="E58" s="234">
        <v>0</v>
      </c>
      <c r="F58" s="235">
        <v>9</v>
      </c>
      <c r="G58" s="233">
        <v>9</v>
      </c>
      <c r="H58" s="234">
        <v>0</v>
      </c>
      <c r="I58" s="235">
        <v>0</v>
      </c>
      <c r="J58" s="233">
        <v>0</v>
      </c>
      <c r="K58" s="234">
        <v>0</v>
      </c>
      <c r="L58" s="235">
        <v>27</v>
      </c>
      <c r="M58" s="244">
        <f t="shared" si="22"/>
        <v>9</v>
      </c>
      <c r="N58" s="244">
        <f t="shared" si="22"/>
        <v>0</v>
      </c>
      <c r="O58" s="245">
        <f t="shared" si="22"/>
        <v>36</v>
      </c>
    </row>
    <row r="59" spans="2:15" ht="11.25" customHeight="1" x14ac:dyDescent="0.2">
      <c r="B59" s="380"/>
      <c r="C59" s="3" t="s">
        <v>64</v>
      </c>
      <c r="D59" s="233">
        <v>0</v>
      </c>
      <c r="E59" s="234">
        <v>13</v>
      </c>
      <c r="F59" s="235">
        <v>0</v>
      </c>
      <c r="G59" s="233">
        <v>0</v>
      </c>
      <c r="H59" s="234">
        <v>39</v>
      </c>
      <c r="I59" s="235">
        <v>0</v>
      </c>
      <c r="J59" s="233">
        <v>0</v>
      </c>
      <c r="K59" s="234">
        <v>0</v>
      </c>
      <c r="L59" s="235">
        <v>24</v>
      </c>
      <c r="M59" s="244">
        <f t="shared" si="22"/>
        <v>0</v>
      </c>
      <c r="N59" s="244">
        <f t="shared" si="22"/>
        <v>52</v>
      </c>
      <c r="O59" s="245">
        <f t="shared" si="22"/>
        <v>24</v>
      </c>
    </row>
    <row r="60" spans="2:15" ht="11.25" customHeight="1" x14ac:dyDescent="0.2">
      <c r="B60" s="380"/>
      <c r="C60" s="3" t="s">
        <v>65</v>
      </c>
      <c r="D60" s="233">
        <v>0</v>
      </c>
      <c r="E60" s="234">
        <v>0</v>
      </c>
      <c r="F60" s="235">
        <v>0</v>
      </c>
      <c r="G60" s="233">
        <v>0</v>
      </c>
      <c r="H60" s="234">
        <v>0</v>
      </c>
      <c r="I60" s="235">
        <v>0</v>
      </c>
      <c r="J60" s="233">
        <v>0</v>
      </c>
      <c r="K60" s="234">
        <v>0</v>
      </c>
      <c r="L60" s="235">
        <v>0</v>
      </c>
      <c r="M60" s="244">
        <f t="shared" ref="M60:N68" si="23">SUM(D60,G60,J60)</f>
        <v>0</v>
      </c>
      <c r="N60" s="244">
        <f t="shared" si="23"/>
        <v>0</v>
      </c>
      <c r="O60" s="245">
        <f t="shared" ref="O60:O68" si="24">SUM(F60,I60,L60)</f>
        <v>0</v>
      </c>
    </row>
    <row r="61" spans="2:15" ht="11.25" customHeight="1" x14ac:dyDescent="0.2">
      <c r="B61" s="380"/>
      <c r="C61" s="3" t="s">
        <v>66</v>
      </c>
      <c r="D61" s="233">
        <v>0</v>
      </c>
      <c r="E61" s="234">
        <v>1</v>
      </c>
      <c r="F61" s="235">
        <v>0</v>
      </c>
      <c r="G61" s="233">
        <v>0</v>
      </c>
      <c r="H61" s="234">
        <v>0</v>
      </c>
      <c r="I61" s="235">
        <v>0</v>
      </c>
      <c r="J61" s="233">
        <v>3</v>
      </c>
      <c r="K61" s="234">
        <v>0</v>
      </c>
      <c r="L61" s="235">
        <v>4</v>
      </c>
      <c r="M61" s="244">
        <f t="shared" si="23"/>
        <v>3</v>
      </c>
      <c r="N61" s="244">
        <f t="shared" si="23"/>
        <v>1</v>
      </c>
      <c r="O61" s="245">
        <f t="shared" si="24"/>
        <v>4</v>
      </c>
    </row>
    <row r="62" spans="2:15" ht="11.25" customHeight="1" x14ac:dyDescent="0.2">
      <c r="B62" s="380"/>
      <c r="C62" s="3" t="s">
        <v>67</v>
      </c>
      <c r="D62" s="233">
        <v>1</v>
      </c>
      <c r="E62" s="234">
        <v>0</v>
      </c>
      <c r="F62" s="235">
        <v>0</v>
      </c>
      <c r="G62" s="233">
        <v>2</v>
      </c>
      <c r="H62" s="234">
        <v>0</v>
      </c>
      <c r="I62" s="235">
        <v>0</v>
      </c>
      <c r="J62" s="233">
        <v>0</v>
      </c>
      <c r="K62" s="234">
        <v>0</v>
      </c>
      <c r="L62" s="235">
        <v>1</v>
      </c>
      <c r="M62" s="244">
        <f t="shared" si="23"/>
        <v>3</v>
      </c>
      <c r="N62" s="244">
        <f t="shared" si="23"/>
        <v>0</v>
      </c>
      <c r="O62" s="245">
        <f t="shared" si="24"/>
        <v>1</v>
      </c>
    </row>
    <row r="63" spans="2:15" ht="11.25" customHeight="1" x14ac:dyDescent="0.2">
      <c r="B63" s="380"/>
      <c r="C63" s="3" t="s">
        <v>68</v>
      </c>
      <c r="D63" s="233">
        <v>0</v>
      </c>
      <c r="E63" s="234">
        <v>1</v>
      </c>
      <c r="F63" s="235">
        <v>0</v>
      </c>
      <c r="G63" s="233">
        <v>0</v>
      </c>
      <c r="H63" s="234">
        <v>0</v>
      </c>
      <c r="I63" s="235">
        <v>0</v>
      </c>
      <c r="J63" s="233">
        <v>3</v>
      </c>
      <c r="K63" s="234">
        <v>0</v>
      </c>
      <c r="L63" s="235">
        <v>5</v>
      </c>
      <c r="M63" s="244">
        <f t="shared" si="23"/>
        <v>3</v>
      </c>
      <c r="N63" s="244">
        <f t="shared" si="23"/>
        <v>1</v>
      </c>
      <c r="O63" s="245">
        <f t="shared" si="24"/>
        <v>5</v>
      </c>
    </row>
    <row r="64" spans="2:15" ht="11.25" customHeight="1" x14ac:dyDescent="0.2">
      <c r="B64" s="380"/>
      <c r="C64" s="3" t="s">
        <v>69</v>
      </c>
      <c r="D64" s="233">
        <v>0</v>
      </c>
      <c r="E64" s="234">
        <v>0</v>
      </c>
      <c r="F64" s="235">
        <v>5</v>
      </c>
      <c r="G64" s="233">
        <v>5</v>
      </c>
      <c r="H64" s="234">
        <v>0</v>
      </c>
      <c r="I64" s="235">
        <v>0</v>
      </c>
      <c r="J64" s="233">
        <v>0</v>
      </c>
      <c r="K64" s="234">
        <v>0</v>
      </c>
      <c r="L64" s="235">
        <v>10</v>
      </c>
      <c r="M64" s="244">
        <f t="shared" si="23"/>
        <v>5</v>
      </c>
      <c r="N64" s="244">
        <f t="shared" si="23"/>
        <v>0</v>
      </c>
      <c r="O64" s="245">
        <f t="shared" si="24"/>
        <v>15</v>
      </c>
    </row>
    <row r="65" spans="2:15" ht="11.25" customHeight="1" x14ac:dyDescent="0.2">
      <c r="B65" s="380"/>
      <c r="C65" s="3" t="s">
        <v>70</v>
      </c>
      <c r="D65" s="233">
        <v>0</v>
      </c>
      <c r="E65" s="234">
        <v>1</v>
      </c>
      <c r="F65" s="235">
        <v>0</v>
      </c>
      <c r="G65" s="233">
        <v>4</v>
      </c>
      <c r="H65" s="234">
        <v>2</v>
      </c>
      <c r="I65" s="235">
        <v>0</v>
      </c>
      <c r="J65" s="233">
        <v>0</v>
      </c>
      <c r="K65" s="234">
        <v>0</v>
      </c>
      <c r="L65" s="235">
        <v>8</v>
      </c>
      <c r="M65" s="244">
        <f t="shared" si="23"/>
        <v>4</v>
      </c>
      <c r="N65" s="244">
        <f t="shared" si="23"/>
        <v>3</v>
      </c>
      <c r="O65" s="245">
        <f t="shared" si="24"/>
        <v>8</v>
      </c>
    </row>
    <row r="66" spans="2:15" ht="11.25" customHeight="1" x14ac:dyDescent="0.2">
      <c r="B66" s="380"/>
      <c r="C66" s="3" t="s">
        <v>71</v>
      </c>
      <c r="D66" s="233">
        <v>1</v>
      </c>
      <c r="E66" s="234">
        <v>0</v>
      </c>
      <c r="F66" s="235">
        <v>0</v>
      </c>
      <c r="G66" s="233">
        <v>0</v>
      </c>
      <c r="H66" s="234">
        <v>0</v>
      </c>
      <c r="I66" s="235">
        <v>0</v>
      </c>
      <c r="J66" s="233">
        <v>3</v>
      </c>
      <c r="K66" s="234">
        <v>0</v>
      </c>
      <c r="L66" s="235">
        <v>0</v>
      </c>
      <c r="M66" s="244">
        <f t="shared" si="23"/>
        <v>4</v>
      </c>
      <c r="N66" s="244">
        <f t="shared" si="23"/>
        <v>0</v>
      </c>
      <c r="O66" s="245">
        <f t="shared" si="24"/>
        <v>0</v>
      </c>
    </row>
    <row r="67" spans="2:15" ht="11.25" customHeight="1" x14ac:dyDescent="0.2">
      <c r="B67" s="380"/>
      <c r="C67" s="3" t="s">
        <v>72</v>
      </c>
      <c r="D67" s="233">
        <v>0</v>
      </c>
      <c r="E67" s="234">
        <v>1</v>
      </c>
      <c r="F67" s="235">
        <v>0</v>
      </c>
      <c r="G67" s="233">
        <v>0</v>
      </c>
      <c r="H67" s="234">
        <v>0</v>
      </c>
      <c r="I67" s="235">
        <v>0</v>
      </c>
      <c r="J67" s="233">
        <v>0</v>
      </c>
      <c r="K67" s="234">
        <v>0</v>
      </c>
      <c r="L67" s="235">
        <v>0</v>
      </c>
      <c r="M67" s="244">
        <f t="shared" si="23"/>
        <v>0</v>
      </c>
      <c r="N67" s="244">
        <f t="shared" si="23"/>
        <v>1</v>
      </c>
      <c r="O67" s="245">
        <f t="shared" si="24"/>
        <v>0</v>
      </c>
    </row>
    <row r="68" spans="2:15" ht="11.25" customHeight="1" x14ac:dyDescent="0.2">
      <c r="B68" s="380"/>
      <c r="C68" s="3" t="s">
        <v>73</v>
      </c>
      <c r="D68" s="233">
        <v>0</v>
      </c>
      <c r="E68" s="234">
        <v>1</v>
      </c>
      <c r="F68" s="235">
        <v>0</v>
      </c>
      <c r="G68" s="233">
        <v>0</v>
      </c>
      <c r="H68" s="234">
        <v>0</v>
      </c>
      <c r="I68" s="235">
        <v>0</v>
      </c>
      <c r="J68" s="233">
        <v>0</v>
      </c>
      <c r="K68" s="234">
        <v>5</v>
      </c>
      <c r="L68" s="235">
        <v>0</v>
      </c>
      <c r="M68" s="244">
        <f t="shared" si="23"/>
        <v>0</v>
      </c>
      <c r="N68" s="244">
        <f t="shared" si="23"/>
        <v>6</v>
      </c>
      <c r="O68" s="245">
        <f t="shared" si="24"/>
        <v>0</v>
      </c>
    </row>
    <row r="69" spans="2:15" ht="11.25" customHeight="1" x14ac:dyDescent="0.2">
      <c r="B69" s="381"/>
      <c r="C69" s="6" t="s">
        <v>74</v>
      </c>
      <c r="D69" s="269">
        <v>0</v>
      </c>
      <c r="E69" s="270">
        <v>1</v>
      </c>
      <c r="F69" s="271">
        <v>0</v>
      </c>
      <c r="G69" s="269">
        <v>3</v>
      </c>
      <c r="H69" s="270">
        <v>0</v>
      </c>
      <c r="I69" s="271">
        <v>3</v>
      </c>
      <c r="J69" s="269">
        <v>0</v>
      </c>
      <c r="K69" s="270">
        <v>0</v>
      </c>
      <c r="L69" s="271">
        <v>2</v>
      </c>
      <c r="M69" s="272">
        <f>SUM(D69,G69,J69)</f>
        <v>3</v>
      </c>
      <c r="N69" s="272">
        <f>SUM(E69,H69,K69)</f>
        <v>1</v>
      </c>
      <c r="O69" s="273">
        <f>SUM(F69,I69,L69)</f>
        <v>5</v>
      </c>
    </row>
    <row r="70" spans="2:15" ht="11.25" customHeight="1" x14ac:dyDescent="0.2">
      <c r="B70" s="375" t="s">
        <v>75</v>
      </c>
      <c r="C70" s="377"/>
      <c r="D70" s="274">
        <f>SUM(D7:D69)</f>
        <v>81</v>
      </c>
      <c r="E70" s="225">
        <f t="shared" ref="E70:O70" si="25">SUM(E7:E69)</f>
        <v>127</v>
      </c>
      <c r="F70" s="226">
        <f t="shared" si="25"/>
        <v>139</v>
      </c>
      <c r="G70" s="274">
        <f t="shared" si="25"/>
        <v>232</v>
      </c>
      <c r="H70" s="225">
        <f t="shared" si="25"/>
        <v>269</v>
      </c>
      <c r="I70" s="226">
        <f t="shared" si="25"/>
        <v>198</v>
      </c>
      <c r="J70" s="274">
        <f t="shared" si="25"/>
        <v>161</v>
      </c>
      <c r="K70" s="225">
        <f t="shared" si="25"/>
        <v>152</v>
      </c>
      <c r="L70" s="226">
        <f t="shared" si="25"/>
        <v>508</v>
      </c>
      <c r="M70" s="274">
        <f t="shared" si="25"/>
        <v>474</v>
      </c>
      <c r="N70" s="225">
        <f t="shared" si="25"/>
        <v>548</v>
      </c>
      <c r="O70" s="226">
        <f t="shared" si="25"/>
        <v>845</v>
      </c>
    </row>
    <row r="71" spans="2:15" ht="6" customHeight="1" x14ac:dyDescent="0.2"/>
  </sheetData>
  <mergeCells count="11">
    <mergeCell ref="B8:B20"/>
    <mergeCell ref="B70:C70"/>
    <mergeCell ref="B55:B69"/>
    <mergeCell ref="B43:B54"/>
    <mergeCell ref="B21:B42"/>
    <mergeCell ref="D5:F5"/>
    <mergeCell ref="G5:I5"/>
    <mergeCell ref="J5:L5"/>
    <mergeCell ref="M5:O5"/>
    <mergeCell ref="B7:C7"/>
    <mergeCell ref="B5:C6"/>
  </mergeCells>
  <phoneticPr fontId="2"/>
  <printOptions horizontalCentered="1"/>
  <pageMargins left="0.59055118110236227" right="0.59055118110236227" top="0.78740157480314965" bottom="0.59055118110236227" header="0.31496062992125984" footer="0.31496062992125984"/>
  <pageSetup paperSize="9" scale="99" firstPageNumber="19" orientation="portrait" useFirstPageNumber="1" r:id="rId1"/>
  <headerFoot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F39F7-595F-4E5B-B3AB-DEA01C44FA78}">
  <sheetPr>
    <pageSetUpPr fitToPage="1"/>
  </sheetPr>
  <dimension ref="A1:R69"/>
  <sheetViews>
    <sheetView showZeros="0" view="pageBreakPreview" zoomScale="110" zoomScaleNormal="100" zoomScaleSheetLayoutView="110" workbookViewId="0">
      <pane xSplit="3" ySplit="3" topLeftCell="D50" activePane="bottomRight" state="frozen"/>
      <selection activeCell="C73" sqref="C73"/>
      <selection pane="topRight" activeCell="C73" sqref="C73"/>
      <selection pane="bottomLeft" activeCell="C73" sqref="C73"/>
      <selection pane="bottomRight" activeCell="K48" sqref="K48"/>
    </sheetView>
  </sheetViews>
  <sheetFormatPr defaultColWidth="9" defaultRowHeight="13" x14ac:dyDescent="0.2"/>
  <cols>
    <col min="1" max="1" width="1" style="13" customWidth="1"/>
    <col min="2" max="2" width="2.7265625" style="13" customWidth="1"/>
    <col min="3" max="3" width="8.36328125" style="13" customWidth="1"/>
    <col min="4" max="12" width="11.36328125" style="13" customWidth="1"/>
    <col min="13" max="13" width="1" style="13" customWidth="1"/>
    <col min="14" max="14" width="0" style="57" hidden="1" customWidth="1"/>
    <col min="15" max="16384" width="9" style="57"/>
  </cols>
  <sheetData>
    <row r="1" spans="2:14" ht="6" customHeight="1" x14ac:dyDescent="0.2"/>
    <row r="2" spans="2:14" x14ac:dyDescent="0.2">
      <c r="B2" s="58" t="s">
        <v>133</v>
      </c>
      <c r="E2" s="53"/>
    </row>
    <row r="3" spans="2:14" ht="21.75" customHeight="1" x14ac:dyDescent="0.2">
      <c r="B3" s="385"/>
      <c r="C3" s="391"/>
      <c r="D3" s="59" t="s">
        <v>123</v>
      </c>
      <c r="E3" s="59" t="s">
        <v>124</v>
      </c>
      <c r="F3" s="59" t="s">
        <v>146</v>
      </c>
      <c r="G3" s="59" t="s">
        <v>125</v>
      </c>
      <c r="H3" s="59" t="s">
        <v>126</v>
      </c>
      <c r="I3" s="59" t="s">
        <v>127</v>
      </c>
      <c r="J3" s="59" t="s">
        <v>128</v>
      </c>
      <c r="K3" s="59" t="s">
        <v>129</v>
      </c>
      <c r="L3" s="59" t="s">
        <v>140</v>
      </c>
    </row>
    <row r="4" spans="2:14" ht="12" customHeight="1" x14ac:dyDescent="0.2">
      <c r="B4" s="389" t="s">
        <v>8</v>
      </c>
      <c r="C4" s="389"/>
      <c r="D4" s="275">
        <v>284</v>
      </c>
      <c r="E4" s="275">
        <v>186</v>
      </c>
      <c r="F4" s="275">
        <v>304</v>
      </c>
      <c r="G4" s="275">
        <v>108</v>
      </c>
      <c r="H4" s="276">
        <v>21</v>
      </c>
      <c r="I4" s="277">
        <v>34</v>
      </c>
      <c r="J4" s="276">
        <v>2</v>
      </c>
      <c r="K4" s="275">
        <v>124</v>
      </c>
      <c r="L4" s="311">
        <f>IF(N4=0,"-",SUM(D4:K4))</f>
        <v>1063</v>
      </c>
      <c r="N4" s="309">
        <f>SUM(D4:K4)</f>
        <v>1063</v>
      </c>
    </row>
    <row r="5" spans="2:14" ht="12" customHeight="1" x14ac:dyDescent="0.2">
      <c r="B5" s="393" t="s">
        <v>9</v>
      </c>
      <c r="C5" s="2" t="s">
        <v>10</v>
      </c>
      <c r="D5" s="278">
        <v>9</v>
      </c>
      <c r="E5" s="278">
        <v>22</v>
      </c>
      <c r="F5" s="278">
        <v>13</v>
      </c>
      <c r="G5" s="278">
        <v>9</v>
      </c>
      <c r="H5" s="282" t="s">
        <v>147</v>
      </c>
      <c r="I5" s="279" t="s">
        <v>147</v>
      </c>
      <c r="J5" s="282" t="s">
        <v>147</v>
      </c>
      <c r="K5" s="278">
        <v>1</v>
      </c>
      <c r="L5" s="310">
        <f t="shared" ref="L5:L66" si="0">IF(N5=0,"-",SUM(D5:K5))</f>
        <v>54</v>
      </c>
      <c r="N5" s="309">
        <f t="shared" ref="N5:N67" si="1">SUM(D5:K5)</f>
        <v>54</v>
      </c>
    </row>
    <row r="6" spans="2:14" ht="12" customHeight="1" x14ac:dyDescent="0.2">
      <c r="B6" s="394"/>
      <c r="C6" s="3" t="s">
        <v>11</v>
      </c>
      <c r="D6" s="280">
        <v>3</v>
      </c>
      <c r="E6" s="280">
        <v>51</v>
      </c>
      <c r="F6" s="280">
        <v>33</v>
      </c>
      <c r="G6" s="280">
        <v>5</v>
      </c>
      <c r="H6" s="280" t="s">
        <v>147</v>
      </c>
      <c r="I6" s="281" t="s">
        <v>147</v>
      </c>
      <c r="J6" s="280" t="s">
        <v>147</v>
      </c>
      <c r="K6" s="280" t="s">
        <v>147</v>
      </c>
      <c r="L6" s="313">
        <f t="shared" si="0"/>
        <v>92</v>
      </c>
      <c r="N6" s="309">
        <f t="shared" si="1"/>
        <v>92</v>
      </c>
    </row>
    <row r="7" spans="2:14" ht="12" customHeight="1" x14ac:dyDescent="0.2">
      <c r="B7" s="394"/>
      <c r="C7" s="3" t="s">
        <v>12</v>
      </c>
      <c r="D7" s="282">
        <v>37</v>
      </c>
      <c r="E7" s="282">
        <v>52</v>
      </c>
      <c r="F7" s="282">
        <v>16</v>
      </c>
      <c r="G7" s="282">
        <v>29</v>
      </c>
      <c r="H7" s="282" t="s">
        <v>147</v>
      </c>
      <c r="I7" s="283" t="s">
        <v>147</v>
      </c>
      <c r="J7" s="282" t="s">
        <v>147</v>
      </c>
      <c r="K7" s="282" t="s">
        <v>147</v>
      </c>
      <c r="L7" s="313">
        <f t="shared" si="0"/>
        <v>134</v>
      </c>
      <c r="N7" s="309">
        <f t="shared" si="1"/>
        <v>134</v>
      </c>
    </row>
    <row r="8" spans="2:14" ht="12" customHeight="1" x14ac:dyDescent="0.2">
      <c r="B8" s="394"/>
      <c r="C8" s="3" t="s">
        <v>13</v>
      </c>
      <c r="D8" s="284">
        <v>15</v>
      </c>
      <c r="E8" s="284">
        <v>14</v>
      </c>
      <c r="F8" s="284">
        <v>17</v>
      </c>
      <c r="G8" s="284">
        <v>5</v>
      </c>
      <c r="H8" s="282" t="s">
        <v>147</v>
      </c>
      <c r="I8" s="285">
        <v>2</v>
      </c>
      <c r="J8" s="282" t="s">
        <v>147</v>
      </c>
      <c r="K8" s="284">
        <v>1</v>
      </c>
      <c r="L8" s="313">
        <f t="shared" si="0"/>
        <v>54</v>
      </c>
      <c r="N8" s="309">
        <f t="shared" si="1"/>
        <v>54</v>
      </c>
    </row>
    <row r="9" spans="2:14" ht="12" customHeight="1" x14ac:dyDescent="0.2">
      <c r="B9" s="394"/>
      <c r="C9" s="4" t="s">
        <v>14</v>
      </c>
      <c r="D9" s="286">
        <v>14</v>
      </c>
      <c r="E9" s="286">
        <v>2</v>
      </c>
      <c r="F9" s="286">
        <v>6</v>
      </c>
      <c r="G9" s="286">
        <v>22</v>
      </c>
      <c r="H9" s="282" t="s">
        <v>147</v>
      </c>
      <c r="I9" s="287">
        <v>3</v>
      </c>
      <c r="J9" s="282" t="s">
        <v>147</v>
      </c>
      <c r="K9" s="286">
        <v>12</v>
      </c>
      <c r="L9" s="314">
        <f t="shared" si="0"/>
        <v>59</v>
      </c>
      <c r="N9" s="309">
        <f t="shared" si="1"/>
        <v>59</v>
      </c>
    </row>
    <row r="10" spans="2:14" ht="12" customHeight="1" x14ac:dyDescent="0.2">
      <c r="B10" s="394"/>
      <c r="C10" s="3" t="s">
        <v>15</v>
      </c>
      <c r="D10" s="282">
        <v>9</v>
      </c>
      <c r="E10" s="282">
        <v>3</v>
      </c>
      <c r="F10" s="282">
        <v>5</v>
      </c>
      <c r="G10" s="282">
        <v>2</v>
      </c>
      <c r="H10" s="282">
        <v>3</v>
      </c>
      <c r="I10" s="282" t="s">
        <v>147</v>
      </c>
      <c r="J10" s="282">
        <v>1</v>
      </c>
      <c r="K10" s="282">
        <v>3</v>
      </c>
      <c r="L10" s="313">
        <f t="shared" si="0"/>
        <v>26</v>
      </c>
      <c r="N10" s="309">
        <f t="shared" si="1"/>
        <v>26</v>
      </c>
    </row>
    <row r="11" spans="2:14" ht="12" customHeight="1" x14ac:dyDescent="0.2">
      <c r="B11" s="394"/>
      <c r="C11" s="4" t="s">
        <v>16</v>
      </c>
      <c r="D11" s="286">
        <v>2</v>
      </c>
      <c r="E11" s="286">
        <v>1</v>
      </c>
      <c r="F11" s="286" t="s">
        <v>147</v>
      </c>
      <c r="G11" s="286">
        <v>4</v>
      </c>
      <c r="H11" s="286" t="s">
        <v>147</v>
      </c>
      <c r="I11" s="288" t="s">
        <v>147</v>
      </c>
      <c r="J11" s="286" t="s">
        <v>147</v>
      </c>
      <c r="K11" s="286" t="s">
        <v>147</v>
      </c>
      <c r="L11" s="313">
        <f t="shared" si="0"/>
        <v>7</v>
      </c>
      <c r="N11" s="309">
        <f t="shared" si="1"/>
        <v>7</v>
      </c>
    </row>
    <row r="12" spans="2:14" ht="12" customHeight="1" x14ac:dyDescent="0.2">
      <c r="B12" s="394"/>
      <c r="C12" s="3" t="s">
        <v>17</v>
      </c>
      <c r="D12" s="280">
        <v>2</v>
      </c>
      <c r="E12" s="280">
        <v>3</v>
      </c>
      <c r="F12" s="280" t="s">
        <v>147</v>
      </c>
      <c r="G12" s="280">
        <v>1</v>
      </c>
      <c r="H12" s="280" t="s">
        <v>147</v>
      </c>
      <c r="I12" s="281" t="s">
        <v>147</v>
      </c>
      <c r="J12" s="280" t="s">
        <v>147</v>
      </c>
      <c r="K12" s="280" t="s">
        <v>147</v>
      </c>
      <c r="L12" s="313">
        <f t="shared" si="0"/>
        <v>6</v>
      </c>
      <c r="N12" s="309">
        <f t="shared" si="1"/>
        <v>6</v>
      </c>
    </row>
    <row r="13" spans="2:14" ht="12" customHeight="1" x14ac:dyDescent="0.2">
      <c r="B13" s="394"/>
      <c r="C13" s="5" t="s">
        <v>18</v>
      </c>
      <c r="D13" s="289">
        <v>3</v>
      </c>
      <c r="E13" s="289">
        <v>9</v>
      </c>
      <c r="F13" s="289">
        <v>4</v>
      </c>
      <c r="G13" s="282" t="s">
        <v>147</v>
      </c>
      <c r="H13" s="289" t="s">
        <v>147</v>
      </c>
      <c r="I13" s="282" t="s">
        <v>147</v>
      </c>
      <c r="J13" s="289" t="s">
        <v>147</v>
      </c>
      <c r="K13" s="282" t="s">
        <v>147</v>
      </c>
      <c r="L13" s="313">
        <f t="shared" si="0"/>
        <v>16</v>
      </c>
      <c r="N13" s="309">
        <f t="shared" si="1"/>
        <v>16</v>
      </c>
    </row>
    <row r="14" spans="2:14" ht="12" customHeight="1" x14ac:dyDescent="0.2">
      <c r="B14" s="394"/>
      <c r="C14" s="3" t="s">
        <v>19</v>
      </c>
      <c r="D14" s="291">
        <v>34</v>
      </c>
      <c r="E14" s="291">
        <v>24</v>
      </c>
      <c r="F14" s="291">
        <v>8</v>
      </c>
      <c r="G14" s="291">
        <v>13</v>
      </c>
      <c r="H14" s="291">
        <v>6</v>
      </c>
      <c r="I14" s="292">
        <v>8</v>
      </c>
      <c r="J14" s="282" t="s">
        <v>147</v>
      </c>
      <c r="K14" s="291">
        <v>1</v>
      </c>
      <c r="L14" s="313">
        <f t="shared" si="0"/>
        <v>94</v>
      </c>
      <c r="N14" s="309">
        <f t="shared" si="1"/>
        <v>94</v>
      </c>
    </row>
    <row r="15" spans="2:14" ht="12" customHeight="1" x14ac:dyDescent="0.2">
      <c r="B15" s="394"/>
      <c r="C15" s="3" t="s">
        <v>20</v>
      </c>
      <c r="D15" s="282" t="s">
        <v>147</v>
      </c>
      <c r="E15" s="282">
        <v>14</v>
      </c>
      <c r="F15" s="282">
        <v>2</v>
      </c>
      <c r="G15" s="282">
        <v>2</v>
      </c>
      <c r="H15" s="282" t="s">
        <v>147</v>
      </c>
      <c r="I15" s="283" t="s">
        <v>147</v>
      </c>
      <c r="J15" s="282" t="s">
        <v>147</v>
      </c>
      <c r="K15" s="282">
        <v>1</v>
      </c>
      <c r="L15" s="313">
        <f t="shared" si="0"/>
        <v>19</v>
      </c>
      <c r="N15" s="309">
        <f t="shared" si="1"/>
        <v>19</v>
      </c>
    </row>
    <row r="16" spans="2:14" ht="12" customHeight="1" x14ac:dyDescent="0.2">
      <c r="B16" s="394"/>
      <c r="C16" s="3" t="s">
        <v>21</v>
      </c>
      <c r="D16" s="293">
        <v>19</v>
      </c>
      <c r="E16" s="293">
        <v>25</v>
      </c>
      <c r="F16" s="293">
        <v>12</v>
      </c>
      <c r="G16" s="293">
        <v>2</v>
      </c>
      <c r="H16" s="293" t="s">
        <v>147</v>
      </c>
      <c r="I16" s="282" t="s">
        <v>147</v>
      </c>
      <c r="J16" s="293" t="s">
        <v>147</v>
      </c>
      <c r="K16" s="293">
        <v>2</v>
      </c>
      <c r="L16" s="314">
        <f t="shared" si="0"/>
        <v>60</v>
      </c>
      <c r="N16" s="309">
        <f t="shared" si="1"/>
        <v>60</v>
      </c>
    </row>
    <row r="17" spans="2:18" ht="12" customHeight="1" x14ac:dyDescent="0.2">
      <c r="B17" s="395"/>
      <c r="C17" s="6" t="s">
        <v>22</v>
      </c>
      <c r="D17" s="295">
        <v>1</v>
      </c>
      <c r="E17" s="295">
        <v>9</v>
      </c>
      <c r="F17" s="295">
        <v>3</v>
      </c>
      <c r="G17" s="295" t="s">
        <v>147</v>
      </c>
      <c r="H17" s="307" t="s">
        <v>147</v>
      </c>
      <c r="I17" s="282" t="s">
        <v>147</v>
      </c>
      <c r="J17" s="282" t="s">
        <v>147</v>
      </c>
      <c r="K17" s="295" t="s">
        <v>147</v>
      </c>
      <c r="L17" s="312">
        <f t="shared" si="0"/>
        <v>13</v>
      </c>
      <c r="N17" s="309">
        <f t="shared" si="1"/>
        <v>13</v>
      </c>
    </row>
    <row r="18" spans="2:18" ht="12" customHeight="1" x14ac:dyDescent="0.2">
      <c r="B18" s="393" t="s">
        <v>23</v>
      </c>
      <c r="C18" s="2" t="s">
        <v>24</v>
      </c>
      <c r="D18" s="278">
        <v>30</v>
      </c>
      <c r="E18" s="278">
        <v>14</v>
      </c>
      <c r="F18" s="278">
        <v>9</v>
      </c>
      <c r="G18" s="278">
        <v>21</v>
      </c>
      <c r="H18" s="293" t="s">
        <v>147</v>
      </c>
      <c r="I18" s="297">
        <v>14</v>
      </c>
      <c r="J18" s="296">
        <v>1</v>
      </c>
      <c r="K18" s="293" t="s">
        <v>147</v>
      </c>
      <c r="L18" s="310">
        <f t="shared" si="0"/>
        <v>89</v>
      </c>
      <c r="M18" s="54"/>
      <c r="N18" s="309">
        <f t="shared" si="1"/>
        <v>89</v>
      </c>
      <c r="O18" s="55"/>
      <c r="P18" s="55"/>
      <c r="Q18" s="55"/>
      <c r="R18" s="55"/>
    </row>
    <row r="19" spans="2:18" ht="12" customHeight="1" x14ac:dyDescent="0.2">
      <c r="B19" s="394"/>
      <c r="C19" s="3" t="s">
        <v>25</v>
      </c>
      <c r="D19" s="293">
        <v>62</v>
      </c>
      <c r="E19" s="293">
        <v>2</v>
      </c>
      <c r="F19" s="293">
        <v>84</v>
      </c>
      <c r="G19" s="293">
        <v>74</v>
      </c>
      <c r="H19" s="293">
        <v>1</v>
      </c>
      <c r="I19" s="294">
        <v>16</v>
      </c>
      <c r="J19" s="67" t="s">
        <v>147</v>
      </c>
      <c r="K19" s="293">
        <v>5</v>
      </c>
      <c r="L19" s="313">
        <f t="shared" si="0"/>
        <v>244</v>
      </c>
      <c r="N19" s="309">
        <f t="shared" si="1"/>
        <v>244</v>
      </c>
    </row>
    <row r="20" spans="2:18" ht="12" customHeight="1" x14ac:dyDescent="0.2">
      <c r="B20" s="394"/>
      <c r="C20" s="4" t="s">
        <v>26</v>
      </c>
      <c r="D20" s="286">
        <v>9</v>
      </c>
      <c r="E20" s="286">
        <v>16</v>
      </c>
      <c r="F20" s="286">
        <v>11</v>
      </c>
      <c r="G20" s="286">
        <v>6</v>
      </c>
      <c r="H20" s="286">
        <v>1</v>
      </c>
      <c r="I20" s="288">
        <v>4</v>
      </c>
      <c r="J20" s="67" t="s">
        <v>147</v>
      </c>
      <c r="K20" s="286">
        <v>5</v>
      </c>
      <c r="L20" s="313">
        <f t="shared" si="0"/>
        <v>52</v>
      </c>
      <c r="N20" s="309">
        <f t="shared" si="1"/>
        <v>52</v>
      </c>
    </row>
    <row r="21" spans="2:18" ht="12" customHeight="1" x14ac:dyDescent="0.2">
      <c r="B21" s="394"/>
      <c r="C21" s="3" t="s">
        <v>27</v>
      </c>
      <c r="D21" s="282" t="s">
        <v>147</v>
      </c>
      <c r="E21" s="282" t="s">
        <v>147</v>
      </c>
      <c r="F21" s="282" t="s">
        <v>147</v>
      </c>
      <c r="G21" s="282" t="s">
        <v>147</v>
      </c>
      <c r="H21" s="282" t="s">
        <v>147</v>
      </c>
      <c r="I21" s="283" t="s">
        <v>147</v>
      </c>
      <c r="J21" s="282" t="s">
        <v>147</v>
      </c>
      <c r="K21" s="282" t="s">
        <v>147</v>
      </c>
      <c r="L21" s="313" t="str">
        <f t="shared" si="0"/>
        <v>-</v>
      </c>
      <c r="N21" s="309">
        <f t="shared" si="1"/>
        <v>0</v>
      </c>
    </row>
    <row r="22" spans="2:18" ht="12" customHeight="1" x14ac:dyDescent="0.2">
      <c r="B22" s="394"/>
      <c r="C22" s="3" t="s">
        <v>28</v>
      </c>
      <c r="D22" s="282">
        <v>8</v>
      </c>
      <c r="E22" s="282">
        <v>7</v>
      </c>
      <c r="F22" s="282">
        <v>7</v>
      </c>
      <c r="G22" s="282">
        <v>6</v>
      </c>
      <c r="H22" s="282">
        <v>3</v>
      </c>
      <c r="I22" s="283">
        <v>5</v>
      </c>
      <c r="J22" s="282" t="s">
        <v>147</v>
      </c>
      <c r="K22" s="282">
        <v>17</v>
      </c>
      <c r="L22" s="313">
        <f t="shared" si="0"/>
        <v>53</v>
      </c>
      <c r="N22" s="309">
        <f t="shared" si="1"/>
        <v>53</v>
      </c>
    </row>
    <row r="23" spans="2:18" ht="12" customHeight="1" x14ac:dyDescent="0.2">
      <c r="B23" s="394"/>
      <c r="C23" s="3" t="s">
        <v>29</v>
      </c>
      <c r="D23" s="282">
        <v>4</v>
      </c>
      <c r="E23" s="282">
        <v>6</v>
      </c>
      <c r="F23" s="282">
        <v>2</v>
      </c>
      <c r="G23" s="282" t="s">
        <v>147</v>
      </c>
      <c r="H23" s="282" t="s">
        <v>147</v>
      </c>
      <c r="I23" s="283" t="s">
        <v>147</v>
      </c>
      <c r="J23" s="282" t="s">
        <v>147</v>
      </c>
      <c r="K23" s="282">
        <v>1</v>
      </c>
      <c r="L23" s="313">
        <f t="shared" si="0"/>
        <v>13</v>
      </c>
      <c r="N23" s="309">
        <f t="shared" si="1"/>
        <v>13</v>
      </c>
    </row>
    <row r="24" spans="2:18" ht="12" customHeight="1" x14ac:dyDescent="0.2">
      <c r="B24" s="394"/>
      <c r="C24" s="3" t="s">
        <v>30</v>
      </c>
      <c r="D24" s="282">
        <v>5</v>
      </c>
      <c r="E24" s="282">
        <v>3</v>
      </c>
      <c r="F24" s="282">
        <v>2</v>
      </c>
      <c r="G24" s="282">
        <v>4</v>
      </c>
      <c r="H24" s="282" t="s">
        <v>147</v>
      </c>
      <c r="I24" s="283" t="s">
        <v>147</v>
      </c>
      <c r="J24" s="282" t="s">
        <v>147</v>
      </c>
      <c r="K24" s="282">
        <v>5</v>
      </c>
      <c r="L24" s="313">
        <f t="shared" si="0"/>
        <v>19</v>
      </c>
      <c r="N24" s="309">
        <f t="shared" si="1"/>
        <v>19</v>
      </c>
    </row>
    <row r="25" spans="2:18" ht="12" customHeight="1" x14ac:dyDescent="0.2">
      <c r="B25" s="394"/>
      <c r="C25" s="3" t="s">
        <v>31</v>
      </c>
      <c r="D25" s="282" t="s">
        <v>147</v>
      </c>
      <c r="E25" s="282" t="s">
        <v>147</v>
      </c>
      <c r="F25" s="282" t="s">
        <v>147</v>
      </c>
      <c r="G25" s="282" t="s">
        <v>147</v>
      </c>
      <c r="H25" s="282" t="s">
        <v>147</v>
      </c>
      <c r="I25" s="283" t="s">
        <v>147</v>
      </c>
      <c r="J25" s="282" t="s">
        <v>147</v>
      </c>
      <c r="K25" s="282" t="s">
        <v>147</v>
      </c>
      <c r="L25" s="313" t="str">
        <f t="shared" si="0"/>
        <v>-</v>
      </c>
      <c r="N25" s="309">
        <f t="shared" si="1"/>
        <v>0</v>
      </c>
    </row>
    <row r="26" spans="2:18" ht="12" customHeight="1" x14ac:dyDescent="0.2">
      <c r="B26" s="394"/>
      <c r="C26" s="3" t="s">
        <v>32</v>
      </c>
      <c r="D26" s="282" t="s">
        <v>147</v>
      </c>
      <c r="E26" s="282" t="s">
        <v>147</v>
      </c>
      <c r="F26" s="282" t="s">
        <v>147</v>
      </c>
      <c r="G26" s="282" t="s">
        <v>147</v>
      </c>
      <c r="H26" s="282" t="s">
        <v>147</v>
      </c>
      <c r="I26" s="283" t="s">
        <v>147</v>
      </c>
      <c r="J26" s="282" t="s">
        <v>147</v>
      </c>
      <c r="K26" s="282" t="s">
        <v>147</v>
      </c>
      <c r="L26" s="313" t="str">
        <f t="shared" si="0"/>
        <v>-</v>
      </c>
      <c r="N26" s="309">
        <f t="shared" si="1"/>
        <v>0</v>
      </c>
    </row>
    <row r="27" spans="2:18" ht="12" customHeight="1" x14ac:dyDescent="0.2">
      <c r="B27" s="394"/>
      <c r="C27" s="3" t="s">
        <v>33</v>
      </c>
      <c r="D27" s="282" t="s">
        <v>147</v>
      </c>
      <c r="E27" s="282" t="s">
        <v>147</v>
      </c>
      <c r="F27" s="282" t="s">
        <v>147</v>
      </c>
      <c r="G27" s="282" t="s">
        <v>147</v>
      </c>
      <c r="H27" s="282" t="s">
        <v>147</v>
      </c>
      <c r="I27" s="283" t="s">
        <v>147</v>
      </c>
      <c r="J27" s="282" t="s">
        <v>147</v>
      </c>
      <c r="K27" s="282">
        <v>6</v>
      </c>
      <c r="L27" s="314">
        <f t="shared" si="0"/>
        <v>6</v>
      </c>
      <c r="N27" s="309">
        <f t="shared" si="1"/>
        <v>6</v>
      </c>
    </row>
    <row r="28" spans="2:18" ht="12" customHeight="1" x14ac:dyDescent="0.2">
      <c r="B28" s="394"/>
      <c r="C28" s="3" t="s">
        <v>34</v>
      </c>
      <c r="D28" s="282">
        <v>3</v>
      </c>
      <c r="E28" s="282">
        <v>6</v>
      </c>
      <c r="F28" s="282">
        <v>2</v>
      </c>
      <c r="G28" s="282">
        <v>4</v>
      </c>
      <c r="H28" s="282" t="s">
        <v>147</v>
      </c>
      <c r="I28" s="283">
        <v>4</v>
      </c>
      <c r="J28" s="282">
        <v>2</v>
      </c>
      <c r="K28" s="282" t="s">
        <v>147</v>
      </c>
      <c r="L28" s="314">
        <f t="shared" si="0"/>
        <v>21</v>
      </c>
      <c r="N28" s="309">
        <f t="shared" si="1"/>
        <v>21</v>
      </c>
    </row>
    <row r="29" spans="2:18" ht="12" customHeight="1" x14ac:dyDescent="0.2">
      <c r="B29" s="394"/>
      <c r="C29" s="3" t="s">
        <v>35</v>
      </c>
      <c r="D29" s="282">
        <v>6</v>
      </c>
      <c r="E29" s="282" t="s">
        <v>147</v>
      </c>
      <c r="F29" s="282" t="s">
        <v>147</v>
      </c>
      <c r="G29" s="282" t="s">
        <v>147</v>
      </c>
      <c r="H29" s="282" t="s">
        <v>147</v>
      </c>
      <c r="I29" s="283" t="s">
        <v>147</v>
      </c>
      <c r="J29" s="282" t="s">
        <v>147</v>
      </c>
      <c r="K29" s="282" t="s">
        <v>147</v>
      </c>
      <c r="L29" s="310">
        <f t="shared" si="0"/>
        <v>6</v>
      </c>
      <c r="N29" s="309">
        <f t="shared" si="1"/>
        <v>6</v>
      </c>
    </row>
    <row r="30" spans="2:18" ht="12" customHeight="1" x14ac:dyDescent="0.2">
      <c r="B30" s="394"/>
      <c r="C30" s="4" t="s">
        <v>36</v>
      </c>
      <c r="D30" s="298">
        <v>1</v>
      </c>
      <c r="E30" s="298">
        <v>3</v>
      </c>
      <c r="F30" s="298" t="s">
        <v>147</v>
      </c>
      <c r="G30" s="298" t="s">
        <v>147</v>
      </c>
      <c r="H30" s="298" t="s">
        <v>147</v>
      </c>
      <c r="I30" s="299" t="s">
        <v>147</v>
      </c>
      <c r="J30" s="298" t="s">
        <v>147</v>
      </c>
      <c r="K30" s="298">
        <v>1</v>
      </c>
      <c r="L30" s="313">
        <f t="shared" si="0"/>
        <v>5</v>
      </c>
      <c r="N30" s="309">
        <f t="shared" si="1"/>
        <v>5</v>
      </c>
    </row>
    <row r="31" spans="2:18" ht="12" customHeight="1" x14ac:dyDescent="0.2">
      <c r="B31" s="394"/>
      <c r="C31" s="3" t="s">
        <v>37</v>
      </c>
      <c r="D31" s="282" t="s">
        <v>147</v>
      </c>
      <c r="E31" s="282" t="s">
        <v>147</v>
      </c>
      <c r="F31" s="282" t="s">
        <v>147</v>
      </c>
      <c r="G31" s="282" t="s">
        <v>147</v>
      </c>
      <c r="H31" s="282" t="s">
        <v>147</v>
      </c>
      <c r="I31" s="282" t="s">
        <v>147</v>
      </c>
      <c r="J31" s="282" t="s">
        <v>147</v>
      </c>
      <c r="K31" s="282" t="s">
        <v>147</v>
      </c>
      <c r="L31" s="313" t="str">
        <f t="shared" si="0"/>
        <v>-</v>
      </c>
      <c r="N31" s="309">
        <f t="shared" si="1"/>
        <v>0</v>
      </c>
    </row>
    <row r="32" spans="2:18" ht="12" customHeight="1" x14ac:dyDescent="0.2">
      <c r="B32" s="394"/>
      <c r="C32" s="3" t="s">
        <v>38</v>
      </c>
      <c r="D32" s="282">
        <v>1</v>
      </c>
      <c r="E32" s="282">
        <v>6</v>
      </c>
      <c r="F32" s="282">
        <v>3</v>
      </c>
      <c r="G32" s="282">
        <v>5</v>
      </c>
      <c r="H32" s="282" t="s">
        <v>147</v>
      </c>
      <c r="I32" s="283" t="s">
        <v>147</v>
      </c>
      <c r="J32" s="282" t="s">
        <v>147</v>
      </c>
      <c r="K32" s="282" t="s">
        <v>147</v>
      </c>
      <c r="L32" s="314">
        <f t="shared" si="0"/>
        <v>15</v>
      </c>
      <c r="N32" s="309">
        <f t="shared" si="1"/>
        <v>15</v>
      </c>
    </row>
    <row r="33" spans="2:14" ht="12" customHeight="1" x14ac:dyDescent="0.2">
      <c r="B33" s="394"/>
      <c r="C33" s="3" t="s">
        <v>39</v>
      </c>
      <c r="D33" s="282" t="s">
        <v>147</v>
      </c>
      <c r="E33" s="282" t="s">
        <v>147</v>
      </c>
      <c r="F33" s="282" t="s">
        <v>147</v>
      </c>
      <c r="G33" s="282" t="s">
        <v>147</v>
      </c>
      <c r="H33" s="282" t="s">
        <v>147</v>
      </c>
      <c r="I33" s="283" t="s">
        <v>147</v>
      </c>
      <c r="J33" s="282" t="s">
        <v>147</v>
      </c>
      <c r="K33" s="282" t="s">
        <v>147</v>
      </c>
      <c r="L33" s="314" t="str">
        <f t="shared" si="0"/>
        <v>-</v>
      </c>
      <c r="N33" s="309">
        <f t="shared" si="1"/>
        <v>0</v>
      </c>
    </row>
    <row r="34" spans="2:14" ht="12" customHeight="1" x14ac:dyDescent="0.2">
      <c r="B34" s="394"/>
      <c r="C34" s="3" t="s">
        <v>40</v>
      </c>
      <c r="D34" s="282">
        <v>9</v>
      </c>
      <c r="E34" s="282">
        <v>17</v>
      </c>
      <c r="F34" s="282">
        <v>3</v>
      </c>
      <c r="G34" s="282">
        <v>13</v>
      </c>
      <c r="H34" s="282" t="s">
        <v>147</v>
      </c>
      <c r="I34" s="283">
        <v>9</v>
      </c>
      <c r="J34" s="282" t="s">
        <v>147</v>
      </c>
      <c r="K34" s="282" t="s">
        <v>147</v>
      </c>
      <c r="L34" s="314">
        <f t="shared" si="0"/>
        <v>51</v>
      </c>
      <c r="N34" s="309">
        <f t="shared" si="1"/>
        <v>51</v>
      </c>
    </row>
    <row r="35" spans="2:14" ht="12" customHeight="1" x14ac:dyDescent="0.2">
      <c r="B35" s="394"/>
      <c r="C35" s="3" t="s">
        <v>41</v>
      </c>
      <c r="D35" s="282">
        <v>2</v>
      </c>
      <c r="E35" s="282">
        <v>8</v>
      </c>
      <c r="F35" s="282">
        <v>9</v>
      </c>
      <c r="G35" s="282">
        <v>1</v>
      </c>
      <c r="H35" s="282" t="s">
        <v>147</v>
      </c>
      <c r="I35" s="283">
        <v>1</v>
      </c>
      <c r="J35" s="282" t="s">
        <v>147</v>
      </c>
      <c r="K35" s="282" t="s">
        <v>147</v>
      </c>
      <c r="L35" s="310">
        <f t="shared" si="0"/>
        <v>21</v>
      </c>
      <c r="N35" s="309">
        <f t="shared" si="1"/>
        <v>21</v>
      </c>
    </row>
    <row r="36" spans="2:14" ht="12" customHeight="1" x14ac:dyDescent="0.2">
      <c r="B36" s="394"/>
      <c r="C36" s="3" t="s">
        <v>42</v>
      </c>
      <c r="D36" s="282">
        <v>4</v>
      </c>
      <c r="E36" s="282">
        <v>10</v>
      </c>
      <c r="F36" s="282">
        <v>10</v>
      </c>
      <c r="G36" s="282">
        <v>9</v>
      </c>
      <c r="H36" s="282" t="s">
        <v>147</v>
      </c>
      <c r="I36" s="282" t="s">
        <v>147</v>
      </c>
      <c r="J36" s="282" t="s">
        <v>147</v>
      </c>
      <c r="K36" s="282" t="s">
        <v>147</v>
      </c>
      <c r="L36" s="313">
        <f t="shared" si="0"/>
        <v>33</v>
      </c>
      <c r="N36" s="309">
        <f t="shared" si="1"/>
        <v>33</v>
      </c>
    </row>
    <row r="37" spans="2:14" ht="12" customHeight="1" x14ac:dyDescent="0.2">
      <c r="B37" s="394"/>
      <c r="C37" s="3" t="s">
        <v>43</v>
      </c>
      <c r="D37" s="280" t="s">
        <v>147</v>
      </c>
      <c r="E37" s="280" t="s">
        <v>147</v>
      </c>
      <c r="F37" s="280" t="s">
        <v>147</v>
      </c>
      <c r="G37" s="280" t="s">
        <v>147</v>
      </c>
      <c r="H37" s="280" t="s">
        <v>147</v>
      </c>
      <c r="I37" s="281" t="s">
        <v>147</v>
      </c>
      <c r="J37" s="280" t="s">
        <v>147</v>
      </c>
      <c r="K37" s="280" t="s">
        <v>147</v>
      </c>
      <c r="L37" s="314" t="str">
        <f t="shared" si="0"/>
        <v>-</v>
      </c>
      <c r="N37" s="309">
        <f t="shared" si="1"/>
        <v>0</v>
      </c>
    </row>
    <row r="38" spans="2:14" ht="12" customHeight="1" x14ac:dyDescent="0.2">
      <c r="B38" s="394"/>
      <c r="C38" s="3" t="s">
        <v>44</v>
      </c>
      <c r="D38" s="282">
        <v>3</v>
      </c>
      <c r="E38" s="282">
        <v>2</v>
      </c>
      <c r="F38" s="282" t="s">
        <v>147</v>
      </c>
      <c r="G38" s="282" t="s">
        <v>147</v>
      </c>
      <c r="H38" s="282" t="s">
        <v>147</v>
      </c>
      <c r="I38" s="283" t="s">
        <v>147</v>
      </c>
      <c r="J38" s="282">
        <v>2</v>
      </c>
      <c r="K38" s="282">
        <v>1</v>
      </c>
      <c r="L38" s="314">
        <f t="shared" si="0"/>
        <v>8</v>
      </c>
      <c r="N38" s="309">
        <f t="shared" si="1"/>
        <v>8</v>
      </c>
    </row>
    <row r="39" spans="2:14" ht="12" customHeight="1" x14ac:dyDescent="0.2">
      <c r="B39" s="395"/>
      <c r="C39" s="6" t="s">
        <v>45</v>
      </c>
      <c r="D39" s="300" t="s">
        <v>147</v>
      </c>
      <c r="E39" s="300" t="s">
        <v>147</v>
      </c>
      <c r="F39" s="300" t="s">
        <v>147</v>
      </c>
      <c r="G39" s="300" t="s">
        <v>147</v>
      </c>
      <c r="H39" s="282" t="s">
        <v>147</v>
      </c>
      <c r="I39" s="282" t="s">
        <v>147</v>
      </c>
      <c r="J39" s="282" t="s">
        <v>147</v>
      </c>
      <c r="K39" s="300" t="s">
        <v>147</v>
      </c>
      <c r="L39" s="312" t="str">
        <f t="shared" si="0"/>
        <v>-</v>
      </c>
      <c r="N39" s="309">
        <f t="shared" si="1"/>
        <v>0</v>
      </c>
    </row>
    <row r="40" spans="2:14" ht="12" customHeight="1" x14ac:dyDescent="0.2">
      <c r="B40" s="393" t="s">
        <v>46</v>
      </c>
      <c r="C40" s="2" t="s">
        <v>47</v>
      </c>
      <c r="D40" s="278">
        <v>12</v>
      </c>
      <c r="E40" s="278">
        <v>29</v>
      </c>
      <c r="F40" s="278">
        <v>16</v>
      </c>
      <c r="G40" s="278">
        <v>15</v>
      </c>
      <c r="H40" s="278" t="s">
        <v>147</v>
      </c>
      <c r="I40" s="279">
        <v>2</v>
      </c>
      <c r="J40" s="278" t="s">
        <v>147</v>
      </c>
      <c r="K40" s="278">
        <v>2</v>
      </c>
      <c r="L40" s="310">
        <f t="shared" si="0"/>
        <v>76</v>
      </c>
      <c r="N40" s="309">
        <f t="shared" si="1"/>
        <v>76</v>
      </c>
    </row>
    <row r="41" spans="2:14" ht="12" customHeight="1" x14ac:dyDescent="0.2">
      <c r="B41" s="394"/>
      <c r="C41" s="4" t="s">
        <v>48</v>
      </c>
      <c r="D41" s="286">
        <v>13</v>
      </c>
      <c r="E41" s="286">
        <v>57</v>
      </c>
      <c r="F41" s="286">
        <v>1</v>
      </c>
      <c r="G41" s="286">
        <v>32</v>
      </c>
      <c r="H41" s="282" t="s">
        <v>147</v>
      </c>
      <c r="I41" s="288">
        <v>1</v>
      </c>
      <c r="J41" s="282" t="s">
        <v>147</v>
      </c>
      <c r="K41" s="282" t="s">
        <v>147</v>
      </c>
      <c r="L41" s="313">
        <f t="shared" si="0"/>
        <v>104</v>
      </c>
      <c r="N41" s="309">
        <f t="shared" si="1"/>
        <v>104</v>
      </c>
    </row>
    <row r="42" spans="2:14" ht="12" customHeight="1" x14ac:dyDescent="0.2">
      <c r="B42" s="394"/>
      <c r="C42" s="3" t="s">
        <v>49</v>
      </c>
      <c r="D42" s="282">
        <v>2</v>
      </c>
      <c r="E42" s="282">
        <v>1</v>
      </c>
      <c r="F42" s="282" t="s">
        <v>147</v>
      </c>
      <c r="G42" s="282">
        <v>3</v>
      </c>
      <c r="H42" s="282" t="s">
        <v>147</v>
      </c>
      <c r="I42" s="283" t="s">
        <v>147</v>
      </c>
      <c r="J42" s="282" t="s">
        <v>147</v>
      </c>
      <c r="K42" s="282">
        <v>2</v>
      </c>
      <c r="L42" s="314">
        <f t="shared" si="0"/>
        <v>8</v>
      </c>
      <c r="N42" s="309">
        <f t="shared" si="1"/>
        <v>8</v>
      </c>
    </row>
    <row r="43" spans="2:14" ht="12" customHeight="1" x14ac:dyDescent="0.2">
      <c r="B43" s="394"/>
      <c r="C43" s="3" t="s">
        <v>50</v>
      </c>
      <c r="D43" s="282" t="s">
        <v>147</v>
      </c>
      <c r="E43" s="282" t="s">
        <v>147</v>
      </c>
      <c r="F43" s="282" t="s">
        <v>147</v>
      </c>
      <c r="G43" s="282" t="s">
        <v>147</v>
      </c>
      <c r="H43" s="282" t="s">
        <v>147</v>
      </c>
      <c r="I43" s="283" t="s">
        <v>147</v>
      </c>
      <c r="J43" s="282" t="s">
        <v>147</v>
      </c>
      <c r="K43" s="282" t="s">
        <v>147</v>
      </c>
      <c r="L43" s="314" t="str">
        <f t="shared" si="0"/>
        <v>-</v>
      </c>
      <c r="N43" s="309">
        <f t="shared" si="1"/>
        <v>0</v>
      </c>
    </row>
    <row r="44" spans="2:14" ht="12" customHeight="1" x14ac:dyDescent="0.2">
      <c r="B44" s="394"/>
      <c r="C44" s="3" t="s">
        <v>51</v>
      </c>
      <c r="D44" s="282">
        <v>3</v>
      </c>
      <c r="E44" s="282">
        <v>31</v>
      </c>
      <c r="F44" s="282" t="s">
        <v>147</v>
      </c>
      <c r="G44" s="282">
        <v>6</v>
      </c>
      <c r="H44" s="282" t="s">
        <v>147</v>
      </c>
      <c r="I44" s="283" t="s">
        <v>147</v>
      </c>
      <c r="J44" s="282" t="s">
        <v>147</v>
      </c>
      <c r="K44" s="282" t="s">
        <v>147</v>
      </c>
      <c r="L44" s="310">
        <f t="shared" si="0"/>
        <v>40</v>
      </c>
      <c r="N44" s="309">
        <f t="shared" si="1"/>
        <v>40</v>
      </c>
    </row>
    <row r="45" spans="2:14" ht="12" customHeight="1" x14ac:dyDescent="0.2">
      <c r="B45" s="394"/>
      <c r="C45" s="3" t="s">
        <v>52</v>
      </c>
      <c r="D45" s="282">
        <v>6</v>
      </c>
      <c r="E45" s="282">
        <v>4</v>
      </c>
      <c r="F45" s="282" t="s">
        <v>147</v>
      </c>
      <c r="G45" s="282">
        <v>2</v>
      </c>
      <c r="H45" s="282" t="s">
        <v>147</v>
      </c>
      <c r="I45" s="282" t="s">
        <v>147</v>
      </c>
      <c r="J45" s="282" t="s">
        <v>147</v>
      </c>
      <c r="K45" s="282" t="s">
        <v>147</v>
      </c>
      <c r="L45" s="314">
        <f t="shared" si="0"/>
        <v>12</v>
      </c>
      <c r="N45" s="309">
        <f t="shared" si="1"/>
        <v>12</v>
      </c>
    </row>
    <row r="46" spans="2:14" ht="12" customHeight="1" x14ac:dyDescent="0.2">
      <c r="B46" s="394"/>
      <c r="C46" s="3" t="s">
        <v>53</v>
      </c>
      <c r="D46" s="280">
        <v>4</v>
      </c>
      <c r="E46" s="280">
        <v>9</v>
      </c>
      <c r="F46" s="280">
        <v>4</v>
      </c>
      <c r="G46" s="280">
        <v>2</v>
      </c>
      <c r="H46" s="280" t="s">
        <v>147</v>
      </c>
      <c r="I46" s="281" t="s">
        <v>147</v>
      </c>
      <c r="J46" s="280" t="s">
        <v>147</v>
      </c>
      <c r="K46" s="280" t="s">
        <v>147</v>
      </c>
      <c r="L46" s="310">
        <f t="shared" si="0"/>
        <v>19</v>
      </c>
      <c r="N46" s="309">
        <f t="shared" si="1"/>
        <v>19</v>
      </c>
    </row>
    <row r="47" spans="2:14" ht="12" customHeight="1" x14ac:dyDescent="0.2">
      <c r="B47" s="394"/>
      <c r="C47" s="5" t="s">
        <v>54</v>
      </c>
      <c r="D47" s="289">
        <v>11</v>
      </c>
      <c r="E47" s="289">
        <v>145</v>
      </c>
      <c r="F47" s="289">
        <v>49</v>
      </c>
      <c r="G47" s="289">
        <v>22</v>
      </c>
      <c r="H47" s="289" t="s">
        <v>147</v>
      </c>
      <c r="I47" s="290" t="s">
        <v>147</v>
      </c>
      <c r="J47" s="289" t="s">
        <v>147</v>
      </c>
      <c r="K47" s="289" t="s">
        <v>147</v>
      </c>
      <c r="L47" s="314">
        <f t="shared" si="0"/>
        <v>227</v>
      </c>
      <c r="N47" s="309">
        <f t="shared" si="1"/>
        <v>227</v>
      </c>
    </row>
    <row r="48" spans="2:14" ht="12" customHeight="1" x14ac:dyDescent="0.2">
      <c r="B48" s="394"/>
      <c r="C48" s="3" t="s">
        <v>55</v>
      </c>
      <c r="D48" s="282" t="s">
        <v>147</v>
      </c>
      <c r="E48" s="282" t="s">
        <v>147</v>
      </c>
      <c r="F48" s="301" t="s">
        <v>147</v>
      </c>
      <c r="G48" s="301">
        <v>3</v>
      </c>
      <c r="H48" s="301" t="s">
        <v>147</v>
      </c>
      <c r="I48" s="302" t="s">
        <v>147</v>
      </c>
      <c r="J48" s="301" t="s">
        <v>147</v>
      </c>
      <c r="K48" s="282" t="s">
        <v>147</v>
      </c>
      <c r="L48" s="314">
        <f t="shared" si="0"/>
        <v>3</v>
      </c>
      <c r="N48" s="309">
        <f t="shared" si="1"/>
        <v>3</v>
      </c>
    </row>
    <row r="49" spans="2:18" ht="12" customHeight="1" x14ac:dyDescent="0.2">
      <c r="B49" s="394"/>
      <c r="C49" s="3" t="s">
        <v>56</v>
      </c>
      <c r="D49" s="282">
        <v>3</v>
      </c>
      <c r="E49" s="282">
        <v>5</v>
      </c>
      <c r="F49" s="282" t="s">
        <v>147</v>
      </c>
      <c r="G49" s="282" t="s">
        <v>147</v>
      </c>
      <c r="H49" s="282" t="s">
        <v>147</v>
      </c>
      <c r="I49" s="303">
        <v>1</v>
      </c>
      <c r="J49" s="301" t="s">
        <v>147</v>
      </c>
      <c r="K49" s="282" t="s">
        <v>147</v>
      </c>
      <c r="L49" s="314">
        <f t="shared" si="0"/>
        <v>9</v>
      </c>
      <c r="N49" s="309">
        <f t="shared" si="1"/>
        <v>9</v>
      </c>
    </row>
    <row r="50" spans="2:18" ht="12" customHeight="1" x14ac:dyDescent="0.2">
      <c r="B50" s="394"/>
      <c r="C50" s="4" t="s">
        <v>57</v>
      </c>
      <c r="D50" s="304">
        <v>1</v>
      </c>
      <c r="E50" s="304">
        <v>4</v>
      </c>
      <c r="F50" s="304">
        <v>2</v>
      </c>
      <c r="G50" s="282" t="s">
        <v>147</v>
      </c>
      <c r="H50" s="282" t="s">
        <v>147</v>
      </c>
      <c r="I50" s="282" t="s">
        <v>147</v>
      </c>
      <c r="J50" s="282" t="s">
        <v>147</v>
      </c>
      <c r="K50" s="304" t="s">
        <v>147</v>
      </c>
      <c r="L50" s="310">
        <f t="shared" si="0"/>
        <v>7</v>
      </c>
      <c r="N50" s="309">
        <f t="shared" si="1"/>
        <v>7</v>
      </c>
    </row>
    <row r="51" spans="2:18" ht="12" customHeight="1" x14ac:dyDescent="0.2">
      <c r="B51" s="395"/>
      <c r="C51" s="11" t="s">
        <v>58</v>
      </c>
      <c r="D51" s="305">
        <v>2</v>
      </c>
      <c r="E51" s="305">
        <v>3</v>
      </c>
      <c r="F51" s="305">
        <v>1</v>
      </c>
      <c r="G51" s="305">
        <v>1</v>
      </c>
      <c r="H51" s="305" t="s">
        <v>147</v>
      </c>
      <c r="I51" s="306" t="s">
        <v>147</v>
      </c>
      <c r="J51" s="305" t="s">
        <v>147</v>
      </c>
      <c r="K51" s="305" t="s">
        <v>147</v>
      </c>
      <c r="L51" s="315">
        <f t="shared" si="0"/>
        <v>7</v>
      </c>
      <c r="N51" s="309">
        <f t="shared" si="1"/>
        <v>7</v>
      </c>
    </row>
    <row r="52" spans="2:18" ht="12" customHeight="1" x14ac:dyDescent="0.2">
      <c r="B52" s="393" t="s">
        <v>59</v>
      </c>
      <c r="C52" s="2" t="s">
        <v>130</v>
      </c>
      <c r="D52" s="278">
        <v>18</v>
      </c>
      <c r="E52" s="278">
        <v>116</v>
      </c>
      <c r="F52" s="278">
        <v>24</v>
      </c>
      <c r="G52" s="278">
        <v>56</v>
      </c>
      <c r="H52" s="282" t="s">
        <v>147</v>
      </c>
      <c r="I52" s="279">
        <v>1</v>
      </c>
      <c r="J52" s="282" t="s">
        <v>147</v>
      </c>
      <c r="K52" s="278">
        <v>47</v>
      </c>
      <c r="L52" s="310">
        <f t="shared" si="0"/>
        <v>262</v>
      </c>
      <c r="N52" s="309">
        <f t="shared" si="1"/>
        <v>262</v>
      </c>
    </row>
    <row r="53" spans="2:18" ht="12" customHeight="1" x14ac:dyDescent="0.2">
      <c r="B53" s="394"/>
      <c r="C53" s="3" t="s">
        <v>61</v>
      </c>
      <c r="D53" s="282" t="s">
        <v>147</v>
      </c>
      <c r="E53" s="282" t="s">
        <v>147</v>
      </c>
      <c r="F53" s="282" t="s">
        <v>147</v>
      </c>
      <c r="G53" s="282" t="s">
        <v>147</v>
      </c>
      <c r="H53" s="282" t="s">
        <v>147</v>
      </c>
      <c r="I53" s="283" t="s">
        <v>147</v>
      </c>
      <c r="J53" s="282" t="s">
        <v>147</v>
      </c>
      <c r="K53" s="282" t="s">
        <v>147</v>
      </c>
      <c r="L53" s="314" t="str">
        <f t="shared" si="0"/>
        <v>-</v>
      </c>
      <c r="N53" s="309">
        <f t="shared" si="1"/>
        <v>0</v>
      </c>
    </row>
    <row r="54" spans="2:18" ht="12" customHeight="1" x14ac:dyDescent="0.2">
      <c r="B54" s="394"/>
      <c r="C54" s="3" t="s">
        <v>62</v>
      </c>
      <c r="D54" s="280">
        <v>23</v>
      </c>
      <c r="E54" s="280">
        <v>4</v>
      </c>
      <c r="F54" s="280">
        <v>3</v>
      </c>
      <c r="G54" s="280">
        <v>3</v>
      </c>
      <c r="H54" s="282" t="s">
        <v>147</v>
      </c>
      <c r="I54" s="281">
        <v>3</v>
      </c>
      <c r="J54" s="280">
        <v>1</v>
      </c>
      <c r="K54" s="280">
        <v>5</v>
      </c>
      <c r="L54" s="314">
        <f t="shared" si="0"/>
        <v>42</v>
      </c>
      <c r="N54" s="309">
        <f t="shared" si="1"/>
        <v>42</v>
      </c>
    </row>
    <row r="55" spans="2:18" ht="12" customHeight="1" x14ac:dyDescent="0.2">
      <c r="B55" s="394"/>
      <c r="C55" s="3" t="s">
        <v>63</v>
      </c>
      <c r="D55" s="284">
        <v>19</v>
      </c>
      <c r="E55" s="284">
        <v>42</v>
      </c>
      <c r="F55" s="284">
        <v>11</v>
      </c>
      <c r="G55" s="284">
        <v>19</v>
      </c>
      <c r="H55" s="284">
        <v>1</v>
      </c>
      <c r="I55" s="285">
        <v>4</v>
      </c>
      <c r="J55" s="282" t="s">
        <v>147</v>
      </c>
      <c r="K55" s="284">
        <v>1</v>
      </c>
      <c r="L55" s="310">
        <f t="shared" si="0"/>
        <v>97</v>
      </c>
      <c r="N55" s="309">
        <f t="shared" si="1"/>
        <v>97</v>
      </c>
    </row>
    <row r="56" spans="2:18" ht="12" customHeight="1" x14ac:dyDescent="0.2">
      <c r="B56" s="394"/>
      <c r="C56" s="3" t="s">
        <v>64</v>
      </c>
      <c r="D56" s="282">
        <v>37</v>
      </c>
      <c r="E56" s="282">
        <v>42</v>
      </c>
      <c r="F56" s="282">
        <v>21</v>
      </c>
      <c r="G56" s="282">
        <v>29</v>
      </c>
      <c r="H56" s="303">
        <v>1</v>
      </c>
      <c r="I56" s="303">
        <v>2</v>
      </c>
      <c r="J56" s="282" t="s">
        <v>147</v>
      </c>
      <c r="K56" s="282">
        <v>1</v>
      </c>
      <c r="L56" s="313">
        <f t="shared" si="0"/>
        <v>133</v>
      </c>
      <c r="N56" s="309">
        <f t="shared" si="1"/>
        <v>133</v>
      </c>
    </row>
    <row r="57" spans="2:18" ht="12" customHeight="1" x14ac:dyDescent="0.2">
      <c r="B57" s="394"/>
      <c r="C57" s="3" t="s">
        <v>65</v>
      </c>
      <c r="D57" s="293" t="s">
        <v>147</v>
      </c>
      <c r="E57" s="293" t="s">
        <v>147</v>
      </c>
      <c r="F57" s="293" t="s">
        <v>147</v>
      </c>
      <c r="G57" s="293" t="s">
        <v>147</v>
      </c>
      <c r="H57" s="293" t="s">
        <v>147</v>
      </c>
      <c r="I57" s="294" t="s">
        <v>147</v>
      </c>
      <c r="J57" s="293" t="s">
        <v>147</v>
      </c>
      <c r="K57" s="293" t="s">
        <v>147</v>
      </c>
      <c r="L57" s="313" t="str">
        <f t="shared" si="0"/>
        <v>-</v>
      </c>
      <c r="N57" s="309">
        <f t="shared" si="1"/>
        <v>0</v>
      </c>
    </row>
    <row r="58" spans="2:18" ht="12" customHeight="1" x14ac:dyDescent="0.2">
      <c r="B58" s="394"/>
      <c r="C58" s="3" t="s">
        <v>66</v>
      </c>
      <c r="D58" s="282" t="s">
        <v>147</v>
      </c>
      <c r="E58" s="282">
        <v>7</v>
      </c>
      <c r="F58" s="282">
        <v>1</v>
      </c>
      <c r="G58" s="282">
        <v>1</v>
      </c>
      <c r="H58" s="282" t="s">
        <v>147</v>
      </c>
      <c r="I58" s="283" t="s">
        <v>147</v>
      </c>
      <c r="J58" s="282" t="s">
        <v>147</v>
      </c>
      <c r="K58" s="282" t="s">
        <v>147</v>
      </c>
      <c r="L58" s="313">
        <f t="shared" si="0"/>
        <v>9</v>
      </c>
      <c r="N58" s="309">
        <f t="shared" si="1"/>
        <v>9</v>
      </c>
    </row>
    <row r="59" spans="2:18" ht="12" customHeight="1" x14ac:dyDescent="0.2">
      <c r="B59" s="394"/>
      <c r="C59" s="3" t="s">
        <v>67</v>
      </c>
      <c r="D59" s="282" t="s">
        <v>147</v>
      </c>
      <c r="E59" s="282">
        <v>4</v>
      </c>
      <c r="F59" s="282">
        <v>3</v>
      </c>
      <c r="G59" s="282" t="s">
        <v>147</v>
      </c>
      <c r="H59" s="282" t="s">
        <v>147</v>
      </c>
      <c r="I59" s="283" t="s">
        <v>147</v>
      </c>
      <c r="J59" s="282" t="s">
        <v>147</v>
      </c>
      <c r="K59" s="282" t="s">
        <v>147</v>
      </c>
      <c r="L59" s="314">
        <f t="shared" si="0"/>
        <v>7</v>
      </c>
      <c r="N59" s="309">
        <f t="shared" si="1"/>
        <v>7</v>
      </c>
    </row>
    <row r="60" spans="2:18" ht="12" customHeight="1" x14ac:dyDescent="0.2">
      <c r="B60" s="394"/>
      <c r="C60" s="3" t="s">
        <v>68</v>
      </c>
      <c r="D60" s="282">
        <v>18</v>
      </c>
      <c r="E60" s="282">
        <v>1</v>
      </c>
      <c r="F60" s="282">
        <v>12</v>
      </c>
      <c r="G60" s="282">
        <v>1</v>
      </c>
      <c r="H60" s="282" t="s">
        <v>147</v>
      </c>
      <c r="I60" s="282" t="s">
        <v>147</v>
      </c>
      <c r="J60" s="282" t="s">
        <v>147</v>
      </c>
      <c r="K60" s="282" t="s">
        <v>147</v>
      </c>
      <c r="L60" s="310">
        <f t="shared" si="0"/>
        <v>32</v>
      </c>
      <c r="M60" s="54"/>
      <c r="N60" s="309">
        <f t="shared" si="1"/>
        <v>32</v>
      </c>
      <c r="O60" s="55"/>
      <c r="P60" s="55"/>
      <c r="Q60" s="55"/>
      <c r="R60" s="55"/>
    </row>
    <row r="61" spans="2:18" ht="12" customHeight="1" x14ac:dyDescent="0.2">
      <c r="B61" s="394"/>
      <c r="C61" s="3" t="s">
        <v>69</v>
      </c>
      <c r="D61" s="282">
        <v>8</v>
      </c>
      <c r="E61" s="282">
        <v>8</v>
      </c>
      <c r="F61" s="282">
        <v>7</v>
      </c>
      <c r="G61" s="282">
        <v>3</v>
      </c>
      <c r="H61" s="282" t="s">
        <v>147</v>
      </c>
      <c r="I61" s="283" t="s">
        <v>147</v>
      </c>
      <c r="J61" s="282" t="s">
        <v>147</v>
      </c>
      <c r="K61" s="282">
        <v>2</v>
      </c>
      <c r="L61" s="313">
        <f t="shared" si="0"/>
        <v>28</v>
      </c>
      <c r="N61" s="309">
        <f t="shared" si="1"/>
        <v>28</v>
      </c>
    </row>
    <row r="62" spans="2:18" ht="12" customHeight="1" x14ac:dyDescent="0.2">
      <c r="B62" s="394"/>
      <c r="C62" s="3" t="s">
        <v>70</v>
      </c>
      <c r="D62" s="280">
        <v>2</v>
      </c>
      <c r="E62" s="280" t="s">
        <v>147</v>
      </c>
      <c r="F62" s="280" t="s">
        <v>147</v>
      </c>
      <c r="G62" s="280">
        <v>3</v>
      </c>
      <c r="H62" s="280" t="s">
        <v>147</v>
      </c>
      <c r="I62" s="281" t="s">
        <v>147</v>
      </c>
      <c r="J62" s="280" t="s">
        <v>147</v>
      </c>
      <c r="K62" s="280" t="s">
        <v>147</v>
      </c>
      <c r="L62" s="314">
        <f t="shared" si="0"/>
        <v>5</v>
      </c>
      <c r="N62" s="309">
        <f t="shared" si="1"/>
        <v>5</v>
      </c>
    </row>
    <row r="63" spans="2:18" ht="12" customHeight="1" x14ac:dyDescent="0.2">
      <c r="B63" s="394"/>
      <c r="C63" s="3" t="s">
        <v>71</v>
      </c>
      <c r="D63" s="282">
        <v>3</v>
      </c>
      <c r="E63" s="282">
        <v>11</v>
      </c>
      <c r="F63" s="282">
        <v>12</v>
      </c>
      <c r="G63" s="282">
        <v>6</v>
      </c>
      <c r="H63" s="282" t="s">
        <v>147</v>
      </c>
      <c r="I63" s="283" t="s">
        <v>147</v>
      </c>
      <c r="J63" s="282" t="s">
        <v>147</v>
      </c>
      <c r="K63" s="282" t="s">
        <v>147</v>
      </c>
      <c r="L63" s="314">
        <f t="shared" si="0"/>
        <v>32</v>
      </c>
      <c r="N63" s="309">
        <f t="shared" si="1"/>
        <v>32</v>
      </c>
    </row>
    <row r="64" spans="2:18" ht="12" customHeight="1" x14ac:dyDescent="0.2">
      <c r="B64" s="394"/>
      <c r="C64" s="3" t="s">
        <v>72</v>
      </c>
      <c r="D64" s="282" t="s">
        <v>147</v>
      </c>
      <c r="E64" s="282" t="s">
        <v>147</v>
      </c>
      <c r="F64" s="282" t="s">
        <v>147</v>
      </c>
      <c r="G64" s="282" t="s">
        <v>147</v>
      </c>
      <c r="H64" s="282" t="s">
        <v>147</v>
      </c>
      <c r="I64" s="283" t="s">
        <v>147</v>
      </c>
      <c r="J64" s="282" t="s">
        <v>147</v>
      </c>
      <c r="K64" s="282" t="s">
        <v>147</v>
      </c>
      <c r="L64" s="310" t="str">
        <f t="shared" si="0"/>
        <v>-</v>
      </c>
      <c r="N64" s="309">
        <f t="shared" si="1"/>
        <v>0</v>
      </c>
    </row>
    <row r="65" spans="2:15" ht="12" customHeight="1" x14ac:dyDescent="0.2">
      <c r="B65" s="394"/>
      <c r="C65" s="3" t="s">
        <v>73</v>
      </c>
      <c r="D65" s="282" t="s">
        <v>147</v>
      </c>
      <c r="E65" s="282" t="s">
        <v>147</v>
      </c>
      <c r="F65" s="282" t="s">
        <v>147</v>
      </c>
      <c r="G65" s="282" t="s">
        <v>147</v>
      </c>
      <c r="H65" s="282" t="s">
        <v>147</v>
      </c>
      <c r="I65" s="283" t="s">
        <v>147</v>
      </c>
      <c r="J65" s="282" t="s">
        <v>147</v>
      </c>
      <c r="K65" s="282" t="s">
        <v>147</v>
      </c>
      <c r="L65" s="314" t="str">
        <f t="shared" si="0"/>
        <v>-</v>
      </c>
      <c r="N65" s="309">
        <f t="shared" si="1"/>
        <v>0</v>
      </c>
    </row>
    <row r="66" spans="2:15" ht="12" customHeight="1" x14ac:dyDescent="0.2">
      <c r="B66" s="395"/>
      <c r="C66" s="6" t="s">
        <v>74</v>
      </c>
      <c r="D66" s="307">
        <v>3</v>
      </c>
      <c r="E66" s="307">
        <v>2</v>
      </c>
      <c r="F66" s="307" t="s">
        <v>147</v>
      </c>
      <c r="G66" s="307" t="s">
        <v>147</v>
      </c>
      <c r="H66" s="307" t="s">
        <v>147</v>
      </c>
      <c r="I66" s="308" t="s">
        <v>147</v>
      </c>
      <c r="J66" s="307" t="s">
        <v>147</v>
      </c>
      <c r="K66" s="282" t="s">
        <v>147</v>
      </c>
      <c r="L66" s="310">
        <f t="shared" si="0"/>
        <v>5</v>
      </c>
      <c r="N66" s="309">
        <f t="shared" si="1"/>
        <v>5</v>
      </c>
    </row>
    <row r="67" spans="2:15" ht="12" customHeight="1" x14ac:dyDescent="0.2">
      <c r="B67" s="375" t="s">
        <v>75</v>
      </c>
      <c r="C67" s="377"/>
      <c r="D67" s="69">
        <f>SUM(D4:D66)</f>
        <v>767</v>
      </c>
      <c r="E67" s="69">
        <f>SUM(E4:E66)</f>
        <v>1040</v>
      </c>
      <c r="F67" s="69">
        <f>SUM(F4:F66)</f>
        <v>732</v>
      </c>
      <c r="G67" s="69">
        <f>SUM(G4:G66)</f>
        <v>552</v>
      </c>
      <c r="H67" s="69">
        <f>SUM(H4:H66)</f>
        <v>37</v>
      </c>
      <c r="I67" s="69">
        <f t="shared" ref="I67:L67" si="2">SUM(I4:I66)</f>
        <v>114</v>
      </c>
      <c r="J67" s="69">
        <f t="shared" si="2"/>
        <v>9</v>
      </c>
      <c r="K67" s="69">
        <f>SUM(K4:K66)</f>
        <v>246</v>
      </c>
      <c r="L67" s="69">
        <f t="shared" si="2"/>
        <v>3497</v>
      </c>
      <c r="N67" s="309">
        <f t="shared" si="1"/>
        <v>3497</v>
      </c>
    </row>
    <row r="68" spans="2:15" ht="8" customHeight="1" x14ac:dyDescent="0.2">
      <c r="B68" s="56"/>
      <c r="C68" s="56"/>
      <c r="D68" s="70"/>
      <c r="E68" s="70"/>
      <c r="F68" s="70"/>
      <c r="G68" s="70"/>
      <c r="H68" s="70"/>
      <c r="I68" s="70"/>
      <c r="J68" s="70"/>
      <c r="K68" s="70"/>
      <c r="L68" s="70"/>
    </row>
    <row r="69" spans="2:15" ht="21" customHeight="1" x14ac:dyDescent="0.2">
      <c r="B69" s="71" t="s">
        <v>142</v>
      </c>
      <c r="C69" s="71"/>
      <c r="D69" s="71"/>
      <c r="E69" s="71"/>
      <c r="F69" s="71"/>
      <c r="G69" s="71"/>
      <c r="H69" s="71"/>
      <c r="I69" s="71"/>
      <c r="J69" s="71"/>
      <c r="K69" s="72"/>
      <c r="O69" s="57" t="s">
        <v>131</v>
      </c>
    </row>
  </sheetData>
  <mergeCells count="7">
    <mergeCell ref="B67:C67"/>
    <mergeCell ref="B3:C3"/>
    <mergeCell ref="B4:C4"/>
    <mergeCell ref="B5:B17"/>
    <mergeCell ref="B18:B39"/>
    <mergeCell ref="B40:B51"/>
    <mergeCell ref="B52:B66"/>
  </mergeCells>
  <phoneticPr fontId="2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&amp;P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P72"/>
  <sheetViews>
    <sheetView showZeros="0" tabSelected="1" view="pageBreakPreview" zoomScaleNormal="100" zoomScaleSheetLayoutView="100" workbookViewId="0">
      <pane xSplit="3" ySplit="5" topLeftCell="D6" activePane="bottomRight" state="frozen"/>
      <selection activeCell="C73" sqref="C73"/>
      <selection pane="topRight" activeCell="C73" sqref="C73"/>
      <selection pane="bottomLeft" activeCell="C73" sqref="C73"/>
      <selection pane="bottomRight" activeCell="H9" sqref="H8:H9"/>
    </sheetView>
  </sheetViews>
  <sheetFormatPr defaultColWidth="9" defaultRowHeight="13" x14ac:dyDescent="0.2"/>
  <cols>
    <col min="1" max="1" width="1" style="13" customWidth="1"/>
    <col min="2" max="2" width="2.7265625" style="13" customWidth="1"/>
    <col min="3" max="3" width="8.36328125" style="13" customWidth="1"/>
    <col min="4" max="15" width="6.453125" style="13" customWidth="1"/>
    <col min="16" max="16" width="1" style="13" customWidth="1"/>
    <col min="17" max="16384" width="9" style="13"/>
  </cols>
  <sheetData>
    <row r="1" spans="2:15" ht="6" customHeight="1" x14ac:dyDescent="0.2"/>
    <row r="2" spans="2:15" x14ac:dyDescent="0.2">
      <c r="B2" s="58" t="s">
        <v>134</v>
      </c>
    </row>
    <row r="3" spans="2:15" ht="11.25" customHeight="1" x14ac:dyDescent="0.2">
      <c r="B3" s="385"/>
      <c r="C3" s="386"/>
      <c r="D3" s="382" t="s">
        <v>80</v>
      </c>
      <c r="E3" s="383"/>
      <c r="F3" s="383"/>
      <c r="G3" s="384"/>
      <c r="H3" s="382" t="s">
        <v>81</v>
      </c>
      <c r="I3" s="383"/>
      <c r="J3" s="383"/>
      <c r="K3" s="384"/>
      <c r="L3" s="382" t="s">
        <v>82</v>
      </c>
      <c r="M3" s="383"/>
      <c r="N3" s="383"/>
      <c r="O3" s="384"/>
    </row>
    <row r="4" spans="2:15" ht="11.25" customHeight="1" x14ac:dyDescent="0.2">
      <c r="B4" s="397"/>
      <c r="C4" s="398"/>
      <c r="D4" s="382" t="s">
        <v>78</v>
      </c>
      <c r="E4" s="383"/>
      <c r="F4" s="383" t="s">
        <v>79</v>
      </c>
      <c r="G4" s="384"/>
      <c r="H4" s="382" t="s">
        <v>78</v>
      </c>
      <c r="I4" s="383"/>
      <c r="J4" s="383" t="s">
        <v>79</v>
      </c>
      <c r="K4" s="384"/>
      <c r="L4" s="382" t="s">
        <v>78</v>
      </c>
      <c r="M4" s="383"/>
      <c r="N4" s="383" t="s">
        <v>79</v>
      </c>
      <c r="O4" s="384"/>
    </row>
    <row r="5" spans="2:15" ht="11.25" customHeight="1" x14ac:dyDescent="0.2">
      <c r="B5" s="387"/>
      <c r="C5" s="388"/>
      <c r="D5" s="16" t="s">
        <v>76</v>
      </c>
      <c r="E5" s="17" t="s">
        <v>77</v>
      </c>
      <c r="F5" s="17" t="s">
        <v>76</v>
      </c>
      <c r="G5" s="18" t="s">
        <v>77</v>
      </c>
      <c r="H5" s="16" t="s">
        <v>76</v>
      </c>
      <c r="I5" s="17" t="s">
        <v>77</v>
      </c>
      <c r="J5" s="17" t="s">
        <v>76</v>
      </c>
      <c r="K5" s="18" t="s">
        <v>77</v>
      </c>
      <c r="L5" s="16" t="s">
        <v>76</v>
      </c>
      <c r="M5" s="17" t="s">
        <v>77</v>
      </c>
      <c r="N5" s="17" t="s">
        <v>76</v>
      </c>
      <c r="O5" s="18" t="s">
        <v>77</v>
      </c>
    </row>
    <row r="6" spans="2:15" ht="11.25" customHeight="1" x14ac:dyDescent="0.2">
      <c r="B6" s="389" t="s">
        <v>8</v>
      </c>
      <c r="C6" s="390"/>
      <c r="D6" s="316">
        <v>1121</v>
      </c>
      <c r="E6" s="317">
        <v>43209</v>
      </c>
      <c r="F6" s="317">
        <v>90</v>
      </c>
      <c r="G6" s="318">
        <v>5640</v>
      </c>
      <c r="H6" s="316">
        <v>16</v>
      </c>
      <c r="I6" s="317">
        <v>1430</v>
      </c>
      <c r="J6" s="317">
        <v>15</v>
      </c>
      <c r="K6" s="318">
        <v>7571</v>
      </c>
      <c r="L6" s="316">
        <v>110</v>
      </c>
      <c r="M6" s="317">
        <v>56511</v>
      </c>
      <c r="N6" s="317">
        <v>42</v>
      </c>
      <c r="O6" s="318">
        <v>16766</v>
      </c>
    </row>
    <row r="7" spans="2:15" ht="11.25" customHeight="1" x14ac:dyDescent="0.2">
      <c r="B7" s="378" t="s">
        <v>9</v>
      </c>
      <c r="C7" s="73" t="s">
        <v>10</v>
      </c>
      <c r="D7" s="319">
        <v>133</v>
      </c>
      <c r="E7" s="320">
        <v>3344</v>
      </c>
      <c r="F7" s="320">
        <v>41</v>
      </c>
      <c r="G7" s="321">
        <v>47105</v>
      </c>
      <c r="H7" s="319" t="s">
        <v>147</v>
      </c>
      <c r="I7" s="320" t="s">
        <v>147</v>
      </c>
      <c r="J7" s="320">
        <v>5</v>
      </c>
      <c r="K7" s="321">
        <v>972</v>
      </c>
      <c r="L7" s="319" t="s">
        <v>147</v>
      </c>
      <c r="M7" s="320" t="s">
        <v>147</v>
      </c>
      <c r="N7" s="320">
        <v>45</v>
      </c>
      <c r="O7" s="321">
        <v>24664</v>
      </c>
    </row>
    <row r="8" spans="2:15" ht="11.25" customHeight="1" x14ac:dyDescent="0.2">
      <c r="B8" s="378"/>
      <c r="C8" s="74" t="s">
        <v>11</v>
      </c>
      <c r="D8" s="322">
        <v>109</v>
      </c>
      <c r="E8" s="323">
        <v>1434</v>
      </c>
      <c r="F8" s="323">
        <v>2</v>
      </c>
      <c r="G8" s="324">
        <v>23</v>
      </c>
      <c r="H8" s="327" t="s">
        <v>147</v>
      </c>
      <c r="I8" s="323" t="s">
        <v>147</v>
      </c>
      <c r="J8" s="323" t="s">
        <v>147</v>
      </c>
      <c r="K8" s="324" t="s">
        <v>147</v>
      </c>
      <c r="L8" s="322">
        <v>13</v>
      </c>
      <c r="M8" s="323">
        <v>3972</v>
      </c>
      <c r="N8" s="323">
        <v>3</v>
      </c>
      <c r="O8" s="324">
        <v>1431</v>
      </c>
    </row>
    <row r="9" spans="2:15" ht="11.25" customHeight="1" x14ac:dyDescent="0.2">
      <c r="B9" s="378"/>
      <c r="C9" s="3" t="s">
        <v>12</v>
      </c>
      <c r="D9" s="352" t="s">
        <v>147</v>
      </c>
      <c r="E9" s="325" t="s">
        <v>147</v>
      </c>
      <c r="F9" s="325" t="s">
        <v>147</v>
      </c>
      <c r="G9" s="326" t="s">
        <v>147</v>
      </c>
      <c r="H9" s="327" t="s">
        <v>147</v>
      </c>
      <c r="I9" s="325" t="s">
        <v>147</v>
      </c>
      <c r="J9" s="325" t="s">
        <v>147</v>
      </c>
      <c r="K9" s="326" t="s">
        <v>147</v>
      </c>
      <c r="L9" s="327">
        <v>8</v>
      </c>
      <c r="M9" s="325">
        <v>2886</v>
      </c>
      <c r="N9" s="325" t="s">
        <v>147</v>
      </c>
      <c r="O9" s="326" t="s">
        <v>147</v>
      </c>
    </row>
    <row r="10" spans="2:15" ht="11.25" customHeight="1" x14ac:dyDescent="0.2">
      <c r="B10" s="378"/>
      <c r="C10" s="74" t="s">
        <v>13</v>
      </c>
      <c r="D10" s="328">
        <v>104</v>
      </c>
      <c r="E10" s="329">
        <v>3171</v>
      </c>
      <c r="F10" s="329">
        <v>2</v>
      </c>
      <c r="G10" s="330">
        <v>35</v>
      </c>
      <c r="H10" s="328">
        <v>6</v>
      </c>
      <c r="I10" s="329">
        <v>248</v>
      </c>
      <c r="J10" s="325" t="s">
        <v>147</v>
      </c>
      <c r="K10" s="326" t="s">
        <v>147</v>
      </c>
      <c r="L10" s="328">
        <v>27</v>
      </c>
      <c r="M10" s="329">
        <v>1909</v>
      </c>
      <c r="N10" s="329">
        <v>29</v>
      </c>
      <c r="O10" s="330">
        <v>12170</v>
      </c>
    </row>
    <row r="11" spans="2:15" ht="11.25" customHeight="1" x14ac:dyDescent="0.2">
      <c r="B11" s="378"/>
      <c r="C11" s="75" t="s">
        <v>14</v>
      </c>
      <c r="D11" s="331">
        <v>61</v>
      </c>
      <c r="E11" s="332">
        <v>7274</v>
      </c>
      <c r="F11" s="332">
        <v>20</v>
      </c>
      <c r="G11" s="333">
        <v>2790</v>
      </c>
      <c r="H11" s="331">
        <v>1</v>
      </c>
      <c r="I11" s="332">
        <v>18</v>
      </c>
      <c r="J11" s="332" t="s">
        <v>147</v>
      </c>
      <c r="K11" s="333" t="s">
        <v>147</v>
      </c>
      <c r="L11" s="331">
        <v>15</v>
      </c>
      <c r="M11" s="332">
        <v>1636</v>
      </c>
      <c r="N11" s="332">
        <v>18</v>
      </c>
      <c r="O11" s="333">
        <v>12783</v>
      </c>
    </row>
    <row r="12" spans="2:15" ht="11.25" customHeight="1" x14ac:dyDescent="0.2">
      <c r="B12" s="378"/>
      <c r="C12" s="74" t="s">
        <v>15</v>
      </c>
      <c r="D12" s="327" t="s">
        <v>147</v>
      </c>
      <c r="E12" s="325" t="s">
        <v>147</v>
      </c>
      <c r="F12" s="325" t="s">
        <v>147</v>
      </c>
      <c r="G12" s="326" t="s">
        <v>147</v>
      </c>
      <c r="H12" s="327" t="s">
        <v>147</v>
      </c>
      <c r="I12" s="325" t="s">
        <v>147</v>
      </c>
      <c r="J12" s="325" t="s">
        <v>147</v>
      </c>
      <c r="K12" s="326" t="s">
        <v>147</v>
      </c>
      <c r="L12" s="331">
        <v>2</v>
      </c>
      <c r="M12" s="332">
        <v>225</v>
      </c>
      <c r="N12" s="325" t="s">
        <v>147</v>
      </c>
      <c r="O12" s="326" t="s">
        <v>147</v>
      </c>
    </row>
    <row r="13" spans="2:15" ht="11.25" customHeight="1" x14ac:dyDescent="0.2">
      <c r="B13" s="378"/>
      <c r="C13" s="75" t="s">
        <v>16</v>
      </c>
      <c r="D13" s="334" t="s">
        <v>147</v>
      </c>
      <c r="E13" s="335" t="s">
        <v>147</v>
      </c>
      <c r="F13" s="335" t="s">
        <v>147</v>
      </c>
      <c r="G13" s="336" t="s">
        <v>147</v>
      </c>
      <c r="H13" s="334" t="s">
        <v>147</v>
      </c>
      <c r="I13" s="335" t="s">
        <v>147</v>
      </c>
      <c r="J13" s="335" t="s">
        <v>147</v>
      </c>
      <c r="K13" s="336" t="s">
        <v>147</v>
      </c>
      <c r="L13" s="334" t="s">
        <v>147</v>
      </c>
      <c r="M13" s="335" t="s">
        <v>147</v>
      </c>
      <c r="N13" s="335" t="s">
        <v>147</v>
      </c>
      <c r="O13" s="336" t="s">
        <v>147</v>
      </c>
    </row>
    <row r="14" spans="2:15" ht="11.25" customHeight="1" x14ac:dyDescent="0.2">
      <c r="B14" s="378"/>
      <c r="C14" s="74" t="s">
        <v>17</v>
      </c>
      <c r="D14" s="322">
        <v>50</v>
      </c>
      <c r="E14" s="323">
        <v>2991</v>
      </c>
      <c r="F14" s="323">
        <v>11</v>
      </c>
      <c r="G14" s="324">
        <v>524</v>
      </c>
      <c r="H14" s="322" t="s">
        <v>147</v>
      </c>
      <c r="I14" s="323" t="s">
        <v>147</v>
      </c>
      <c r="J14" s="323" t="s">
        <v>147</v>
      </c>
      <c r="K14" s="324" t="s">
        <v>147</v>
      </c>
      <c r="L14" s="322">
        <v>2</v>
      </c>
      <c r="M14" s="323">
        <v>10</v>
      </c>
      <c r="N14" s="323">
        <v>3</v>
      </c>
      <c r="O14" s="324">
        <v>3763</v>
      </c>
    </row>
    <row r="15" spans="2:15" ht="11.25" customHeight="1" x14ac:dyDescent="0.2">
      <c r="B15" s="378"/>
      <c r="C15" s="74" t="s">
        <v>18</v>
      </c>
      <c r="D15" s="334">
        <v>26</v>
      </c>
      <c r="E15" s="335">
        <v>329</v>
      </c>
      <c r="F15" s="335">
        <v>11</v>
      </c>
      <c r="G15" s="336">
        <v>97</v>
      </c>
      <c r="H15" s="334">
        <v>6</v>
      </c>
      <c r="I15" s="335">
        <v>737</v>
      </c>
      <c r="J15" s="323" t="s">
        <v>147</v>
      </c>
      <c r="K15" s="336" t="s">
        <v>147</v>
      </c>
      <c r="L15" s="334">
        <v>8</v>
      </c>
      <c r="M15" s="335">
        <v>3763</v>
      </c>
      <c r="N15" s="335">
        <v>2</v>
      </c>
      <c r="O15" s="336">
        <v>3025</v>
      </c>
    </row>
    <row r="16" spans="2:15" ht="11.25" customHeight="1" x14ac:dyDescent="0.2">
      <c r="B16" s="378"/>
      <c r="C16" s="74" t="s">
        <v>19</v>
      </c>
      <c r="D16" s="337" t="s">
        <v>147</v>
      </c>
      <c r="E16" s="338" t="s">
        <v>147</v>
      </c>
      <c r="F16" s="338" t="s">
        <v>147</v>
      </c>
      <c r="G16" s="339" t="s">
        <v>147</v>
      </c>
      <c r="H16" s="337" t="s">
        <v>147</v>
      </c>
      <c r="I16" s="338" t="s">
        <v>147</v>
      </c>
      <c r="J16" s="338" t="s">
        <v>147</v>
      </c>
      <c r="K16" s="339" t="s">
        <v>147</v>
      </c>
      <c r="L16" s="337" t="s">
        <v>147</v>
      </c>
      <c r="M16" s="338" t="s">
        <v>147</v>
      </c>
      <c r="N16" s="338" t="s">
        <v>147</v>
      </c>
      <c r="O16" s="339" t="s">
        <v>147</v>
      </c>
    </row>
    <row r="17" spans="2:15" ht="11.25" customHeight="1" x14ac:dyDescent="0.2">
      <c r="B17" s="378"/>
      <c r="C17" s="74" t="s">
        <v>20</v>
      </c>
      <c r="D17" s="340" t="s">
        <v>147</v>
      </c>
      <c r="E17" s="341" t="s">
        <v>147</v>
      </c>
      <c r="F17" s="341" t="s">
        <v>147</v>
      </c>
      <c r="G17" s="342" t="s">
        <v>147</v>
      </c>
      <c r="H17" s="340" t="s">
        <v>147</v>
      </c>
      <c r="I17" s="341" t="s">
        <v>147</v>
      </c>
      <c r="J17" s="341" t="s">
        <v>147</v>
      </c>
      <c r="K17" s="342" t="s">
        <v>147</v>
      </c>
      <c r="L17" s="340" t="s">
        <v>147</v>
      </c>
      <c r="M17" s="341" t="s">
        <v>147</v>
      </c>
      <c r="N17" s="338" t="s">
        <v>147</v>
      </c>
      <c r="O17" s="339" t="s">
        <v>147</v>
      </c>
    </row>
    <row r="18" spans="2:15" ht="11.25" customHeight="1" x14ac:dyDescent="0.2">
      <c r="B18" s="378"/>
      <c r="C18" s="74" t="s">
        <v>21</v>
      </c>
      <c r="D18" s="343">
        <v>32</v>
      </c>
      <c r="E18" s="344">
        <v>758</v>
      </c>
      <c r="F18" s="344">
        <v>7</v>
      </c>
      <c r="G18" s="345">
        <v>343</v>
      </c>
      <c r="H18" s="343">
        <v>43</v>
      </c>
      <c r="I18" s="344">
        <v>721</v>
      </c>
      <c r="J18" s="344">
        <v>22</v>
      </c>
      <c r="K18" s="345">
        <v>4119</v>
      </c>
      <c r="L18" s="343">
        <v>141</v>
      </c>
      <c r="M18" s="344">
        <v>5644</v>
      </c>
      <c r="N18" s="344">
        <v>53</v>
      </c>
      <c r="O18" s="345">
        <v>10006</v>
      </c>
    </row>
    <row r="19" spans="2:15" ht="11.25" customHeight="1" x14ac:dyDescent="0.2">
      <c r="B19" s="378"/>
      <c r="C19" s="76" t="s">
        <v>22</v>
      </c>
      <c r="D19" s="346" t="s">
        <v>147</v>
      </c>
      <c r="E19" s="347" t="s">
        <v>147</v>
      </c>
      <c r="F19" s="347" t="s">
        <v>147</v>
      </c>
      <c r="G19" s="348" t="s">
        <v>147</v>
      </c>
      <c r="H19" s="346" t="s">
        <v>147</v>
      </c>
      <c r="I19" s="347" t="s">
        <v>147</v>
      </c>
      <c r="J19" s="347" t="s">
        <v>147</v>
      </c>
      <c r="K19" s="348" t="s">
        <v>147</v>
      </c>
      <c r="L19" s="346">
        <v>1</v>
      </c>
      <c r="M19" s="347">
        <v>1688</v>
      </c>
      <c r="N19" s="347" t="s">
        <v>147</v>
      </c>
      <c r="O19" s="348" t="s">
        <v>147</v>
      </c>
    </row>
    <row r="20" spans="2:15" ht="11.25" customHeight="1" x14ac:dyDescent="0.2">
      <c r="B20" s="379" t="s">
        <v>23</v>
      </c>
      <c r="C20" s="73" t="s">
        <v>24</v>
      </c>
      <c r="D20" s="319">
        <v>129</v>
      </c>
      <c r="E20" s="320">
        <v>9497</v>
      </c>
      <c r="F20" s="320">
        <v>56</v>
      </c>
      <c r="G20" s="321">
        <v>4039</v>
      </c>
      <c r="H20" s="349">
        <v>2</v>
      </c>
      <c r="I20" s="320">
        <v>34</v>
      </c>
      <c r="J20" s="320">
        <v>3</v>
      </c>
      <c r="K20" s="321">
        <v>322</v>
      </c>
      <c r="L20" s="349">
        <v>9</v>
      </c>
      <c r="M20" s="320">
        <v>1706</v>
      </c>
      <c r="N20" s="320">
        <v>3</v>
      </c>
      <c r="O20" s="321">
        <v>275</v>
      </c>
    </row>
    <row r="21" spans="2:15" ht="11.25" customHeight="1" x14ac:dyDescent="0.2">
      <c r="B21" s="380"/>
      <c r="C21" s="74" t="s">
        <v>25</v>
      </c>
      <c r="D21" s="343">
        <v>50</v>
      </c>
      <c r="E21" s="344">
        <v>3414</v>
      </c>
      <c r="F21" s="344">
        <v>11</v>
      </c>
      <c r="G21" s="345">
        <v>1689</v>
      </c>
      <c r="H21" s="343">
        <v>6</v>
      </c>
      <c r="I21" s="344">
        <v>7765</v>
      </c>
      <c r="J21" s="344">
        <v>31</v>
      </c>
      <c r="K21" s="345">
        <v>7649</v>
      </c>
      <c r="L21" s="343">
        <v>33</v>
      </c>
      <c r="M21" s="344">
        <v>10901</v>
      </c>
      <c r="N21" s="344">
        <v>25</v>
      </c>
      <c r="O21" s="345">
        <v>13565</v>
      </c>
    </row>
    <row r="22" spans="2:15" ht="11.25" customHeight="1" x14ac:dyDescent="0.2">
      <c r="B22" s="380"/>
      <c r="C22" s="75" t="s">
        <v>26</v>
      </c>
      <c r="D22" s="322">
        <v>63</v>
      </c>
      <c r="E22" s="323">
        <v>1195</v>
      </c>
      <c r="F22" s="323">
        <v>78</v>
      </c>
      <c r="G22" s="324">
        <v>2416</v>
      </c>
      <c r="H22" s="350">
        <v>6</v>
      </c>
      <c r="I22" s="351">
        <v>202</v>
      </c>
      <c r="J22" s="323">
        <v>47</v>
      </c>
      <c r="K22" s="324">
        <v>2847</v>
      </c>
      <c r="L22" s="322">
        <v>27</v>
      </c>
      <c r="M22" s="323">
        <v>4311</v>
      </c>
      <c r="N22" s="323">
        <v>24</v>
      </c>
      <c r="O22" s="324">
        <v>2294</v>
      </c>
    </row>
    <row r="23" spans="2:15" ht="11.25" customHeight="1" x14ac:dyDescent="0.2">
      <c r="B23" s="380"/>
      <c r="C23" s="74" t="s">
        <v>27</v>
      </c>
      <c r="D23" s="327" t="s">
        <v>147</v>
      </c>
      <c r="E23" s="325" t="s">
        <v>147</v>
      </c>
      <c r="F23" s="325" t="s">
        <v>147</v>
      </c>
      <c r="G23" s="326" t="s">
        <v>147</v>
      </c>
      <c r="H23" s="327" t="s">
        <v>147</v>
      </c>
      <c r="I23" s="325" t="s">
        <v>147</v>
      </c>
      <c r="J23" s="325" t="s">
        <v>147</v>
      </c>
      <c r="K23" s="326" t="s">
        <v>147</v>
      </c>
      <c r="L23" s="327" t="s">
        <v>147</v>
      </c>
      <c r="M23" s="325" t="s">
        <v>147</v>
      </c>
      <c r="N23" s="325" t="s">
        <v>147</v>
      </c>
      <c r="O23" s="326" t="s">
        <v>147</v>
      </c>
    </row>
    <row r="24" spans="2:15" ht="11.25" customHeight="1" x14ac:dyDescent="0.2">
      <c r="B24" s="380"/>
      <c r="C24" s="3" t="s">
        <v>28</v>
      </c>
      <c r="D24" s="352">
        <v>24</v>
      </c>
      <c r="E24" s="325">
        <v>1228</v>
      </c>
      <c r="F24" s="325">
        <v>42</v>
      </c>
      <c r="G24" s="326">
        <v>3112</v>
      </c>
      <c r="H24" s="352">
        <v>10</v>
      </c>
      <c r="I24" s="325">
        <v>124</v>
      </c>
      <c r="J24" s="325">
        <v>14</v>
      </c>
      <c r="K24" s="326">
        <v>5699</v>
      </c>
      <c r="L24" s="352">
        <v>4</v>
      </c>
      <c r="M24" s="325">
        <v>2055</v>
      </c>
      <c r="N24" s="325">
        <v>34</v>
      </c>
      <c r="O24" s="326">
        <v>19626</v>
      </c>
    </row>
    <row r="25" spans="2:15" ht="11.25" customHeight="1" x14ac:dyDescent="0.2">
      <c r="B25" s="380"/>
      <c r="C25" s="74" t="s">
        <v>29</v>
      </c>
      <c r="D25" s="327">
        <v>99</v>
      </c>
      <c r="E25" s="325">
        <v>954</v>
      </c>
      <c r="F25" s="325">
        <v>99</v>
      </c>
      <c r="G25" s="326">
        <v>2576</v>
      </c>
      <c r="H25" s="327">
        <v>4</v>
      </c>
      <c r="I25" s="325">
        <v>73</v>
      </c>
      <c r="J25" s="325">
        <v>153</v>
      </c>
      <c r="K25" s="326">
        <v>6550</v>
      </c>
      <c r="L25" s="327">
        <v>3</v>
      </c>
      <c r="M25" s="325">
        <v>167</v>
      </c>
      <c r="N25" s="325">
        <v>64</v>
      </c>
      <c r="O25" s="326">
        <v>27791</v>
      </c>
    </row>
    <row r="26" spans="2:15" ht="11.25" customHeight="1" x14ac:dyDescent="0.2">
      <c r="B26" s="380"/>
      <c r="C26" s="74" t="s">
        <v>30</v>
      </c>
      <c r="D26" s="327">
        <v>18</v>
      </c>
      <c r="E26" s="325">
        <v>2336</v>
      </c>
      <c r="F26" s="325">
        <v>5</v>
      </c>
      <c r="G26" s="326">
        <v>763</v>
      </c>
      <c r="H26" s="327" t="s">
        <v>147</v>
      </c>
      <c r="I26" s="325" t="s">
        <v>147</v>
      </c>
      <c r="J26" s="90" t="s">
        <v>147</v>
      </c>
      <c r="K26" s="91" t="s">
        <v>147</v>
      </c>
      <c r="L26" s="327">
        <v>2</v>
      </c>
      <c r="M26" s="325">
        <v>194</v>
      </c>
      <c r="N26" s="325">
        <v>10</v>
      </c>
      <c r="O26" s="326">
        <v>6329</v>
      </c>
    </row>
    <row r="27" spans="2:15" ht="11.25" customHeight="1" x14ac:dyDescent="0.2">
      <c r="B27" s="380"/>
      <c r="C27" s="74" t="s">
        <v>31</v>
      </c>
      <c r="D27" s="327" t="s">
        <v>147</v>
      </c>
      <c r="E27" s="325" t="s">
        <v>147</v>
      </c>
      <c r="F27" s="325" t="s">
        <v>147</v>
      </c>
      <c r="G27" s="326" t="s">
        <v>147</v>
      </c>
      <c r="H27" s="327" t="s">
        <v>147</v>
      </c>
      <c r="I27" s="325" t="s">
        <v>147</v>
      </c>
      <c r="J27" s="90" t="s">
        <v>147</v>
      </c>
      <c r="K27" s="91" t="s">
        <v>147</v>
      </c>
      <c r="L27" s="92" t="s">
        <v>147</v>
      </c>
      <c r="M27" s="90" t="s">
        <v>147</v>
      </c>
      <c r="N27" s="325" t="s">
        <v>147</v>
      </c>
      <c r="O27" s="326" t="s">
        <v>147</v>
      </c>
    </row>
    <row r="28" spans="2:15" ht="11.25" customHeight="1" x14ac:dyDescent="0.2">
      <c r="B28" s="380"/>
      <c r="C28" s="74" t="s">
        <v>32</v>
      </c>
      <c r="D28" s="327" t="s">
        <v>147</v>
      </c>
      <c r="E28" s="325" t="s">
        <v>147</v>
      </c>
      <c r="F28" s="325" t="s">
        <v>147</v>
      </c>
      <c r="G28" s="326" t="s">
        <v>147</v>
      </c>
      <c r="H28" s="327" t="s">
        <v>147</v>
      </c>
      <c r="I28" s="325" t="s">
        <v>147</v>
      </c>
      <c r="J28" s="325" t="s">
        <v>147</v>
      </c>
      <c r="K28" s="326" t="s">
        <v>147</v>
      </c>
      <c r="L28" s="327" t="s">
        <v>147</v>
      </c>
      <c r="M28" s="325" t="s">
        <v>147</v>
      </c>
      <c r="N28" s="325" t="s">
        <v>147</v>
      </c>
      <c r="O28" s="326" t="s">
        <v>147</v>
      </c>
    </row>
    <row r="29" spans="2:15" ht="11.25" customHeight="1" x14ac:dyDescent="0.2">
      <c r="B29" s="380"/>
      <c r="C29" s="74" t="s">
        <v>33</v>
      </c>
      <c r="D29" s="327">
        <v>358</v>
      </c>
      <c r="E29" s="325">
        <v>7698</v>
      </c>
      <c r="F29" s="325" t="s">
        <v>147</v>
      </c>
      <c r="G29" s="326" t="s">
        <v>147</v>
      </c>
      <c r="H29" s="327" t="s">
        <v>147</v>
      </c>
      <c r="I29" s="325" t="s">
        <v>147</v>
      </c>
      <c r="J29" s="325">
        <v>5</v>
      </c>
      <c r="K29" s="326">
        <v>2515</v>
      </c>
      <c r="L29" s="327">
        <v>13</v>
      </c>
      <c r="M29" s="325">
        <v>6114</v>
      </c>
      <c r="N29" s="325" t="s">
        <v>147</v>
      </c>
      <c r="O29" s="326" t="s">
        <v>147</v>
      </c>
    </row>
    <row r="30" spans="2:15" ht="11.25" customHeight="1" x14ac:dyDescent="0.2">
      <c r="B30" s="380"/>
      <c r="C30" s="74" t="s">
        <v>34</v>
      </c>
      <c r="D30" s="327">
        <v>1</v>
      </c>
      <c r="E30" s="325">
        <v>2447</v>
      </c>
      <c r="F30" s="325" t="s">
        <v>147</v>
      </c>
      <c r="G30" s="326" t="s">
        <v>147</v>
      </c>
      <c r="H30" s="327" t="s">
        <v>147</v>
      </c>
      <c r="I30" s="325" t="s">
        <v>147</v>
      </c>
      <c r="J30" s="325" t="s">
        <v>147</v>
      </c>
      <c r="K30" s="326" t="s">
        <v>147</v>
      </c>
      <c r="L30" s="327">
        <v>3</v>
      </c>
      <c r="M30" s="325">
        <v>16854</v>
      </c>
      <c r="N30" s="325" t="s">
        <v>147</v>
      </c>
      <c r="O30" s="326" t="s">
        <v>147</v>
      </c>
    </row>
    <row r="31" spans="2:15" ht="11.25" customHeight="1" x14ac:dyDescent="0.2">
      <c r="B31" s="380"/>
      <c r="C31" s="74" t="s">
        <v>35</v>
      </c>
      <c r="D31" s="327">
        <v>13</v>
      </c>
      <c r="E31" s="325">
        <v>642</v>
      </c>
      <c r="F31" s="325">
        <v>512</v>
      </c>
      <c r="G31" s="326">
        <v>7357</v>
      </c>
      <c r="H31" s="327" t="s">
        <v>147</v>
      </c>
      <c r="I31" s="325" t="s">
        <v>147</v>
      </c>
      <c r="J31" s="325" t="s">
        <v>147</v>
      </c>
      <c r="K31" s="326" t="s">
        <v>147</v>
      </c>
      <c r="L31" s="327">
        <v>707</v>
      </c>
      <c r="M31" s="325">
        <v>17861</v>
      </c>
      <c r="N31" s="325">
        <v>301</v>
      </c>
      <c r="O31" s="326">
        <v>6448</v>
      </c>
    </row>
    <row r="32" spans="2:15" ht="11.25" customHeight="1" x14ac:dyDescent="0.2">
      <c r="B32" s="380"/>
      <c r="C32" s="75" t="s">
        <v>36</v>
      </c>
      <c r="D32" s="353">
        <v>3</v>
      </c>
      <c r="E32" s="354">
        <v>56</v>
      </c>
      <c r="F32" s="354" t="s">
        <v>147</v>
      </c>
      <c r="G32" s="355" t="s">
        <v>147</v>
      </c>
      <c r="H32" s="353" t="s">
        <v>147</v>
      </c>
      <c r="I32" s="354" t="s">
        <v>147</v>
      </c>
      <c r="J32" s="354" t="s">
        <v>147</v>
      </c>
      <c r="K32" s="355" t="s">
        <v>147</v>
      </c>
      <c r="L32" s="353">
        <v>8</v>
      </c>
      <c r="M32" s="354">
        <v>3659</v>
      </c>
      <c r="N32" s="354" t="s">
        <v>147</v>
      </c>
      <c r="O32" s="355" t="s">
        <v>147</v>
      </c>
    </row>
    <row r="33" spans="2:16" ht="11.25" customHeight="1" x14ac:dyDescent="0.2">
      <c r="B33" s="380"/>
      <c r="C33" s="74" t="s">
        <v>37</v>
      </c>
      <c r="D33" s="327" t="s">
        <v>147</v>
      </c>
      <c r="E33" s="325" t="s">
        <v>147</v>
      </c>
      <c r="F33" s="356">
        <v>1</v>
      </c>
      <c r="G33" s="357">
        <v>285</v>
      </c>
      <c r="H33" s="358" t="s">
        <v>147</v>
      </c>
      <c r="I33" s="356" t="s">
        <v>147</v>
      </c>
      <c r="J33" s="356" t="s">
        <v>147</v>
      </c>
      <c r="K33" s="357" t="s">
        <v>147</v>
      </c>
      <c r="L33" s="358" t="s">
        <v>147</v>
      </c>
      <c r="M33" s="356" t="s">
        <v>147</v>
      </c>
      <c r="N33" s="335" t="s">
        <v>147</v>
      </c>
      <c r="O33" s="336" t="s">
        <v>147</v>
      </c>
    </row>
    <row r="34" spans="2:16" ht="11.25" customHeight="1" x14ac:dyDescent="0.2">
      <c r="B34" s="380"/>
      <c r="C34" s="74" t="s">
        <v>38</v>
      </c>
      <c r="D34" s="343">
        <v>1</v>
      </c>
      <c r="E34" s="344">
        <v>376</v>
      </c>
      <c r="F34" s="344" t="s">
        <v>147</v>
      </c>
      <c r="G34" s="345" t="s">
        <v>147</v>
      </c>
      <c r="H34" s="343" t="s">
        <v>147</v>
      </c>
      <c r="I34" s="344" t="s">
        <v>147</v>
      </c>
      <c r="J34" s="344" t="s">
        <v>147</v>
      </c>
      <c r="K34" s="345" t="s">
        <v>147</v>
      </c>
      <c r="L34" s="343">
        <v>5</v>
      </c>
      <c r="M34" s="344">
        <v>2143</v>
      </c>
      <c r="N34" s="344" t="s">
        <v>147</v>
      </c>
      <c r="O34" s="345" t="s">
        <v>147</v>
      </c>
    </row>
    <row r="35" spans="2:16" ht="11.25" customHeight="1" x14ac:dyDescent="0.2">
      <c r="B35" s="380"/>
      <c r="C35" s="74" t="s">
        <v>39</v>
      </c>
      <c r="D35" s="327" t="s">
        <v>147</v>
      </c>
      <c r="E35" s="325" t="s">
        <v>147</v>
      </c>
      <c r="F35" s="325" t="s">
        <v>147</v>
      </c>
      <c r="G35" s="326" t="s">
        <v>147</v>
      </c>
      <c r="H35" s="327" t="s">
        <v>147</v>
      </c>
      <c r="I35" s="325" t="s">
        <v>147</v>
      </c>
      <c r="J35" s="325" t="s">
        <v>147</v>
      </c>
      <c r="K35" s="326" t="s">
        <v>147</v>
      </c>
      <c r="L35" s="327" t="s">
        <v>147</v>
      </c>
      <c r="M35" s="325" t="s">
        <v>147</v>
      </c>
      <c r="N35" s="325" t="s">
        <v>147</v>
      </c>
      <c r="O35" s="326" t="s">
        <v>147</v>
      </c>
    </row>
    <row r="36" spans="2:16" ht="11.25" customHeight="1" x14ac:dyDescent="0.2">
      <c r="B36" s="380"/>
      <c r="C36" s="74" t="s">
        <v>40</v>
      </c>
      <c r="D36" s="327" t="s">
        <v>147</v>
      </c>
      <c r="E36" s="325" t="s">
        <v>147</v>
      </c>
      <c r="F36" s="325" t="s">
        <v>147</v>
      </c>
      <c r="G36" s="326" t="s">
        <v>147</v>
      </c>
      <c r="H36" s="327">
        <v>2</v>
      </c>
      <c r="I36" s="325">
        <v>257</v>
      </c>
      <c r="J36" s="325">
        <v>10</v>
      </c>
      <c r="K36" s="326">
        <v>559</v>
      </c>
      <c r="L36" s="327">
        <v>8</v>
      </c>
      <c r="M36" s="359">
        <v>1226</v>
      </c>
      <c r="N36" s="325">
        <v>1</v>
      </c>
      <c r="O36" s="326">
        <v>960</v>
      </c>
    </row>
    <row r="37" spans="2:16" ht="11.25" customHeight="1" x14ac:dyDescent="0.2">
      <c r="B37" s="380"/>
      <c r="C37" s="74" t="s">
        <v>41</v>
      </c>
      <c r="D37" s="327" t="s">
        <v>147</v>
      </c>
      <c r="E37" s="325" t="s">
        <v>147</v>
      </c>
      <c r="F37" s="325" t="s">
        <v>147</v>
      </c>
      <c r="G37" s="326" t="s">
        <v>147</v>
      </c>
      <c r="H37" s="327">
        <v>28</v>
      </c>
      <c r="I37" s="325">
        <v>3555</v>
      </c>
      <c r="J37" s="325" t="s">
        <v>147</v>
      </c>
      <c r="K37" s="326" t="s">
        <v>147</v>
      </c>
      <c r="L37" s="327">
        <v>18</v>
      </c>
      <c r="M37" s="325">
        <v>3063</v>
      </c>
      <c r="N37" s="325">
        <v>2</v>
      </c>
      <c r="O37" s="326">
        <v>1899</v>
      </c>
    </row>
    <row r="38" spans="2:16" ht="11.25" customHeight="1" x14ac:dyDescent="0.2">
      <c r="B38" s="380"/>
      <c r="C38" s="74" t="s">
        <v>42</v>
      </c>
      <c r="D38" s="327" t="s">
        <v>147</v>
      </c>
      <c r="E38" s="325" t="s">
        <v>147</v>
      </c>
      <c r="F38" s="325" t="s">
        <v>147</v>
      </c>
      <c r="G38" s="326" t="s">
        <v>147</v>
      </c>
      <c r="H38" s="322" t="s">
        <v>147</v>
      </c>
      <c r="I38" s="323" t="s">
        <v>147</v>
      </c>
      <c r="J38" s="325" t="s">
        <v>147</v>
      </c>
      <c r="K38" s="326" t="s">
        <v>147</v>
      </c>
      <c r="L38" s="327">
        <v>2</v>
      </c>
      <c r="M38" s="325">
        <v>144</v>
      </c>
      <c r="N38" s="325">
        <v>1</v>
      </c>
      <c r="O38" s="326">
        <v>2981</v>
      </c>
    </row>
    <row r="39" spans="2:16" ht="11.25" customHeight="1" x14ac:dyDescent="0.2">
      <c r="B39" s="380"/>
      <c r="C39" s="74" t="s">
        <v>43</v>
      </c>
      <c r="D39" s="322" t="s">
        <v>147</v>
      </c>
      <c r="E39" s="323" t="s">
        <v>147</v>
      </c>
      <c r="F39" s="323" t="s">
        <v>147</v>
      </c>
      <c r="G39" s="324" t="s">
        <v>147</v>
      </c>
      <c r="H39" s="322" t="s">
        <v>147</v>
      </c>
      <c r="I39" s="323" t="s">
        <v>147</v>
      </c>
      <c r="J39" s="323" t="s">
        <v>147</v>
      </c>
      <c r="K39" s="324" t="s">
        <v>147</v>
      </c>
      <c r="L39" s="322" t="s">
        <v>147</v>
      </c>
      <c r="M39" s="323" t="s">
        <v>147</v>
      </c>
      <c r="N39" s="323" t="s">
        <v>147</v>
      </c>
      <c r="O39" s="324" t="s">
        <v>147</v>
      </c>
    </row>
    <row r="40" spans="2:16" ht="11.25" customHeight="1" x14ac:dyDescent="0.2">
      <c r="B40" s="380"/>
      <c r="C40" s="74" t="s">
        <v>44</v>
      </c>
      <c r="D40" s="327">
        <v>12</v>
      </c>
      <c r="E40" s="325">
        <v>20</v>
      </c>
      <c r="F40" s="325" t="s">
        <v>147</v>
      </c>
      <c r="G40" s="326" t="s">
        <v>147</v>
      </c>
      <c r="H40" s="327" t="s">
        <v>147</v>
      </c>
      <c r="I40" s="325" t="s">
        <v>147</v>
      </c>
      <c r="J40" s="323" t="s">
        <v>147</v>
      </c>
      <c r="K40" s="324" t="s">
        <v>147</v>
      </c>
      <c r="L40" s="327" t="s">
        <v>147</v>
      </c>
      <c r="M40" s="325" t="s">
        <v>147</v>
      </c>
      <c r="N40" s="325" t="s">
        <v>147</v>
      </c>
      <c r="O40" s="326" t="s">
        <v>147</v>
      </c>
    </row>
    <row r="41" spans="2:16" ht="11.25" customHeight="1" x14ac:dyDescent="0.2">
      <c r="B41" s="381"/>
      <c r="C41" s="76" t="s">
        <v>45</v>
      </c>
      <c r="D41" s="360" t="s">
        <v>147</v>
      </c>
      <c r="E41" s="361" t="s">
        <v>147</v>
      </c>
      <c r="F41" s="361" t="s">
        <v>147</v>
      </c>
      <c r="G41" s="362" t="s">
        <v>147</v>
      </c>
      <c r="H41" s="360" t="s">
        <v>147</v>
      </c>
      <c r="I41" s="361" t="s">
        <v>147</v>
      </c>
      <c r="J41" s="361" t="s">
        <v>147</v>
      </c>
      <c r="K41" s="362" t="s">
        <v>147</v>
      </c>
      <c r="L41" s="360" t="s">
        <v>147</v>
      </c>
      <c r="M41" s="361" t="s">
        <v>147</v>
      </c>
      <c r="N41" s="361" t="s">
        <v>147</v>
      </c>
      <c r="O41" s="362" t="s">
        <v>147</v>
      </c>
    </row>
    <row r="42" spans="2:16" ht="11.25" customHeight="1" x14ac:dyDescent="0.2">
      <c r="B42" s="379" t="s">
        <v>46</v>
      </c>
      <c r="C42" s="73" t="s">
        <v>47</v>
      </c>
      <c r="D42" s="319">
        <v>37</v>
      </c>
      <c r="E42" s="320">
        <v>878</v>
      </c>
      <c r="F42" s="320">
        <v>10</v>
      </c>
      <c r="G42" s="321">
        <v>363</v>
      </c>
      <c r="H42" s="319">
        <v>41</v>
      </c>
      <c r="I42" s="320">
        <v>3261</v>
      </c>
      <c r="J42" s="320">
        <v>22</v>
      </c>
      <c r="K42" s="321">
        <v>7399</v>
      </c>
      <c r="L42" s="319">
        <v>49</v>
      </c>
      <c r="M42" s="320">
        <v>7969</v>
      </c>
      <c r="N42" s="320">
        <v>25</v>
      </c>
      <c r="O42" s="321">
        <v>4069</v>
      </c>
    </row>
    <row r="43" spans="2:16" ht="11.25" customHeight="1" x14ac:dyDescent="0.2">
      <c r="B43" s="380"/>
      <c r="C43" s="77" t="s">
        <v>48</v>
      </c>
      <c r="D43" s="322" t="s">
        <v>147</v>
      </c>
      <c r="E43" s="323" t="s">
        <v>147</v>
      </c>
      <c r="F43" s="363">
        <v>32</v>
      </c>
      <c r="G43" s="364">
        <v>767</v>
      </c>
      <c r="H43" s="327" t="s">
        <v>147</v>
      </c>
      <c r="I43" s="325" t="s">
        <v>147</v>
      </c>
      <c r="J43" s="363">
        <v>2</v>
      </c>
      <c r="K43" s="364">
        <v>63</v>
      </c>
      <c r="L43" s="327" t="s">
        <v>147</v>
      </c>
      <c r="M43" s="325" t="s">
        <v>147</v>
      </c>
      <c r="N43" s="363">
        <v>11</v>
      </c>
      <c r="O43" s="364">
        <v>3421</v>
      </c>
    </row>
    <row r="44" spans="2:16" ht="11.25" customHeight="1" x14ac:dyDescent="0.2">
      <c r="B44" s="380"/>
      <c r="C44" s="74" t="s">
        <v>49</v>
      </c>
      <c r="D44" s="327">
        <v>170</v>
      </c>
      <c r="E44" s="325">
        <v>4633</v>
      </c>
      <c r="F44" s="325">
        <v>29</v>
      </c>
      <c r="G44" s="326">
        <v>1021</v>
      </c>
      <c r="H44" s="327">
        <v>51</v>
      </c>
      <c r="I44" s="325">
        <v>12034</v>
      </c>
      <c r="J44" s="325">
        <v>14</v>
      </c>
      <c r="K44" s="326">
        <v>13150</v>
      </c>
      <c r="L44" s="327">
        <v>34</v>
      </c>
      <c r="M44" s="325">
        <v>16930</v>
      </c>
      <c r="N44" s="325">
        <v>22</v>
      </c>
      <c r="O44" s="326">
        <v>12665</v>
      </c>
    </row>
    <row r="45" spans="2:16" ht="11.25" customHeight="1" x14ac:dyDescent="0.2">
      <c r="B45" s="380"/>
      <c r="C45" s="74" t="s">
        <v>50</v>
      </c>
      <c r="D45" s="327">
        <v>471</v>
      </c>
      <c r="E45" s="325">
        <v>756</v>
      </c>
      <c r="F45" s="325" t="s">
        <v>147</v>
      </c>
      <c r="G45" s="326" t="s">
        <v>147</v>
      </c>
      <c r="H45" s="327" t="s">
        <v>147</v>
      </c>
      <c r="I45" s="325" t="s">
        <v>147</v>
      </c>
      <c r="J45" s="325" t="s">
        <v>147</v>
      </c>
      <c r="K45" s="326" t="s">
        <v>147</v>
      </c>
      <c r="L45" s="327" t="s">
        <v>147</v>
      </c>
      <c r="M45" s="325" t="s">
        <v>147</v>
      </c>
      <c r="N45" s="325" t="s">
        <v>147</v>
      </c>
      <c r="O45" s="326" t="s">
        <v>147</v>
      </c>
      <c r="P45" s="54"/>
    </row>
    <row r="46" spans="2:16" ht="11.25" customHeight="1" x14ac:dyDescent="0.2">
      <c r="B46" s="380"/>
      <c r="C46" s="74" t="s">
        <v>51</v>
      </c>
      <c r="D46" s="327" t="s">
        <v>147</v>
      </c>
      <c r="E46" s="325" t="s">
        <v>147</v>
      </c>
      <c r="F46" s="325" t="s">
        <v>147</v>
      </c>
      <c r="G46" s="326" t="s">
        <v>147</v>
      </c>
      <c r="H46" s="327" t="s">
        <v>147</v>
      </c>
      <c r="I46" s="325" t="s">
        <v>147</v>
      </c>
      <c r="J46" s="325" t="s">
        <v>147</v>
      </c>
      <c r="K46" s="326" t="s">
        <v>147</v>
      </c>
      <c r="L46" s="327">
        <v>2</v>
      </c>
      <c r="M46" s="325">
        <v>530</v>
      </c>
      <c r="N46" s="90">
        <v>4</v>
      </c>
      <c r="O46" s="91">
        <v>677</v>
      </c>
    </row>
    <row r="47" spans="2:16" ht="11.25" customHeight="1" x14ac:dyDescent="0.2">
      <c r="B47" s="380"/>
      <c r="C47" s="74" t="s">
        <v>52</v>
      </c>
      <c r="D47" s="327">
        <v>65</v>
      </c>
      <c r="E47" s="325">
        <v>1424</v>
      </c>
      <c r="F47" s="325">
        <v>12</v>
      </c>
      <c r="G47" s="326">
        <v>2962</v>
      </c>
      <c r="H47" s="327" t="s">
        <v>147</v>
      </c>
      <c r="I47" s="325" t="s">
        <v>147</v>
      </c>
      <c r="J47" s="325" t="s">
        <v>147</v>
      </c>
      <c r="K47" s="326" t="s">
        <v>147</v>
      </c>
      <c r="L47" s="327" t="s">
        <v>147</v>
      </c>
      <c r="M47" s="325" t="s">
        <v>147</v>
      </c>
      <c r="N47" s="325">
        <v>1</v>
      </c>
      <c r="O47" s="326">
        <v>300</v>
      </c>
    </row>
    <row r="48" spans="2:16" ht="11.25" customHeight="1" x14ac:dyDescent="0.2">
      <c r="B48" s="380"/>
      <c r="C48" s="74" t="s">
        <v>53</v>
      </c>
      <c r="D48" s="322">
        <v>1</v>
      </c>
      <c r="E48" s="323">
        <v>356</v>
      </c>
      <c r="F48" s="323" t="s">
        <v>147</v>
      </c>
      <c r="G48" s="324" t="s">
        <v>147</v>
      </c>
      <c r="H48" s="322">
        <v>15</v>
      </c>
      <c r="I48" s="323">
        <v>761</v>
      </c>
      <c r="J48" s="323" t="s">
        <v>147</v>
      </c>
      <c r="K48" s="324" t="s">
        <v>147</v>
      </c>
      <c r="L48" s="322">
        <v>15</v>
      </c>
      <c r="M48" s="323">
        <v>8807</v>
      </c>
      <c r="N48" s="323" t="s">
        <v>147</v>
      </c>
      <c r="O48" s="324" t="s">
        <v>147</v>
      </c>
    </row>
    <row r="49" spans="2:15" ht="11.25" customHeight="1" x14ac:dyDescent="0.2">
      <c r="B49" s="380"/>
      <c r="C49" s="78" t="s">
        <v>54</v>
      </c>
      <c r="D49" s="365">
        <v>22</v>
      </c>
      <c r="E49" s="366">
        <v>593</v>
      </c>
      <c r="F49" s="366">
        <v>1</v>
      </c>
      <c r="G49" s="367">
        <v>495</v>
      </c>
      <c r="H49" s="365">
        <v>9</v>
      </c>
      <c r="I49" s="366">
        <v>235</v>
      </c>
      <c r="J49" s="323" t="s">
        <v>147</v>
      </c>
      <c r="K49" s="324" t="s">
        <v>147</v>
      </c>
      <c r="L49" s="365">
        <v>13</v>
      </c>
      <c r="M49" s="366">
        <v>925</v>
      </c>
      <c r="N49" s="366">
        <v>8</v>
      </c>
      <c r="O49" s="367">
        <v>5236</v>
      </c>
    </row>
    <row r="50" spans="2:15" ht="11.25" customHeight="1" x14ac:dyDescent="0.2">
      <c r="B50" s="380"/>
      <c r="C50" s="74" t="s">
        <v>55</v>
      </c>
      <c r="D50" s="322" t="s">
        <v>147</v>
      </c>
      <c r="E50" s="323" t="s">
        <v>147</v>
      </c>
      <c r="F50" s="323">
        <v>1</v>
      </c>
      <c r="G50" s="324">
        <v>400</v>
      </c>
      <c r="H50" s="322" t="s">
        <v>147</v>
      </c>
      <c r="I50" s="323" t="s">
        <v>147</v>
      </c>
      <c r="J50" s="323" t="s">
        <v>147</v>
      </c>
      <c r="K50" s="324" t="s">
        <v>147</v>
      </c>
      <c r="L50" s="322" t="s">
        <v>147</v>
      </c>
      <c r="M50" s="323" t="s">
        <v>147</v>
      </c>
      <c r="N50" s="323">
        <v>1</v>
      </c>
      <c r="O50" s="324">
        <v>1445</v>
      </c>
    </row>
    <row r="51" spans="2:15" ht="11.25" customHeight="1" x14ac:dyDescent="0.2">
      <c r="B51" s="380"/>
      <c r="C51" s="74" t="s">
        <v>56</v>
      </c>
      <c r="D51" s="327">
        <v>3</v>
      </c>
      <c r="E51" s="325">
        <v>38</v>
      </c>
      <c r="F51" s="325" t="s">
        <v>147</v>
      </c>
      <c r="G51" s="326" t="s">
        <v>147</v>
      </c>
      <c r="H51" s="327" t="s">
        <v>147</v>
      </c>
      <c r="I51" s="325" t="s">
        <v>147</v>
      </c>
      <c r="J51" s="325">
        <v>1</v>
      </c>
      <c r="K51" s="326">
        <v>28</v>
      </c>
      <c r="L51" s="327" t="s">
        <v>147</v>
      </c>
      <c r="M51" s="325" t="s">
        <v>147</v>
      </c>
      <c r="N51" s="325" t="s">
        <v>147</v>
      </c>
      <c r="O51" s="326" t="s">
        <v>147</v>
      </c>
    </row>
    <row r="52" spans="2:15" ht="11.25" customHeight="1" x14ac:dyDescent="0.2">
      <c r="B52" s="380"/>
      <c r="C52" s="75" t="s">
        <v>57</v>
      </c>
      <c r="D52" s="322" t="s">
        <v>147</v>
      </c>
      <c r="E52" s="323" t="s">
        <v>147</v>
      </c>
      <c r="F52" s="323" t="s">
        <v>147</v>
      </c>
      <c r="G52" s="324" t="s">
        <v>147</v>
      </c>
      <c r="H52" s="322" t="s">
        <v>147</v>
      </c>
      <c r="I52" s="323" t="s">
        <v>147</v>
      </c>
      <c r="J52" s="323" t="s">
        <v>147</v>
      </c>
      <c r="K52" s="324" t="s">
        <v>147</v>
      </c>
      <c r="L52" s="322" t="s">
        <v>147</v>
      </c>
      <c r="M52" s="323" t="s">
        <v>147</v>
      </c>
      <c r="N52" s="323" t="s">
        <v>147</v>
      </c>
      <c r="O52" s="324" t="s">
        <v>147</v>
      </c>
    </row>
    <row r="53" spans="2:15" ht="11.25" customHeight="1" x14ac:dyDescent="0.2">
      <c r="B53" s="381"/>
      <c r="C53" s="79" t="s">
        <v>58</v>
      </c>
      <c r="D53" s="368" t="s">
        <v>147</v>
      </c>
      <c r="E53" s="361" t="s">
        <v>147</v>
      </c>
      <c r="F53" s="361" t="s">
        <v>147</v>
      </c>
      <c r="G53" s="362" t="s">
        <v>147</v>
      </c>
      <c r="H53" s="368" t="s">
        <v>147</v>
      </c>
      <c r="I53" s="361" t="s">
        <v>147</v>
      </c>
      <c r="J53" s="361" t="s">
        <v>147</v>
      </c>
      <c r="K53" s="362" t="s">
        <v>147</v>
      </c>
      <c r="L53" s="368">
        <v>1</v>
      </c>
      <c r="M53" s="361">
        <v>210</v>
      </c>
      <c r="N53" s="361" t="s">
        <v>147</v>
      </c>
      <c r="O53" s="362" t="s">
        <v>147</v>
      </c>
    </row>
    <row r="54" spans="2:15" ht="11.25" customHeight="1" x14ac:dyDescent="0.2">
      <c r="B54" s="379" t="s">
        <v>59</v>
      </c>
      <c r="C54" s="73" t="s">
        <v>60</v>
      </c>
      <c r="D54" s="319">
        <v>15</v>
      </c>
      <c r="E54" s="320">
        <v>1462</v>
      </c>
      <c r="F54" s="320">
        <v>19</v>
      </c>
      <c r="G54" s="321">
        <v>1062</v>
      </c>
      <c r="H54" s="319">
        <v>3</v>
      </c>
      <c r="I54" s="320">
        <v>88</v>
      </c>
      <c r="J54" s="320" t="s">
        <v>147</v>
      </c>
      <c r="K54" s="321" t="s">
        <v>147</v>
      </c>
      <c r="L54" s="319">
        <v>33</v>
      </c>
      <c r="M54" s="320">
        <v>12001</v>
      </c>
      <c r="N54" s="320">
        <v>7</v>
      </c>
      <c r="O54" s="321">
        <v>358</v>
      </c>
    </row>
    <row r="55" spans="2:15" ht="11.25" customHeight="1" x14ac:dyDescent="0.2">
      <c r="B55" s="380"/>
      <c r="C55" s="74" t="s">
        <v>61</v>
      </c>
      <c r="D55" s="327" t="s">
        <v>147</v>
      </c>
      <c r="E55" s="325" t="s">
        <v>147</v>
      </c>
      <c r="F55" s="325" t="s">
        <v>147</v>
      </c>
      <c r="G55" s="326" t="s">
        <v>147</v>
      </c>
      <c r="H55" s="327" t="s">
        <v>147</v>
      </c>
      <c r="I55" s="325" t="s">
        <v>147</v>
      </c>
      <c r="J55" s="325" t="s">
        <v>147</v>
      </c>
      <c r="K55" s="326" t="s">
        <v>147</v>
      </c>
      <c r="L55" s="327" t="s">
        <v>147</v>
      </c>
      <c r="M55" s="325" t="s">
        <v>147</v>
      </c>
      <c r="N55" s="325" t="s">
        <v>147</v>
      </c>
      <c r="O55" s="326" t="s">
        <v>147</v>
      </c>
    </row>
    <row r="56" spans="2:15" ht="11.25" customHeight="1" x14ac:dyDescent="0.2">
      <c r="B56" s="380"/>
      <c r="C56" s="74" t="s">
        <v>62</v>
      </c>
      <c r="D56" s="322">
        <v>59</v>
      </c>
      <c r="E56" s="323">
        <v>3808</v>
      </c>
      <c r="F56" s="323">
        <v>14</v>
      </c>
      <c r="G56" s="324">
        <v>2687</v>
      </c>
      <c r="H56" s="322">
        <v>8</v>
      </c>
      <c r="I56" s="323">
        <v>9469</v>
      </c>
      <c r="J56" s="323">
        <v>4</v>
      </c>
      <c r="K56" s="324">
        <v>953</v>
      </c>
      <c r="L56" s="322">
        <v>18</v>
      </c>
      <c r="M56" s="323">
        <v>11751</v>
      </c>
      <c r="N56" s="323">
        <v>2</v>
      </c>
      <c r="O56" s="324">
        <v>1200</v>
      </c>
    </row>
    <row r="57" spans="2:15" ht="11.25" customHeight="1" x14ac:dyDescent="0.2">
      <c r="B57" s="380"/>
      <c r="C57" s="74" t="s">
        <v>63</v>
      </c>
      <c r="D57" s="327">
        <v>15</v>
      </c>
      <c r="E57" s="325">
        <v>226</v>
      </c>
      <c r="F57" s="325">
        <v>4</v>
      </c>
      <c r="G57" s="326">
        <v>127</v>
      </c>
      <c r="H57" s="327">
        <v>5</v>
      </c>
      <c r="I57" s="325">
        <v>92</v>
      </c>
      <c r="J57" s="325">
        <v>1</v>
      </c>
      <c r="K57" s="326">
        <v>250</v>
      </c>
      <c r="L57" s="327">
        <v>9</v>
      </c>
      <c r="M57" s="325">
        <v>4024</v>
      </c>
      <c r="N57" s="325">
        <v>3</v>
      </c>
      <c r="O57" s="326">
        <v>245</v>
      </c>
    </row>
    <row r="58" spans="2:15" ht="11.25" customHeight="1" x14ac:dyDescent="0.2">
      <c r="B58" s="380"/>
      <c r="C58" s="74" t="s">
        <v>64</v>
      </c>
      <c r="D58" s="327" t="s">
        <v>147</v>
      </c>
      <c r="E58" s="325" t="s">
        <v>147</v>
      </c>
      <c r="F58" s="325" t="s">
        <v>147</v>
      </c>
      <c r="G58" s="326" t="s">
        <v>147</v>
      </c>
      <c r="H58" s="327" t="s">
        <v>147</v>
      </c>
      <c r="I58" s="325" t="s">
        <v>147</v>
      </c>
      <c r="J58" s="325">
        <v>1579</v>
      </c>
      <c r="K58" s="326">
        <v>25306</v>
      </c>
      <c r="L58" s="327" t="s">
        <v>147</v>
      </c>
      <c r="M58" s="325" t="s">
        <v>147</v>
      </c>
      <c r="N58" s="325">
        <v>218</v>
      </c>
      <c r="O58" s="326">
        <v>126079</v>
      </c>
    </row>
    <row r="59" spans="2:15" ht="11.25" customHeight="1" x14ac:dyDescent="0.2">
      <c r="B59" s="380"/>
      <c r="C59" s="74" t="s">
        <v>65</v>
      </c>
      <c r="D59" s="327" t="s">
        <v>147</v>
      </c>
      <c r="E59" s="325" t="s">
        <v>147</v>
      </c>
      <c r="F59" s="325" t="s">
        <v>147</v>
      </c>
      <c r="G59" s="326" t="s">
        <v>147</v>
      </c>
      <c r="H59" s="327" t="s">
        <v>147</v>
      </c>
      <c r="I59" s="325" t="s">
        <v>147</v>
      </c>
      <c r="J59" s="325" t="s">
        <v>147</v>
      </c>
      <c r="K59" s="326" t="s">
        <v>147</v>
      </c>
      <c r="L59" s="327" t="s">
        <v>147</v>
      </c>
      <c r="M59" s="325" t="s">
        <v>147</v>
      </c>
      <c r="N59" s="325" t="s">
        <v>147</v>
      </c>
      <c r="O59" s="326" t="s">
        <v>147</v>
      </c>
    </row>
    <row r="60" spans="2:15" ht="11.25" customHeight="1" x14ac:dyDescent="0.2">
      <c r="B60" s="380"/>
      <c r="C60" s="74" t="s">
        <v>66</v>
      </c>
      <c r="D60" s="327" t="s">
        <v>147</v>
      </c>
      <c r="E60" s="325" t="s">
        <v>147</v>
      </c>
      <c r="F60" s="325" t="s">
        <v>147</v>
      </c>
      <c r="G60" s="326" t="s">
        <v>147</v>
      </c>
      <c r="H60" s="327" t="s">
        <v>147</v>
      </c>
      <c r="I60" s="325" t="s">
        <v>147</v>
      </c>
      <c r="J60" s="325" t="s">
        <v>147</v>
      </c>
      <c r="K60" s="326" t="s">
        <v>147</v>
      </c>
      <c r="L60" s="327" t="s">
        <v>147</v>
      </c>
      <c r="M60" s="325" t="s">
        <v>147</v>
      </c>
      <c r="N60" s="97">
        <v>4</v>
      </c>
      <c r="O60" s="98">
        <v>8100</v>
      </c>
    </row>
    <row r="61" spans="2:15" ht="11.25" customHeight="1" x14ac:dyDescent="0.2">
      <c r="B61" s="380"/>
      <c r="C61" s="74" t="s">
        <v>67</v>
      </c>
      <c r="D61" s="327">
        <v>11</v>
      </c>
      <c r="E61" s="325">
        <v>168</v>
      </c>
      <c r="F61" s="325">
        <v>13</v>
      </c>
      <c r="G61" s="326">
        <v>195</v>
      </c>
      <c r="H61" s="327">
        <v>5</v>
      </c>
      <c r="I61" s="325">
        <v>74</v>
      </c>
      <c r="J61" s="325" t="s">
        <v>147</v>
      </c>
      <c r="K61" s="326" t="s">
        <v>147</v>
      </c>
      <c r="L61" s="327" t="s">
        <v>147</v>
      </c>
      <c r="M61" s="325" t="s">
        <v>147</v>
      </c>
      <c r="N61" s="325" t="s">
        <v>147</v>
      </c>
      <c r="O61" s="326" t="s">
        <v>147</v>
      </c>
    </row>
    <row r="62" spans="2:15" ht="11.25" customHeight="1" x14ac:dyDescent="0.2">
      <c r="B62" s="380"/>
      <c r="C62" s="74" t="s">
        <v>68</v>
      </c>
      <c r="D62" s="327">
        <v>15</v>
      </c>
      <c r="E62" s="325">
        <v>581</v>
      </c>
      <c r="F62" s="325">
        <v>17</v>
      </c>
      <c r="G62" s="326">
        <v>429</v>
      </c>
      <c r="H62" s="327" t="s">
        <v>147</v>
      </c>
      <c r="I62" s="325" t="s">
        <v>147</v>
      </c>
      <c r="J62" s="325" t="s">
        <v>147</v>
      </c>
      <c r="K62" s="326" t="s">
        <v>147</v>
      </c>
      <c r="L62" s="327" t="s">
        <v>147</v>
      </c>
      <c r="M62" s="325" t="s">
        <v>147</v>
      </c>
      <c r="N62" s="325" t="s">
        <v>147</v>
      </c>
      <c r="O62" s="326" t="s">
        <v>147</v>
      </c>
    </row>
    <row r="63" spans="2:15" ht="11.25" customHeight="1" x14ac:dyDescent="0.2">
      <c r="B63" s="380"/>
      <c r="C63" s="74" t="s">
        <v>69</v>
      </c>
      <c r="D63" s="327">
        <v>4</v>
      </c>
      <c r="E63" s="325">
        <v>34</v>
      </c>
      <c r="F63" s="325">
        <v>4</v>
      </c>
      <c r="G63" s="326">
        <v>173</v>
      </c>
      <c r="H63" s="327">
        <v>1</v>
      </c>
      <c r="I63" s="325">
        <v>18</v>
      </c>
      <c r="J63" s="325" t="s">
        <v>147</v>
      </c>
      <c r="K63" s="326" t="s">
        <v>147</v>
      </c>
      <c r="L63" s="327" t="s">
        <v>147</v>
      </c>
      <c r="M63" s="325" t="s">
        <v>147</v>
      </c>
      <c r="N63" s="325">
        <v>1</v>
      </c>
      <c r="O63" s="326">
        <v>80</v>
      </c>
    </row>
    <row r="64" spans="2:15" ht="11.25" customHeight="1" x14ac:dyDescent="0.2">
      <c r="B64" s="380"/>
      <c r="C64" s="74" t="s">
        <v>70</v>
      </c>
      <c r="D64" s="322">
        <v>12</v>
      </c>
      <c r="E64" s="323">
        <v>275</v>
      </c>
      <c r="F64" s="323">
        <v>2</v>
      </c>
      <c r="G64" s="324">
        <v>86</v>
      </c>
      <c r="H64" s="322" t="s">
        <v>147</v>
      </c>
      <c r="I64" s="323" t="s">
        <v>147</v>
      </c>
      <c r="J64" s="323" t="s">
        <v>147</v>
      </c>
      <c r="K64" s="324" t="s">
        <v>147</v>
      </c>
      <c r="L64" s="322">
        <v>2</v>
      </c>
      <c r="M64" s="323">
        <v>52</v>
      </c>
      <c r="N64" s="323">
        <v>2</v>
      </c>
      <c r="O64" s="324">
        <v>117</v>
      </c>
    </row>
    <row r="65" spans="2:15" ht="11.25" customHeight="1" x14ac:dyDescent="0.2">
      <c r="B65" s="380"/>
      <c r="C65" s="75" t="s">
        <v>71</v>
      </c>
      <c r="D65" s="327" t="s">
        <v>147</v>
      </c>
      <c r="E65" s="325" t="s">
        <v>147</v>
      </c>
      <c r="F65" s="325" t="s">
        <v>147</v>
      </c>
      <c r="G65" s="326" t="s">
        <v>147</v>
      </c>
      <c r="H65" s="327" t="s">
        <v>147</v>
      </c>
      <c r="I65" s="325" t="s">
        <v>147</v>
      </c>
      <c r="J65" s="325" t="s">
        <v>147</v>
      </c>
      <c r="K65" s="326" t="s">
        <v>147</v>
      </c>
      <c r="L65" s="327" t="s">
        <v>147</v>
      </c>
      <c r="M65" s="325" t="s">
        <v>147</v>
      </c>
      <c r="N65" s="325" t="s">
        <v>147</v>
      </c>
      <c r="O65" s="326" t="s">
        <v>147</v>
      </c>
    </row>
    <row r="66" spans="2:15" ht="11.25" customHeight="1" x14ac:dyDescent="0.2">
      <c r="B66" s="380"/>
      <c r="C66" s="74" t="s">
        <v>72</v>
      </c>
      <c r="D66" s="327" t="s">
        <v>147</v>
      </c>
      <c r="E66" s="325" t="s">
        <v>147</v>
      </c>
      <c r="F66" s="325" t="s">
        <v>147</v>
      </c>
      <c r="G66" s="326" t="s">
        <v>147</v>
      </c>
      <c r="H66" s="327" t="s">
        <v>147</v>
      </c>
      <c r="I66" s="325" t="s">
        <v>147</v>
      </c>
      <c r="J66" s="325" t="s">
        <v>147</v>
      </c>
      <c r="K66" s="326" t="s">
        <v>147</v>
      </c>
      <c r="L66" s="327" t="s">
        <v>147</v>
      </c>
      <c r="M66" s="325" t="s">
        <v>147</v>
      </c>
      <c r="N66" s="325" t="s">
        <v>147</v>
      </c>
      <c r="O66" s="326" t="s">
        <v>147</v>
      </c>
    </row>
    <row r="67" spans="2:15" ht="11.25" customHeight="1" x14ac:dyDescent="0.2">
      <c r="B67" s="380"/>
      <c r="C67" s="74" t="s">
        <v>73</v>
      </c>
      <c r="D67" s="327">
        <v>5</v>
      </c>
      <c r="E67" s="325">
        <v>84</v>
      </c>
      <c r="F67" s="325" t="s">
        <v>147</v>
      </c>
      <c r="G67" s="326" t="s">
        <v>147</v>
      </c>
      <c r="H67" s="327" t="s">
        <v>147</v>
      </c>
      <c r="I67" s="325" t="s">
        <v>147</v>
      </c>
      <c r="J67" s="325" t="s">
        <v>147</v>
      </c>
      <c r="K67" s="326" t="s">
        <v>147</v>
      </c>
      <c r="L67" s="327" t="s">
        <v>147</v>
      </c>
      <c r="M67" s="325" t="s">
        <v>147</v>
      </c>
      <c r="N67" s="325">
        <v>1</v>
      </c>
      <c r="O67" s="326">
        <v>254</v>
      </c>
    </row>
    <row r="68" spans="2:15" ht="11.25" customHeight="1" x14ac:dyDescent="0.2">
      <c r="B68" s="381"/>
      <c r="C68" s="76" t="s">
        <v>74</v>
      </c>
      <c r="D68" s="369">
        <v>15</v>
      </c>
      <c r="E68" s="370">
        <v>183</v>
      </c>
      <c r="F68" s="370" t="s">
        <v>147</v>
      </c>
      <c r="G68" s="371" t="s">
        <v>147</v>
      </c>
      <c r="H68" s="369" t="s">
        <v>147</v>
      </c>
      <c r="I68" s="370" t="s">
        <v>147</v>
      </c>
      <c r="J68" s="370" t="s">
        <v>147</v>
      </c>
      <c r="K68" s="371" t="s">
        <v>147</v>
      </c>
      <c r="L68" s="369">
        <v>11</v>
      </c>
      <c r="M68" s="370">
        <v>2274</v>
      </c>
      <c r="N68" s="325" t="s">
        <v>147</v>
      </c>
      <c r="O68" s="326" t="s">
        <v>147</v>
      </c>
    </row>
    <row r="69" spans="2:15" ht="11" customHeight="1" x14ac:dyDescent="0.2">
      <c r="B69" s="375" t="s">
        <v>75</v>
      </c>
      <c r="C69" s="376"/>
      <c r="D69" s="372">
        <f>SUM(D6:D68)</f>
        <v>3327</v>
      </c>
      <c r="E69" s="373">
        <f t="shared" ref="E69:O69" si="0">SUM(E6:E68)</f>
        <v>107872</v>
      </c>
      <c r="F69" s="373">
        <f t="shared" si="0"/>
        <v>1146</v>
      </c>
      <c r="G69" s="374">
        <f t="shared" si="0"/>
        <v>89561</v>
      </c>
      <c r="H69" s="372">
        <f t="shared" si="0"/>
        <v>268</v>
      </c>
      <c r="I69" s="373">
        <f t="shared" si="0"/>
        <v>41196</v>
      </c>
      <c r="J69" s="373">
        <f t="shared" si="0"/>
        <v>1928</v>
      </c>
      <c r="K69" s="374">
        <f t="shared" si="0"/>
        <v>85952</v>
      </c>
      <c r="L69" s="372">
        <f t="shared" si="0"/>
        <v>1356</v>
      </c>
      <c r="M69" s="373">
        <f t="shared" si="0"/>
        <v>214115</v>
      </c>
      <c r="N69" s="373">
        <f t="shared" si="0"/>
        <v>970</v>
      </c>
      <c r="O69" s="374">
        <f t="shared" si="0"/>
        <v>331022</v>
      </c>
    </row>
    <row r="70" spans="2:15" ht="8.5" customHeight="1" x14ac:dyDescent="0.2">
      <c r="B70" s="56"/>
      <c r="C70" s="56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2:15" ht="14.5" customHeight="1" x14ac:dyDescent="0.2">
      <c r="B71" s="396" t="s">
        <v>141</v>
      </c>
      <c r="C71" s="396"/>
      <c r="D71" s="396"/>
      <c r="E71" s="396"/>
      <c r="F71" s="396"/>
      <c r="G71" s="396"/>
      <c r="H71" s="396"/>
      <c r="I71" s="396"/>
      <c r="J71" s="396"/>
      <c r="K71" s="396"/>
      <c r="L71" s="396"/>
      <c r="M71" s="396"/>
      <c r="N71" s="396"/>
      <c r="O71" s="396"/>
    </row>
    <row r="72" spans="2:15" ht="17" customHeight="1" x14ac:dyDescent="0.2">
      <c r="B72" s="71" t="s">
        <v>143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</row>
  </sheetData>
  <mergeCells count="17">
    <mergeCell ref="B3:C5"/>
    <mergeCell ref="B6:C6"/>
    <mergeCell ref="B71:O71"/>
    <mergeCell ref="N4:O4"/>
    <mergeCell ref="D3:G3"/>
    <mergeCell ref="H3:K3"/>
    <mergeCell ref="L3:O3"/>
    <mergeCell ref="B7:B19"/>
    <mergeCell ref="F4:G4"/>
    <mergeCell ref="H4:I4"/>
    <mergeCell ref="J4:K4"/>
    <mergeCell ref="L4:M4"/>
    <mergeCell ref="B20:B41"/>
    <mergeCell ref="B42:B53"/>
    <mergeCell ref="B54:B68"/>
    <mergeCell ref="B69:C69"/>
    <mergeCell ref="D4:E4"/>
  </mergeCells>
  <phoneticPr fontId="2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Footer>&amp;P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O69"/>
  <sheetViews>
    <sheetView showZeros="0" view="pageBreakPreview" zoomScale="145" zoomScaleNormal="100" zoomScaleSheetLayoutView="145" workbookViewId="0">
      <pane xSplit="3" ySplit="4" topLeftCell="D5" activePane="bottomRight" state="frozen"/>
      <selection activeCell="C73" sqref="C73"/>
      <selection pane="topRight" activeCell="C73" sqref="C73"/>
      <selection pane="bottomLeft" activeCell="C73" sqref="C73"/>
      <selection pane="bottomRight" activeCell="H3" sqref="H3:I3"/>
    </sheetView>
  </sheetViews>
  <sheetFormatPr defaultColWidth="9" defaultRowHeight="13" x14ac:dyDescent="0.2"/>
  <cols>
    <col min="1" max="1" width="1" style="13" customWidth="1"/>
    <col min="2" max="2" width="2.7265625" style="13" customWidth="1"/>
    <col min="3" max="3" width="8.36328125" style="13" customWidth="1"/>
    <col min="4" max="14" width="6.90625" style="13" customWidth="1"/>
    <col min="15" max="15" width="1" style="13" customWidth="1"/>
    <col min="16" max="16384" width="9" style="13"/>
  </cols>
  <sheetData>
    <row r="1" spans="2:15" ht="6" customHeight="1" x14ac:dyDescent="0.2"/>
    <row r="2" spans="2:15" x14ac:dyDescent="0.2">
      <c r="B2" s="58" t="s">
        <v>135</v>
      </c>
    </row>
    <row r="3" spans="2:15" ht="11.25" customHeight="1" x14ac:dyDescent="0.2">
      <c r="B3" s="385"/>
      <c r="C3" s="386"/>
      <c r="D3" s="382" t="s">
        <v>83</v>
      </c>
      <c r="E3" s="384"/>
      <c r="F3" s="382" t="s">
        <v>84</v>
      </c>
      <c r="G3" s="384"/>
      <c r="H3" s="382" t="s">
        <v>85</v>
      </c>
      <c r="I3" s="384"/>
      <c r="J3" s="382" t="s">
        <v>86</v>
      </c>
      <c r="K3" s="384"/>
      <c r="L3" s="382" t="s">
        <v>87</v>
      </c>
      <c r="M3" s="384"/>
      <c r="N3" s="100" t="s">
        <v>91</v>
      </c>
    </row>
    <row r="4" spans="2:15" ht="11.25" customHeight="1" x14ac:dyDescent="0.2">
      <c r="B4" s="387"/>
      <c r="C4" s="388"/>
      <c r="D4" s="16" t="s">
        <v>88</v>
      </c>
      <c r="E4" s="18" t="s">
        <v>89</v>
      </c>
      <c r="F4" s="16" t="s">
        <v>88</v>
      </c>
      <c r="G4" s="18" t="s">
        <v>89</v>
      </c>
      <c r="H4" s="16" t="s">
        <v>88</v>
      </c>
      <c r="I4" s="18" t="s">
        <v>89</v>
      </c>
      <c r="J4" s="16" t="s">
        <v>88</v>
      </c>
      <c r="K4" s="18" t="s">
        <v>89</v>
      </c>
      <c r="L4" s="16" t="s">
        <v>88</v>
      </c>
      <c r="M4" s="18" t="s">
        <v>89</v>
      </c>
      <c r="N4" s="101" t="s">
        <v>90</v>
      </c>
    </row>
    <row r="5" spans="2:15" ht="11.25" customHeight="1" x14ac:dyDescent="0.2">
      <c r="B5" s="389" t="s">
        <v>8</v>
      </c>
      <c r="C5" s="390"/>
      <c r="D5" s="19">
        <v>13976</v>
      </c>
      <c r="E5" s="21">
        <v>170287</v>
      </c>
      <c r="F5" s="19">
        <v>24963</v>
      </c>
      <c r="G5" s="21">
        <v>198991</v>
      </c>
      <c r="H5" s="19">
        <v>95890</v>
      </c>
      <c r="I5" s="21">
        <v>770928</v>
      </c>
      <c r="J5" s="19">
        <v>32603</v>
      </c>
      <c r="K5" s="21">
        <v>282672</v>
      </c>
      <c r="L5" s="19">
        <v>48859</v>
      </c>
      <c r="M5" s="21">
        <v>448403</v>
      </c>
      <c r="N5" s="60"/>
    </row>
    <row r="6" spans="2:15" ht="11.25" customHeight="1" x14ac:dyDescent="0.2">
      <c r="B6" s="378" t="s">
        <v>9</v>
      </c>
      <c r="C6" s="73" t="s">
        <v>10</v>
      </c>
      <c r="D6" s="22">
        <v>447</v>
      </c>
      <c r="E6" s="24">
        <v>9400</v>
      </c>
      <c r="F6" s="22">
        <v>108</v>
      </c>
      <c r="G6" s="24">
        <v>1020</v>
      </c>
      <c r="H6" s="22">
        <v>0</v>
      </c>
      <c r="I6" s="24">
        <v>0</v>
      </c>
      <c r="J6" s="22">
        <v>639</v>
      </c>
      <c r="K6" s="24">
        <v>13957</v>
      </c>
      <c r="L6" s="22">
        <v>100698</v>
      </c>
      <c r="M6" s="24">
        <v>1217143</v>
      </c>
      <c r="N6" s="61"/>
    </row>
    <row r="7" spans="2:15" ht="11.25" customHeight="1" x14ac:dyDescent="0.2">
      <c r="B7" s="378"/>
      <c r="C7" s="74" t="s">
        <v>11</v>
      </c>
      <c r="D7" s="36">
        <v>4382</v>
      </c>
      <c r="E7" s="38">
        <v>52891</v>
      </c>
      <c r="F7" s="36">
        <v>6522</v>
      </c>
      <c r="G7" s="38">
        <v>42638</v>
      </c>
      <c r="H7" s="36">
        <v>11301</v>
      </c>
      <c r="I7" s="38">
        <v>107406</v>
      </c>
      <c r="J7" s="36">
        <v>1902</v>
      </c>
      <c r="K7" s="38">
        <v>21297</v>
      </c>
      <c r="L7" s="36">
        <v>1066</v>
      </c>
      <c r="M7" s="38">
        <v>11220</v>
      </c>
      <c r="N7" s="62">
        <v>21743</v>
      </c>
    </row>
    <row r="8" spans="2:15" ht="11.25" customHeight="1" x14ac:dyDescent="0.2">
      <c r="B8" s="378"/>
      <c r="C8" s="74" t="s">
        <v>12</v>
      </c>
      <c r="D8" s="7">
        <v>993</v>
      </c>
      <c r="E8" s="9">
        <v>13547</v>
      </c>
      <c r="F8" s="7">
        <v>527</v>
      </c>
      <c r="G8" s="9">
        <v>3604</v>
      </c>
      <c r="H8" s="7">
        <v>14444</v>
      </c>
      <c r="I8" s="9">
        <v>139957</v>
      </c>
      <c r="J8" s="7">
        <v>86</v>
      </c>
      <c r="K8" s="9">
        <v>1865</v>
      </c>
      <c r="L8" s="7">
        <v>1246</v>
      </c>
      <c r="M8" s="9">
        <v>20718</v>
      </c>
      <c r="N8" s="64">
        <v>1855</v>
      </c>
    </row>
    <row r="9" spans="2:15" ht="11.25" customHeight="1" x14ac:dyDescent="0.2">
      <c r="B9" s="378"/>
      <c r="C9" s="74" t="s">
        <v>13</v>
      </c>
      <c r="D9" s="80">
        <v>3601</v>
      </c>
      <c r="E9" s="82">
        <v>50294</v>
      </c>
      <c r="F9" s="80">
        <v>6322</v>
      </c>
      <c r="G9" s="82">
        <v>86985</v>
      </c>
      <c r="H9" s="80">
        <v>10527</v>
      </c>
      <c r="I9" s="82">
        <v>154387</v>
      </c>
      <c r="J9" s="80">
        <v>3837</v>
      </c>
      <c r="K9" s="82">
        <v>52095</v>
      </c>
      <c r="L9" s="80">
        <v>2528</v>
      </c>
      <c r="M9" s="82">
        <v>46632</v>
      </c>
      <c r="N9" s="66">
        <v>25330</v>
      </c>
    </row>
    <row r="10" spans="2:15" ht="11.25" customHeight="1" x14ac:dyDescent="0.2">
      <c r="B10" s="378"/>
      <c r="C10" s="75" t="s">
        <v>14</v>
      </c>
      <c r="D10" s="10">
        <v>1308</v>
      </c>
      <c r="E10" s="31">
        <v>16702</v>
      </c>
      <c r="F10" s="10">
        <v>1729</v>
      </c>
      <c r="G10" s="31">
        <v>15720</v>
      </c>
      <c r="H10" s="10">
        <v>6428</v>
      </c>
      <c r="I10" s="31">
        <v>68680</v>
      </c>
      <c r="J10" s="10">
        <v>918</v>
      </c>
      <c r="K10" s="31">
        <v>7851</v>
      </c>
      <c r="L10" s="10">
        <v>1390</v>
      </c>
      <c r="M10" s="31">
        <v>20266</v>
      </c>
      <c r="N10" s="65"/>
    </row>
    <row r="11" spans="2:15" ht="11.25" customHeight="1" x14ac:dyDescent="0.2">
      <c r="B11" s="378"/>
      <c r="C11" s="74" t="s">
        <v>15</v>
      </c>
      <c r="D11" s="88"/>
      <c r="E11" s="47"/>
      <c r="F11" s="88"/>
      <c r="G11" s="47"/>
      <c r="H11" s="88"/>
      <c r="I11" s="47">
        <v>134294</v>
      </c>
      <c r="J11" s="88"/>
      <c r="K11" s="47"/>
      <c r="L11" s="88"/>
      <c r="M11" s="47"/>
      <c r="N11" s="102"/>
    </row>
    <row r="12" spans="2:15" ht="11.25" customHeight="1" x14ac:dyDescent="0.2">
      <c r="B12" s="378"/>
      <c r="C12" s="75" t="s">
        <v>16</v>
      </c>
      <c r="D12" s="32">
        <v>1533</v>
      </c>
      <c r="E12" s="34">
        <v>26807</v>
      </c>
      <c r="F12" s="32">
        <v>919</v>
      </c>
      <c r="G12" s="34">
        <v>9481</v>
      </c>
      <c r="H12" s="32">
        <v>8549</v>
      </c>
      <c r="I12" s="34">
        <v>157848</v>
      </c>
      <c r="J12" s="32">
        <v>5183</v>
      </c>
      <c r="K12" s="34">
        <v>66552</v>
      </c>
      <c r="L12" s="32">
        <v>458</v>
      </c>
      <c r="M12" s="34">
        <v>9209</v>
      </c>
      <c r="N12" s="103">
        <v>873</v>
      </c>
    </row>
    <row r="13" spans="2:15" ht="11.25" customHeight="1" x14ac:dyDescent="0.2">
      <c r="B13" s="378"/>
      <c r="C13" s="74" t="s">
        <v>17</v>
      </c>
      <c r="D13" s="36">
        <v>1228</v>
      </c>
      <c r="E13" s="38">
        <v>12720</v>
      </c>
      <c r="F13" s="36">
        <v>97</v>
      </c>
      <c r="G13" s="38">
        <v>632</v>
      </c>
      <c r="H13" s="36">
        <v>3655</v>
      </c>
      <c r="I13" s="38">
        <v>34468</v>
      </c>
      <c r="J13" s="36">
        <v>0</v>
      </c>
      <c r="K13" s="38">
        <v>0</v>
      </c>
      <c r="L13" s="36">
        <v>482</v>
      </c>
      <c r="M13" s="38">
        <v>5873</v>
      </c>
      <c r="N13" s="103">
        <v>235</v>
      </c>
    </row>
    <row r="14" spans="2:15" ht="11.25" customHeight="1" x14ac:dyDescent="0.2">
      <c r="B14" s="378"/>
      <c r="C14" s="74" t="s">
        <v>18</v>
      </c>
      <c r="D14" s="32">
        <v>1499</v>
      </c>
      <c r="E14" s="34">
        <v>17217</v>
      </c>
      <c r="F14" s="32">
        <v>969</v>
      </c>
      <c r="G14" s="34">
        <v>10643</v>
      </c>
      <c r="H14" s="32">
        <v>9366</v>
      </c>
      <c r="I14" s="34">
        <v>104424</v>
      </c>
      <c r="J14" s="32">
        <v>987</v>
      </c>
      <c r="K14" s="34">
        <v>12254</v>
      </c>
      <c r="L14" s="32">
        <v>351</v>
      </c>
      <c r="M14" s="34">
        <v>4449</v>
      </c>
      <c r="N14" s="62">
        <v>8758</v>
      </c>
    </row>
    <row r="15" spans="2:15" ht="11.25" customHeight="1" x14ac:dyDescent="0.2">
      <c r="B15" s="378"/>
      <c r="C15" s="74" t="s">
        <v>19</v>
      </c>
      <c r="D15" s="83">
        <v>2084</v>
      </c>
      <c r="E15" s="85">
        <v>28164</v>
      </c>
      <c r="F15" s="83">
        <v>5298</v>
      </c>
      <c r="G15" s="85">
        <v>52948</v>
      </c>
      <c r="H15" s="83">
        <v>7899</v>
      </c>
      <c r="I15" s="85">
        <v>79905</v>
      </c>
      <c r="J15" s="83">
        <v>606</v>
      </c>
      <c r="K15" s="85">
        <v>6411</v>
      </c>
      <c r="L15" s="83">
        <v>1936</v>
      </c>
      <c r="M15" s="85">
        <v>17916</v>
      </c>
      <c r="N15" s="104">
        <v>10047</v>
      </c>
    </row>
    <row r="16" spans="2:15" ht="11.25" customHeight="1" x14ac:dyDescent="0.2">
      <c r="B16" s="378"/>
      <c r="C16" s="74" t="s">
        <v>20</v>
      </c>
      <c r="D16" s="7">
        <v>485</v>
      </c>
      <c r="E16" s="9">
        <v>8264</v>
      </c>
      <c r="F16" s="7">
        <v>23</v>
      </c>
      <c r="G16" s="9">
        <v>193</v>
      </c>
      <c r="H16" s="7">
        <v>5084</v>
      </c>
      <c r="I16" s="9">
        <v>54688</v>
      </c>
      <c r="J16" s="7">
        <v>14</v>
      </c>
      <c r="K16" s="9">
        <v>105</v>
      </c>
      <c r="L16" s="7">
        <v>400</v>
      </c>
      <c r="M16" s="9">
        <v>10881</v>
      </c>
      <c r="N16" s="105">
        <v>190</v>
      </c>
      <c r="O16" s="99"/>
    </row>
    <row r="17" spans="2:15" ht="11.25" customHeight="1" x14ac:dyDescent="0.2">
      <c r="B17" s="378"/>
      <c r="C17" s="74" t="s">
        <v>21</v>
      </c>
      <c r="D17" s="88">
        <v>1578</v>
      </c>
      <c r="E17" s="47">
        <v>24227</v>
      </c>
      <c r="F17" s="88">
        <v>3514</v>
      </c>
      <c r="G17" s="47">
        <v>29670</v>
      </c>
      <c r="H17" s="88">
        <v>7829</v>
      </c>
      <c r="I17" s="47">
        <v>85582</v>
      </c>
      <c r="J17" s="88">
        <v>5806</v>
      </c>
      <c r="K17" s="47">
        <v>64699</v>
      </c>
      <c r="L17" s="88">
        <v>3539</v>
      </c>
      <c r="M17" s="47">
        <v>69341</v>
      </c>
      <c r="N17" s="102">
        <v>1</v>
      </c>
    </row>
    <row r="18" spans="2:15" ht="11.25" customHeight="1" x14ac:dyDescent="0.2">
      <c r="B18" s="378"/>
      <c r="C18" s="76" t="s">
        <v>22</v>
      </c>
      <c r="D18" s="35"/>
      <c r="E18" s="49"/>
      <c r="F18" s="35"/>
      <c r="G18" s="49"/>
      <c r="H18" s="35"/>
      <c r="I18" s="49"/>
      <c r="J18" s="35"/>
      <c r="K18" s="49"/>
      <c r="L18" s="35"/>
      <c r="M18" s="49"/>
      <c r="N18" s="106"/>
      <c r="O18" s="54"/>
    </row>
    <row r="19" spans="2:15" ht="11.25" customHeight="1" x14ac:dyDescent="0.2">
      <c r="B19" s="379" t="s">
        <v>23</v>
      </c>
      <c r="C19" s="73" t="s">
        <v>24</v>
      </c>
      <c r="D19" s="22">
        <v>1475</v>
      </c>
      <c r="E19" s="24">
        <v>25492</v>
      </c>
      <c r="F19" s="22">
        <v>5135</v>
      </c>
      <c r="G19" s="24">
        <v>59583</v>
      </c>
      <c r="H19" s="22">
        <v>27463</v>
      </c>
      <c r="I19" s="24">
        <v>466400</v>
      </c>
      <c r="J19" s="22">
        <v>2744</v>
      </c>
      <c r="K19" s="24">
        <v>50397</v>
      </c>
      <c r="L19" s="22">
        <v>8415</v>
      </c>
      <c r="M19" s="24">
        <v>132308</v>
      </c>
      <c r="N19" s="61">
        <v>99</v>
      </c>
    </row>
    <row r="20" spans="2:15" ht="11.25" customHeight="1" x14ac:dyDescent="0.2">
      <c r="B20" s="380"/>
      <c r="C20" s="74" t="s">
        <v>25</v>
      </c>
      <c r="D20" s="88">
        <v>467</v>
      </c>
      <c r="E20" s="47">
        <v>14283</v>
      </c>
      <c r="F20" s="88">
        <v>66</v>
      </c>
      <c r="G20" s="47">
        <v>9540</v>
      </c>
      <c r="H20" s="88">
        <v>9326</v>
      </c>
      <c r="I20" s="47">
        <v>251199</v>
      </c>
      <c r="J20" s="88">
        <v>1505</v>
      </c>
      <c r="K20" s="47">
        <v>34450</v>
      </c>
      <c r="L20" s="88">
        <v>6657</v>
      </c>
      <c r="M20" s="47">
        <v>211066</v>
      </c>
      <c r="N20" s="102">
        <v>35581</v>
      </c>
    </row>
    <row r="21" spans="2:15" ht="11.25" customHeight="1" x14ac:dyDescent="0.2">
      <c r="B21" s="380"/>
      <c r="C21" s="75" t="s">
        <v>26</v>
      </c>
      <c r="D21" s="36">
        <v>5</v>
      </c>
      <c r="E21" s="38">
        <v>4843</v>
      </c>
      <c r="F21" s="36">
        <v>12</v>
      </c>
      <c r="G21" s="38">
        <v>1313</v>
      </c>
      <c r="H21" s="36">
        <v>21</v>
      </c>
      <c r="I21" s="38">
        <v>1539</v>
      </c>
      <c r="J21" s="36">
        <v>4</v>
      </c>
      <c r="K21" s="38">
        <v>639</v>
      </c>
      <c r="L21" s="36">
        <v>1110</v>
      </c>
      <c r="M21" s="38">
        <v>8091</v>
      </c>
      <c r="N21" s="62"/>
    </row>
    <row r="22" spans="2:15" ht="11.25" customHeight="1" x14ac:dyDescent="0.2">
      <c r="B22" s="380"/>
      <c r="C22" s="74" t="s">
        <v>27</v>
      </c>
      <c r="D22" s="7"/>
      <c r="E22" s="9"/>
      <c r="F22" s="7"/>
      <c r="G22" s="9"/>
      <c r="H22" s="7"/>
      <c r="I22" s="9"/>
      <c r="J22" s="7"/>
      <c r="K22" s="9"/>
      <c r="L22" s="7"/>
      <c r="M22" s="9"/>
      <c r="N22" s="64"/>
    </row>
    <row r="23" spans="2:15" ht="11.25" customHeight="1" x14ac:dyDescent="0.2">
      <c r="B23" s="380"/>
      <c r="C23" s="74" t="s">
        <v>28</v>
      </c>
      <c r="D23" s="7">
        <v>66</v>
      </c>
      <c r="E23" s="9">
        <v>6487</v>
      </c>
      <c r="F23" s="7">
        <v>114</v>
      </c>
      <c r="G23" s="9">
        <v>4235</v>
      </c>
      <c r="H23" s="7">
        <v>2928</v>
      </c>
      <c r="I23" s="9">
        <v>215256</v>
      </c>
      <c r="J23" s="7">
        <v>69</v>
      </c>
      <c r="K23" s="9">
        <v>10783</v>
      </c>
      <c r="L23" s="7">
        <v>10220</v>
      </c>
      <c r="M23" s="9">
        <v>147555</v>
      </c>
      <c r="N23" s="64">
        <v>10767</v>
      </c>
    </row>
    <row r="24" spans="2:15" ht="11.25" customHeight="1" x14ac:dyDescent="0.2">
      <c r="B24" s="380"/>
      <c r="C24" s="74" t="s">
        <v>29</v>
      </c>
      <c r="D24" s="7">
        <v>2875</v>
      </c>
      <c r="E24" s="9">
        <v>41056</v>
      </c>
      <c r="F24" s="7">
        <v>1064</v>
      </c>
      <c r="G24" s="9">
        <v>11181</v>
      </c>
      <c r="H24" s="7">
        <v>18841</v>
      </c>
      <c r="I24" s="9">
        <v>158608</v>
      </c>
      <c r="J24" s="7">
        <v>404</v>
      </c>
      <c r="K24" s="9">
        <v>4268</v>
      </c>
      <c r="L24" s="7">
        <v>1209</v>
      </c>
      <c r="M24" s="9">
        <v>14264</v>
      </c>
      <c r="N24" s="64">
        <v>15733</v>
      </c>
    </row>
    <row r="25" spans="2:15" ht="11.25" customHeight="1" x14ac:dyDescent="0.2">
      <c r="B25" s="380"/>
      <c r="C25" s="74" t="s">
        <v>30</v>
      </c>
      <c r="D25" s="7">
        <v>438</v>
      </c>
      <c r="E25" s="9">
        <v>7782</v>
      </c>
      <c r="F25" s="7">
        <v>2354</v>
      </c>
      <c r="G25" s="9">
        <v>17760</v>
      </c>
      <c r="H25" s="7">
        <v>3701</v>
      </c>
      <c r="I25" s="9">
        <v>35523</v>
      </c>
      <c r="J25" s="7">
        <v>262</v>
      </c>
      <c r="K25" s="9">
        <v>8532</v>
      </c>
      <c r="L25" s="7">
        <v>324</v>
      </c>
      <c r="M25" s="9">
        <v>5501</v>
      </c>
      <c r="N25" s="64">
        <v>394</v>
      </c>
    </row>
    <row r="26" spans="2:15" ht="11.25" customHeight="1" x14ac:dyDescent="0.2">
      <c r="B26" s="380"/>
      <c r="C26" s="74" t="s">
        <v>31</v>
      </c>
      <c r="D26" s="7"/>
      <c r="E26" s="9"/>
      <c r="F26" s="7"/>
      <c r="G26" s="9"/>
      <c r="H26" s="7"/>
      <c r="I26" s="9"/>
      <c r="J26" s="7"/>
      <c r="K26" s="9"/>
      <c r="L26" s="7"/>
      <c r="M26" s="9"/>
      <c r="N26" s="64"/>
    </row>
    <row r="27" spans="2:15" ht="11.25" customHeight="1" x14ac:dyDescent="0.2">
      <c r="B27" s="380"/>
      <c r="C27" s="74" t="s">
        <v>32</v>
      </c>
      <c r="D27" s="7"/>
      <c r="E27" s="9"/>
      <c r="F27" s="7"/>
      <c r="G27" s="9"/>
      <c r="H27" s="7"/>
      <c r="I27" s="9"/>
      <c r="J27" s="7"/>
      <c r="K27" s="9"/>
      <c r="L27" s="7"/>
      <c r="M27" s="9"/>
      <c r="N27" s="64"/>
    </row>
    <row r="28" spans="2:15" ht="11.25" customHeight="1" x14ac:dyDescent="0.2">
      <c r="B28" s="380"/>
      <c r="C28" s="74" t="s">
        <v>33</v>
      </c>
      <c r="D28" s="7">
        <v>568</v>
      </c>
      <c r="E28" s="9">
        <v>6642</v>
      </c>
      <c r="F28" s="7">
        <v>297</v>
      </c>
      <c r="G28" s="9">
        <v>2361</v>
      </c>
      <c r="H28" s="7">
        <v>6677</v>
      </c>
      <c r="I28" s="9">
        <v>58620</v>
      </c>
      <c r="J28" s="7">
        <v>3</v>
      </c>
      <c r="K28" s="9">
        <v>15</v>
      </c>
      <c r="L28" s="7">
        <v>1515</v>
      </c>
      <c r="M28" s="9">
        <v>16489</v>
      </c>
      <c r="N28" s="64"/>
    </row>
    <row r="29" spans="2:15" ht="11.25" customHeight="1" x14ac:dyDescent="0.2">
      <c r="B29" s="380"/>
      <c r="C29" s="74" t="s">
        <v>34</v>
      </c>
      <c r="D29" s="7"/>
      <c r="E29" s="9"/>
      <c r="F29" s="7"/>
      <c r="G29" s="9"/>
      <c r="H29" s="7">
        <v>3312</v>
      </c>
      <c r="I29" s="9">
        <v>46038</v>
      </c>
      <c r="J29" s="7"/>
      <c r="K29" s="9"/>
      <c r="L29" s="7"/>
      <c r="M29" s="9"/>
      <c r="N29" s="64"/>
    </row>
    <row r="30" spans="2:15" ht="11.25" customHeight="1" x14ac:dyDescent="0.2">
      <c r="B30" s="380"/>
      <c r="C30" s="74" t="s">
        <v>35</v>
      </c>
      <c r="D30" s="7">
        <v>162</v>
      </c>
      <c r="E30" s="9">
        <v>3208</v>
      </c>
      <c r="F30" s="7">
        <v>63</v>
      </c>
      <c r="G30" s="9">
        <v>451</v>
      </c>
      <c r="H30" s="7">
        <v>5328</v>
      </c>
      <c r="I30" s="9">
        <v>73408</v>
      </c>
      <c r="J30" s="7">
        <v>341</v>
      </c>
      <c r="K30" s="9">
        <v>4244</v>
      </c>
      <c r="L30" s="7">
        <v>2295</v>
      </c>
      <c r="M30" s="9">
        <v>18193</v>
      </c>
      <c r="N30" s="64">
        <v>336</v>
      </c>
    </row>
    <row r="31" spans="2:15" ht="11.25" customHeight="1" x14ac:dyDescent="0.2">
      <c r="B31" s="380"/>
      <c r="C31" s="75" t="s">
        <v>36</v>
      </c>
      <c r="D31" s="41">
        <v>165</v>
      </c>
      <c r="E31" s="43">
        <v>2661</v>
      </c>
      <c r="F31" s="41">
        <v>842</v>
      </c>
      <c r="G31" s="43">
        <v>5775</v>
      </c>
      <c r="H31" s="41">
        <v>3015</v>
      </c>
      <c r="I31" s="43">
        <v>31462</v>
      </c>
      <c r="J31" s="41">
        <v>496</v>
      </c>
      <c r="K31" s="43">
        <v>525</v>
      </c>
      <c r="L31" s="41">
        <v>638</v>
      </c>
      <c r="M31" s="43">
        <v>5274</v>
      </c>
      <c r="N31" s="107"/>
    </row>
    <row r="32" spans="2:15" ht="11.25" customHeight="1" x14ac:dyDescent="0.2">
      <c r="B32" s="380"/>
      <c r="C32" s="74" t="s">
        <v>37</v>
      </c>
      <c r="D32" s="108">
        <v>27</v>
      </c>
      <c r="E32" s="28">
        <v>672</v>
      </c>
      <c r="F32" s="27">
        <v>192</v>
      </c>
      <c r="G32" s="109">
        <v>1887</v>
      </c>
      <c r="H32" s="108">
        <v>660</v>
      </c>
      <c r="I32" s="28">
        <v>9052</v>
      </c>
      <c r="J32" s="27">
        <v>124</v>
      </c>
      <c r="K32" s="109">
        <v>1708</v>
      </c>
      <c r="L32" s="108">
        <v>350</v>
      </c>
      <c r="M32" s="28">
        <v>5001</v>
      </c>
      <c r="N32" s="63">
        <v>14</v>
      </c>
    </row>
    <row r="33" spans="2:14" ht="11.25" customHeight="1" x14ac:dyDescent="0.2">
      <c r="B33" s="380"/>
      <c r="C33" s="74" t="s">
        <v>38</v>
      </c>
      <c r="D33" s="7">
        <v>237</v>
      </c>
      <c r="E33" s="9">
        <v>3084</v>
      </c>
      <c r="F33" s="7">
        <v>779</v>
      </c>
      <c r="G33" s="9">
        <v>6087</v>
      </c>
      <c r="H33" s="7">
        <v>965</v>
      </c>
      <c r="I33" s="9">
        <v>12182</v>
      </c>
      <c r="J33" s="7"/>
      <c r="K33" s="9"/>
      <c r="L33" s="7">
        <v>56</v>
      </c>
      <c r="M33" s="9">
        <v>682</v>
      </c>
      <c r="N33" s="64">
        <v>0</v>
      </c>
    </row>
    <row r="34" spans="2:14" ht="11.25" customHeight="1" x14ac:dyDescent="0.2">
      <c r="B34" s="380"/>
      <c r="C34" s="74" t="s">
        <v>39</v>
      </c>
      <c r="D34" s="7"/>
      <c r="E34" s="9"/>
      <c r="F34" s="7"/>
      <c r="G34" s="9"/>
      <c r="H34" s="7"/>
      <c r="I34" s="9"/>
      <c r="J34" s="7"/>
      <c r="K34" s="9"/>
      <c r="L34" s="7"/>
      <c r="M34" s="9"/>
      <c r="N34" s="64"/>
    </row>
    <row r="35" spans="2:14" ht="11.25" customHeight="1" x14ac:dyDescent="0.2">
      <c r="B35" s="380"/>
      <c r="C35" s="74" t="s">
        <v>40</v>
      </c>
      <c r="D35" s="7">
        <v>13</v>
      </c>
      <c r="E35" s="9">
        <v>1179</v>
      </c>
      <c r="F35" s="7">
        <v>4</v>
      </c>
      <c r="G35" s="9">
        <v>500</v>
      </c>
      <c r="H35" s="7">
        <v>223</v>
      </c>
      <c r="I35" s="9">
        <v>35738</v>
      </c>
      <c r="J35" s="7">
        <v>10</v>
      </c>
      <c r="K35" s="9">
        <v>690</v>
      </c>
      <c r="L35" s="7">
        <v>140</v>
      </c>
      <c r="M35" s="9">
        <v>22607</v>
      </c>
      <c r="N35" s="64">
        <v>173</v>
      </c>
    </row>
    <row r="36" spans="2:14" ht="11.25" customHeight="1" x14ac:dyDescent="0.2">
      <c r="B36" s="380"/>
      <c r="C36" s="74" t="s">
        <v>41</v>
      </c>
      <c r="D36" s="7">
        <v>115</v>
      </c>
      <c r="E36" s="9">
        <v>2522</v>
      </c>
      <c r="F36" s="7">
        <v>341</v>
      </c>
      <c r="G36" s="9">
        <v>2626</v>
      </c>
      <c r="H36" s="7">
        <v>708</v>
      </c>
      <c r="I36" s="9">
        <v>8299</v>
      </c>
      <c r="J36" s="7">
        <v>199</v>
      </c>
      <c r="K36" s="9">
        <v>1374</v>
      </c>
      <c r="L36" s="7">
        <v>922</v>
      </c>
      <c r="M36" s="9">
        <v>9177</v>
      </c>
      <c r="N36" s="64">
        <v>99</v>
      </c>
    </row>
    <row r="37" spans="2:14" ht="11.25" customHeight="1" x14ac:dyDescent="0.2">
      <c r="B37" s="380"/>
      <c r="C37" s="74" t="s">
        <v>42</v>
      </c>
      <c r="D37" s="7"/>
      <c r="E37" s="9"/>
      <c r="F37" s="7"/>
      <c r="G37" s="9"/>
      <c r="H37" s="7">
        <v>45</v>
      </c>
      <c r="I37" s="9">
        <v>5564</v>
      </c>
      <c r="J37" s="7">
        <v>1</v>
      </c>
      <c r="K37" s="9">
        <v>202</v>
      </c>
      <c r="L37" s="7">
        <v>52</v>
      </c>
      <c r="M37" s="9">
        <v>4957</v>
      </c>
      <c r="N37" s="64">
        <v>0</v>
      </c>
    </row>
    <row r="38" spans="2:14" ht="11.25" customHeight="1" x14ac:dyDescent="0.2">
      <c r="B38" s="380"/>
      <c r="C38" s="74" t="s">
        <v>43</v>
      </c>
      <c r="D38" s="36"/>
      <c r="E38" s="38"/>
      <c r="F38" s="36"/>
      <c r="G38" s="38"/>
      <c r="H38" s="36">
        <v>0</v>
      </c>
      <c r="I38" s="38">
        <v>0</v>
      </c>
      <c r="J38" s="36"/>
      <c r="K38" s="38"/>
      <c r="L38" s="36">
        <v>33</v>
      </c>
      <c r="M38" s="38">
        <v>4768</v>
      </c>
      <c r="N38" s="62">
        <v>3</v>
      </c>
    </row>
    <row r="39" spans="2:14" ht="11.25" customHeight="1" x14ac:dyDescent="0.2">
      <c r="B39" s="380"/>
      <c r="C39" s="74" t="s">
        <v>44</v>
      </c>
      <c r="D39" s="7">
        <v>112</v>
      </c>
      <c r="E39" s="9">
        <v>1512</v>
      </c>
      <c r="F39" s="7">
        <v>463</v>
      </c>
      <c r="G39" s="9">
        <v>4599</v>
      </c>
      <c r="H39" s="7">
        <v>1238</v>
      </c>
      <c r="I39" s="9">
        <v>16124</v>
      </c>
      <c r="J39" s="7">
        <v>413</v>
      </c>
      <c r="K39" s="9">
        <v>4943</v>
      </c>
      <c r="L39" s="7">
        <v>714</v>
      </c>
      <c r="M39" s="9">
        <v>8604</v>
      </c>
      <c r="N39" s="64">
        <v>973</v>
      </c>
    </row>
    <row r="40" spans="2:14" ht="11.25" customHeight="1" x14ac:dyDescent="0.2">
      <c r="B40" s="381"/>
      <c r="C40" s="76" t="s">
        <v>45</v>
      </c>
      <c r="D40" s="39"/>
      <c r="E40" s="40"/>
      <c r="F40" s="39">
        <v>22</v>
      </c>
      <c r="G40" s="40">
        <v>202</v>
      </c>
      <c r="H40" s="39">
        <v>85</v>
      </c>
      <c r="I40" s="40">
        <v>1005</v>
      </c>
      <c r="J40" s="39"/>
      <c r="K40" s="40"/>
      <c r="L40" s="39">
        <v>35</v>
      </c>
      <c r="M40" s="40">
        <v>7523</v>
      </c>
      <c r="N40" s="68">
        <v>42</v>
      </c>
    </row>
    <row r="41" spans="2:14" ht="11.25" customHeight="1" x14ac:dyDescent="0.2">
      <c r="B41" s="379" t="s">
        <v>46</v>
      </c>
      <c r="C41" s="73" t="s">
        <v>47</v>
      </c>
      <c r="D41" s="22">
        <v>882</v>
      </c>
      <c r="E41" s="24">
        <v>15116</v>
      </c>
      <c r="F41" s="22">
        <v>6577</v>
      </c>
      <c r="G41" s="24">
        <v>59007</v>
      </c>
      <c r="H41" s="22">
        <v>4205</v>
      </c>
      <c r="I41" s="24">
        <v>58399</v>
      </c>
      <c r="J41" s="22">
        <v>6531</v>
      </c>
      <c r="K41" s="24">
        <v>70873</v>
      </c>
      <c r="L41" s="22">
        <v>4239</v>
      </c>
      <c r="M41" s="24">
        <v>55820</v>
      </c>
      <c r="N41" s="61">
        <v>3181</v>
      </c>
    </row>
    <row r="42" spans="2:14" ht="11.25" customHeight="1" x14ac:dyDescent="0.2">
      <c r="B42" s="380"/>
      <c r="C42" s="75" t="s">
        <v>48</v>
      </c>
      <c r="D42" s="32">
        <v>477</v>
      </c>
      <c r="E42" s="34">
        <v>5545</v>
      </c>
      <c r="F42" s="32">
        <v>1045</v>
      </c>
      <c r="G42" s="34">
        <v>6732</v>
      </c>
      <c r="H42" s="32">
        <v>8281</v>
      </c>
      <c r="I42" s="34">
        <v>67551</v>
      </c>
      <c r="J42" s="32">
        <v>178</v>
      </c>
      <c r="K42" s="34">
        <v>2621</v>
      </c>
      <c r="L42" s="32">
        <v>2075</v>
      </c>
      <c r="M42" s="34">
        <v>24347</v>
      </c>
      <c r="N42" s="103">
        <v>0</v>
      </c>
    </row>
    <row r="43" spans="2:14" ht="11.25" customHeight="1" x14ac:dyDescent="0.2">
      <c r="B43" s="380"/>
      <c r="C43" s="74" t="s">
        <v>49</v>
      </c>
      <c r="D43" s="7">
        <v>4650</v>
      </c>
      <c r="E43" s="9">
        <v>86181</v>
      </c>
      <c r="F43" s="7"/>
      <c r="G43" s="9"/>
      <c r="H43" s="7">
        <v>7316</v>
      </c>
      <c r="I43" s="9">
        <v>72822</v>
      </c>
      <c r="J43" s="7">
        <v>14885</v>
      </c>
      <c r="K43" s="9">
        <v>169517</v>
      </c>
      <c r="L43" s="7">
        <v>5391</v>
      </c>
      <c r="M43" s="9">
        <v>165247</v>
      </c>
      <c r="N43" s="64">
        <v>73059</v>
      </c>
    </row>
    <row r="44" spans="2:14" ht="11.25" customHeight="1" x14ac:dyDescent="0.2">
      <c r="B44" s="380"/>
      <c r="C44" s="74" t="s">
        <v>50</v>
      </c>
      <c r="D44" s="7">
        <v>0</v>
      </c>
      <c r="E44" s="9">
        <v>0</v>
      </c>
      <c r="F44" s="7">
        <v>0</v>
      </c>
      <c r="G44" s="9">
        <v>0</v>
      </c>
      <c r="H44" s="7">
        <v>2170</v>
      </c>
      <c r="I44" s="9">
        <v>24807</v>
      </c>
      <c r="J44" s="7">
        <v>0</v>
      </c>
      <c r="K44" s="9">
        <v>0</v>
      </c>
      <c r="L44" s="7">
        <v>0</v>
      </c>
      <c r="M44" s="9">
        <v>0</v>
      </c>
      <c r="N44" s="64">
        <v>0</v>
      </c>
    </row>
    <row r="45" spans="2:14" ht="11.25" customHeight="1" x14ac:dyDescent="0.2">
      <c r="B45" s="380"/>
      <c r="C45" s="74" t="s">
        <v>51</v>
      </c>
      <c r="D45" s="7">
        <v>10</v>
      </c>
      <c r="E45" s="9">
        <v>1875</v>
      </c>
      <c r="F45" s="7">
        <v>2</v>
      </c>
      <c r="G45" s="9">
        <v>297</v>
      </c>
      <c r="H45" s="7">
        <v>43</v>
      </c>
      <c r="I45" s="9">
        <v>7455</v>
      </c>
      <c r="J45" s="7">
        <v>5</v>
      </c>
      <c r="K45" s="9">
        <v>49</v>
      </c>
      <c r="L45" s="7">
        <v>22</v>
      </c>
      <c r="M45" s="9">
        <v>4901</v>
      </c>
      <c r="N45" s="64"/>
    </row>
    <row r="46" spans="2:14" ht="11.25" customHeight="1" x14ac:dyDescent="0.2">
      <c r="B46" s="380"/>
      <c r="C46" s="74" t="s">
        <v>52</v>
      </c>
      <c r="D46" s="7"/>
      <c r="E46" s="9"/>
      <c r="F46" s="7"/>
      <c r="G46" s="9"/>
      <c r="H46" s="7">
        <v>4949</v>
      </c>
      <c r="I46" s="9">
        <v>39901</v>
      </c>
      <c r="J46" s="7"/>
      <c r="K46" s="9"/>
      <c r="L46" s="7">
        <v>141</v>
      </c>
      <c r="M46" s="9">
        <v>1547</v>
      </c>
      <c r="N46" s="64"/>
    </row>
    <row r="47" spans="2:14" ht="11.25" customHeight="1" x14ac:dyDescent="0.2">
      <c r="B47" s="380"/>
      <c r="C47" s="74" t="s">
        <v>53</v>
      </c>
      <c r="D47" s="36"/>
      <c r="E47" s="38"/>
      <c r="F47" s="36"/>
      <c r="G47" s="38"/>
      <c r="H47" s="36"/>
      <c r="I47" s="38"/>
      <c r="J47" s="36"/>
      <c r="K47" s="38"/>
      <c r="L47" s="36">
        <v>3006</v>
      </c>
      <c r="M47" s="38">
        <v>51878</v>
      </c>
      <c r="N47" s="62"/>
    </row>
    <row r="48" spans="2:14" ht="11.25" customHeight="1" x14ac:dyDescent="0.2">
      <c r="B48" s="380"/>
      <c r="C48" s="78" t="s">
        <v>54</v>
      </c>
      <c r="D48" s="94">
        <v>98</v>
      </c>
      <c r="E48" s="96">
        <v>2209</v>
      </c>
      <c r="F48" s="94">
        <v>85</v>
      </c>
      <c r="G48" s="96">
        <v>2556</v>
      </c>
      <c r="H48" s="94">
        <v>1692</v>
      </c>
      <c r="I48" s="96">
        <v>39562</v>
      </c>
      <c r="J48" s="94">
        <v>28</v>
      </c>
      <c r="K48" s="96">
        <v>2432</v>
      </c>
      <c r="L48" s="94">
        <v>128</v>
      </c>
      <c r="M48" s="96">
        <v>4285</v>
      </c>
      <c r="N48" s="103">
        <v>0</v>
      </c>
    </row>
    <row r="49" spans="2:15" ht="11.25" customHeight="1" x14ac:dyDescent="0.2">
      <c r="B49" s="380"/>
      <c r="C49" s="74" t="s">
        <v>55</v>
      </c>
      <c r="D49" s="41">
        <v>54</v>
      </c>
      <c r="E49" s="43">
        <v>883</v>
      </c>
      <c r="F49" s="41">
        <v>8</v>
      </c>
      <c r="G49" s="43">
        <v>60</v>
      </c>
      <c r="H49" s="41">
        <v>824</v>
      </c>
      <c r="I49" s="43">
        <v>9073</v>
      </c>
      <c r="J49" s="41">
        <v>8</v>
      </c>
      <c r="K49" s="43">
        <v>103</v>
      </c>
      <c r="L49" s="41">
        <v>573</v>
      </c>
      <c r="M49" s="43">
        <v>9782</v>
      </c>
      <c r="N49" s="110">
        <v>75</v>
      </c>
    </row>
    <row r="50" spans="2:15" ht="11.25" customHeight="1" x14ac:dyDescent="0.2">
      <c r="B50" s="380"/>
      <c r="C50" s="74" t="s">
        <v>56</v>
      </c>
      <c r="D50" s="27">
        <v>4</v>
      </c>
      <c r="E50" s="29">
        <v>140</v>
      </c>
      <c r="F50" s="27">
        <v>368</v>
      </c>
      <c r="G50" s="29">
        <v>3623</v>
      </c>
      <c r="H50" s="27">
        <v>248</v>
      </c>
      <c r="I50" s="29">
        <v>3903</v>
      </c>
      <c r="J50" s="27"/>
      <c r="K50" s="29"/>
      <c r="L50" s="27">
        <v>265</v>
      </c>
      <c r="M50" s="29">
        <v>6127</v>
      </c>
      <c r="N50" s="63">
        <v>413</v>
      </c>
    </row>
    <row r="51" spans="2:15" ht="11.25" customHeight="1" x14ac:dyDescent="0.2">
      <c r="B51" s="380"/>
      <c r="C51" s="75" t="s">
        <v>57</v>
      </c>
      <c r="D51" s="25">
        <v>241</v>
      </c>
      <c r="E51" s="26">
        <v>4887</v>
      </c>
      <c r="F51" s="25"/>
      <c r="G51" s="26"/>
      <c r="H51" s="25">
        <v>1377</v>
      </c>
      <c r="I51" s="26">
        <v>12381</v>
      </c>
      <c r="J51" s="25">
        <v>2</v>
      </c>
      <c r="K51" s="26">
        <v>19</v>
      </c>
      <c r="L51" s="25">
        <v>1</v>
      </c>
      <c r="M51" s="26">
        <v>48</v>
      </c>
      <c r="N51" s="111">
        <v>1561</v>
      </c>
    </row>
    <row r="52" spans="2:15" ht="11.25" customHeight="1" x14ac:dyDescent="0.2">
      <c r="B52" s="381"/>
      <c r="C52" s="79" t="s">
        <v>58</v>
      </c>
      <c r="D52" s="44">
        <v>3</v>
      </c>
      <c r="E52" s="46">
        <v>850</v>
      </c>
      <c r="F52" s="44">
        <v>2</v>
      </c>
      <c r="G52" s="46">
        <v>34</v>
      </c>
      <c r="H52" s="44">
        <v>177</v>
      </c>
      <c r="I52" s="46">
        <v>9684</v>
      </c>
      <c r="J52" s="44">
        <v>1</v>
      </c>
      <c r="K52" s="46">
        <v>20</v>
      </c>
      <c r="L52" s="44">
        <v>533</v>
      </c>
      <c r="M52" s="46">
        <v>18086</v>
      </c>
      <c r="N52" s="112">
        <v>1</v>
      </c>
    </row>
    <row r="53" spans="2:15" ht="11.25" customHeight="1" x14ac:dyDescent="0.2">
      <c r="B53" s="379" t="s">
        <v>59</v>
      </c>
      <c r="C53" s="73" t="s">
        <v>60</v>
      </c>
      <c r="D53" s="22">
        <v>525</v>
      </c>
      <c r="E53" s="24">
        <v>10476</v>
      </c>
      <c r="F53" s="22">
        <v>2860</v>
      </c>
      <c r="G53" s="24">
        <v>31124</v>
      </c>
      <c r="H53" s="22">
        <v>11807</v>
      </c>
      <c r="I53" s="24">
        <v>147787</v>
      </c>
      <c r="J53" s="22">
        <v>168</v>
      </c>
      <c r="K53" s="24">
        <v>2057</v>
      </c>
      <c r="L53" s="22">
        <v>126</v>
      </c>
      <c r="M53" s="24">
        <v>4746</v>
      </c>
      <c r="N53" s="61">
        <v>805</v>
      </c>
    </row>
    <row r="54" spans="2:15" ht="11.25" customHeight="1" x14ac:dyDescent="0.2">
      <c r="B54" s="380"/>
      <c r="C54" s="74" t="s">
        <v>61</v>
      </c>
      <c r="D54" s="7">
        <v>0</v>
      </c>
      <c r="E54" s="9">
        <v>0</v>
      </c>
      <c r="F54" s="7">
        <v>0</v>
      </c>
      <c r="G54" s="9">
        <v>0</v>
      </c>
      <c r="H54" s="7">
        <v>0</v>
      </c>
      <c r="I54" s="9">
        <v>0</v>
      </c>
      <c r="J54" s="7">
        <v>0</v>
      </c>
      <c r="K54" s="9">
        <v>0</v>
      </c>
      <c r="L54" s="7">
        <v>0</v>
      </c>
      <c r="M54" s="9">
        <v>0</v>
      </c>
      <c r="N54" s="64">
        <v>0</v>
      </c>
    </row>
    <row r="55" spans="2:15" ht="11.25" customHeight="1" x14ac:dyDescent="0.2">
      <c r="B55" s="380"/>
      <c r="C55" s="74" t="s">
        <v>62</v>
      </c>
      <c r="D55" s="36">
        <v>3835</v>
      </c>
      <c r="E55" s="38">
        <v>47818</v>
      </c>
      <c r="F55" s="36">
        <v>13832</v>
      </c>
      <c r="G55" s="38">
        <v>106773</v>
      </c>
      <c r="H55" s="36">
        <v>17941</v>
      </c>
      <c r="I55" s="38">
        <v>182396</v>
      </c>
      <c r="J55" s="36">
        <v>5533</v>
      </c>
      <c r="K55" s="38">
        <v>51918</v>
      </c>
      <c r="L55" s="36">
        <v>5581</v>
      </c>
      <c r="M55" s="38">
        <v>71912</v>
      </c>
      <c r="N55" s="62">
        <v>3808</v>
      </c>
    </row>
    <row r="56" spans="2:15" ht="11.25" customHeight="1" x14ac:dyDescent="0.2">
      <c r="B56" s="380"/>
      <c r="C56" s="74" t="s">
        <v>63</v>
      </c>
      <c r="D56" s="7">
        <v>538</v>
      </c>
      <c r="E56" s="9">
        <v>6775</v>
      </c>
      <c r="F56" s="7">
        <v>406</v>
      </c>
      <c r="G56" s="9">
        <v>3804</v>
      </c>
      <c r="H56" s="7">
        <v>5106</v>
      </c>
      <c r="I56" s="9">
        <v>53583</v>
      </c>
      <c r="J56" s="7">
        <v>258</v>
      </c>
      <c r="K56" s="9">
        <v>5238</v>
      </c>
      <c r="L56" s="7">
        <v>548</v>
      </c>
      <c r="M56" s="9">
        <v>11443</v>
      </c>
      <c r="N56" s="64">
        <v>2214</v>
      </c>
    </row>
    <row r="57" spans="2:15" ht="11.25" customHeight="1" x14ac:dyDescent="0.2">
      <c r="B57" s="380"/>
      <c r="C57" s="74" t="s">
        <v>64</v>
      </c>
      <c r="D57" s="7">
        <v>1904</v>
      </c>
      <c r="E57" s="9">
        <v>29441</v>
      </c>
      <c r="F57" s="7">
        <v>402</v>
      </c>
      <c r="G57" s="9">
        <v>43935</v>
      </c>
      <c r="H57" s="7">
        <v>1976</v>
      </c>
      <c r="I57" s="9">
        <v>195559</v>
      </c>
      <c r="J57" s="7">
        <v>311</v>
      </c>
      <c r="K57" s="9">
        <v>39817</v>
      </c>
      <c r="L57" s="7">
        <v>151</v>
      </c>
      <c r="M57" s="9">
        <v>27629</v>
      </c>
      <c r="N57" s="64">
        <v>1833</v>
      </c>
    </row>
    <row r="58" spans="2:15" ht="11.25" customHeight="1" x14ac:dyDescent="0.2">
      <c r="B58" s="380"/>
      <c r="C58" s="74" t="s">
        <v>65</v>
      </c>
      <c r="D58" s="7"/>
      <c r="E58" s="9"/>
      <c r="F58" s="7"/>
      <c r="G58" s="9"/>
      <c r="H58" s="7"/>
      <c r="I58" s="9"/>
      <c r="J58" s="7"/>
      <c r="K58" s="9"/>
      <c r="L58" s="7"/>
      <c r="M58" s="9"/>
      <c r="N58" s="64"/>
    </row>
    <row r="59" spans="2:15" ht="11.25" customHeight="1" x14ac:dyDescent="0.2">
      <c r="B59" s="380"/>
      <c r="C59" s="74" t="s">
        <v>66</v>
      </c>
      <c r="D59" s="86"/>
      <c r="E59" s="87"/>
      <c r="F59" s="86"/>
      <c r="G59" s="87"/>
      <c r="H59" s="7">
        <v>2478</v>
      </c>
      <c r="I59" s="9">
        <v>41317</v>
      </c>
      <c r="J59" s="86"/>
      <c r="K59" s="87"/>
      <c r="L59" s="86"/>
      <c r="M59" s="87"/>
      <c r="N59" s="113"/>
    </row>
    <row r="60" spans="2:15" ht="11.25" customHeight="1" x14ac:dyDescent="0.2">
      <c r="B60" s="380"/>
      <c r="C60" s="74" t="s">
        <v>67</v>
      </c>
      <c r="D60" s="7"/>
      <c r="E60" s="9"/>
      <c r="F60" s="7"/>
      <c r="G60" s="9"/>
      <c r="H60" s="7"/>
      <c r="I60" s="9"/>
      <c r="J60" s="7"/>
      <c r="K60" s="9"/>
      <c r="L60" s="7"/>
      <c r="M60" s="9"/>
      <c r="N60" s="64"/>
      <c r="O60" s="54"/>
    </row>
    <row r="61" spans="2:15" ht="11.25" customHeight="1" x14ac:dyDescent="0.2">
      <c r="B61" s="380"/>
      <c r="C61" s="74" t="s">
        <v>68</v>
      </c>
      <c r="D61" s="7">
        <v>269</v>
      </c>
      <c r="E61" s="9">
        <v>2434</v>
      </c>
      <c r="F61" s="7">
        <v>585</v>
      </c>
      <c r="G61" s="9">
        <v>6470</v>
      </c>
      <c r="H61" s="7">
        <v>3648</v>
      </c>
      <c r="I61" s="9">
        <v>33991</v>
      </c>
      <c r="J61" s="7">
        <v>25</v>
      </c>
      <c r="K61" s="9">
        <v>527</v>
      </c>
      <c r="L61" s="7">
        <v>493</v>
      </c>
      <c r="M61" s="9">
        <v>4961</v>
      </c>
      <c r="N61" s="64"/>
    </row>
    <row r="62" spans="2:15" ht="11.25" customHeight="1" x14ac:dyDescent="0.2">
      <c r="B62" s="380"/>
      <c r="C62" s="74" t="s">
        <v>69</v>
      </c>
      <c r="D62" s="7"/>
      <c r="E62" s="9"/>
      <c r="F62" s="7"/>
      <c r="G62" s="9"/>
      <c r="H62" s="7">
        <v>9415</v>
      </c>
      <c r="I62" s="9">
        <v>84261</v>
      </c>
      <c r="J62" s="7"/>
      <c r="K62" s="9"/>
      <c r="L62" s="7"/>
      <c r="M62" s="9"/>
      <c r="N62" s="64">
        <v>7305</v>
      </c>
    </row>
    <row r="63" spans="2:15" ht="11.25" customHeight="1" x14ac:dyDescent="0.2">
      <c r="B63" s="380"/>
      <c r="C63" s="74" t="s">
        <v>70</v>
      </c>
      <c r="D63" s="36">
        <v>40</v>
      </c>
      <c r="E63" s="38">
        <v>85</v>
      </c>
      <c r="F63" s="36">
        <v>469</v>
      </c>
      <c r="G63" s="38">
        <v>4228</v>
      </c>
      <c r="H63" s="36">
        <v>76</v>
      </c>
      <c r="I63" s="38">
        <v>2693</v>
      </c>
      <c r="J63" s="36">
        <v>1235</v>
      </c>
      <c r="K63" s="38">
        <v>25695</v>
      </c>
      <c r="L63" s="36">
        <v>3516</v>
      </c>
      <c r="M63" s="38">
        <v>82854</v>
      </c>
      <c r="N63" s="62">
        <v>9</v>
      </c>
    </row>
    <row r="64" spans="2:15" ht="11.25" customHeight="1" x14ac:dyDescent="0.2">
      <c r="B64" s="380"/>
      <c r="C64" s="74" t="s">
        <v>71</v>
      </c>
      <c r="D64" s="7"/>
      <c r="E64" s="9"/>
      <c r="F64" s="7"/>
      <c r="G64" s="9"/>
      <c r="H64" s="7"/>
      <c r="I64" s="9"/>
      <c r="J64" s="7"/>
      <c r="K64" s="9"/>
      <c r="L64" s="7">
        <v>5294</v>
      </c>
      <c r="M64" s="9">
        <v>38663</v>
      </c>
      <c r="N64" s="64"/>
    </row>
    <row r="65" spans="2:15" ht="11.25" customHeight="1" x14ac:dyDescent="0.2">
      <c r="B65" s="380"/>
      <c r="C65" s="74" t="s">
        <v>72</v>
      </c>
      <c r="D65" s="7"/>
      <c r="E65" s="9"/>
      <c r="F65" s="7"/>
      <c r="G65" s="9"/>
      <c r="H65" s="7"/>
      <c r="I65" s="9"/>
      <c r="J65" s="7"/>
      <c r="K65" s="9"/>
      <c r="L65" s="7">
        <v>4949</v>
      </c>
      <c r="M65" s="9">
        <v>42598</v>
      </c>
      <c r="N65" s="64"/>
      <c r="O65" s="54"/>
    </row>
    <row r="66" spans="2:15" ht="11.25" customHeight="1" x14ac:dyDescent="0.2">
      <c r="B66" s="380"/>
      <c r="C66" s="74" t="s">
        <v>73</v>
      </c>
      <c r="D66" s="7">
        <v>163</v>
      </c>
      <c r="E66" s="9">
        <v>3028</v>
      </c>
      <c r="F66" s="7">
        <v>0</v>
      </c>
      <c r="G66" s="9">
        <v>0</v>
      </c>
      <c r="H66" s="7">
        <v>3803</v>
      </c>
      <c r="I66" s="9">
        <v>38962</v>
      </c>
      <c r="J66" s="7">
        <v>258</v>
      </c>
      <c r="K66" s="9">
        <v>1858</v>
      </c>
      <c r="L66" s="7">
        <v>1145</v>
      </c>
      <c r="M66" s="9">
        <v>12903</v>
      </c>
      <c r="N66" s="64"/>
    </row>
    <row r="67" spans="2:15" ht="11.25" customHeight="1" x14ac:dyDescent="0.2">
      <c r="B67" s="381"/>
      <c r="C67" s="76" t="s">
        <v>74</v>
      </c>
      <c r="D67" s="35">
        <v>155</v>
      </c>
      <c r="E67" s="49">
        <v>1675</v>
      </c>
      <c r="F67" s="35">
        <v>171</v>
      </c>
      <c r="G67" s="49">
        <v>2581</v>
      </c>
      <c r="H67" s="35">
        <v>174</v>
      </c>
      <c r="I67" s="49">
        <v>2348</v>
      </c>
      <c r="J67" s="35">
        <v>0</v>
      </c>
      <c r="K67" s="49">
        <v>0</v>
      </c>
      <c r="L67" s="35">
        <v>762</v>
      </c>
      <c r="M67" s="49">
        <v>36310</v>
      </c>
      <c r="N67" s="106">
        <v>40</v>
      </c>
      <c r="O67" s="54"/>
    </row>
    <row r="68" spans="2:15" ht="11.25" customHeight="1" x14ac:dyDescent="0.2">
      <c r="B68" s="375" t="s">
        <v>75</v>
      </c>
      <c r="C68" s="376"/>
      <c r="D68" s="50">
        <f>SUM(D5:D67)</f>
        <v>53687</v>
      </c>
      <c r="E68" s="52">
        <f t="shared" ref="E68:N68" si="0">SUM(E5:E67)</f>
        <v>771361</v>
      </c>
      <c r="F68" s="50">
        <f t="shared" si="0"/>
        <v>89551</v>
      </c>
      <c r="G68" s="52">
        <f t="shared" si="0"/>
        <v>851849</v>
      </c>
      <c r="H68" s="50">
        <f t="shared" si="0"/>
        <v>353214</v>
      </c>
      <c r="I68" s="52">
        <f t="shared" si="0"/>
        <v>4447019</v>
      </c>
      <c r="J68" s="50">
        <f t="shared" si="0"/>
        <v>88582</v>
      </c>
      <c r="K68" s="52">
        <f t="shared" si="0"/>
        <v>1025272</v>
      </c>
      <c r="L68" s="50">
        <f t="shared" si="0"/>
        <v>236577</v>
      </c>
      <c r="M68" s="52">
        <f t="shared" si="0"/>
        <v>3180198</v>
      </c>
      <c r="N68" s="69">
        <f t="shared" si="0"/>
        <v>227550</v>
      </c>
    </row>
    <row r="69" spans="2:15" ht="6" customHeight="1" x14ac:dyDescent="0.2"/>
  </sheetData>
  <mergeCells count="12">
    <mergeCell ref="F3:G3"/>
    <mergeCell ref="H3:I3"/>
    <mergeCell ref="J3:K3"/>
    <mergeCell ref="L3:M3"/>
    <mergeCell ref="B6:B18"/>
    <mergeCell ref="B19:B40"/>
    <mergeCell ref="B41:B52"/>
    <mergeCell ref="B53:B67"/>
    <mergeCell ref="B68:C68"/>
    <mergeCell ref="D3:E3"/>
    <mergeCell ref="B3:C4"/>
    <mergeCell ref="B5:C5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&amp;P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O70"/>
  <sheetViews>
    <sheetView showZeros="0" view="pageBreakPreview" zoomScale="130" zoomScaleNormal="100" zoomScaleSheetLayoutView="130" workbookViewId="0">
      <pane xSplit="3" ySplit="5" topLeftCell="D6" activePane="bottomRight" state="frozen"/>
      <selection activeCell="C73" sqref="C73"/>
      <selection pane="topRight" activeCell="C73" sqref="C73"/>
      <selection pane="bottomLeft" activeCell="C73" sqref="C73"/>
      <selection pane="bottomRight" activeCell="G16" sqref="G16"/>
    </sheetView>
  </sheetViews>
  <sheetFormatPr defaultColWidth="9" defaultRowHeight="13" x14ac:dyDescent="0.2"/>
  <cols>
    <col min="1" max="1" width="1" style="13" customWidth="1"/>
    <col min="2" max="2" width="2.7265625" style="13" customWidth="1"/>
    <col min="3" max="3" width="8.36328125" style="13" customWidth="1"/>
    <col min="4" max="9" width="13" style="13" customWidth="1"/>
    <col min="10" max="10" width="1" style="13" customWidth="1"/>
    <col min="11" max="16384" width="9" style="13"/>
  </cols>
  <sheetData>
    <row r="1" spans="2:9" ht="6" customHeight="1" x14ac:dyDescent="0.2"/>
    <row r="2" spans="2:9" x14ac:dyDescent="0.2">
      <c r="B2" s="58" t="s">
        <v>136</v>
      </c>
    </row>
    <row r="3" spans="2:9" ht="11.25" customHeight="1" x14ac:dyDescent="0.2">
      <c r="B3" s="385"/>
      <c r="C3" s="391"/>
      <c r="D3" s="375" t="s">
        <v>92</v>
      </c>
      <c r="E3" s="376"/>
      <c r="F3" s="377"/>
      <c r="G3" s="375" t="s">
        <v>93</v>
      </c>
      <c r="H3" s="376"/>
      <c r="I3" s="377"/>
    </row>
    <row r="4" spans="2:9" ht="11.25" customHeight="1" x14ac:dyDescent="0.2">
      <c r="B4" s="397"/>
      <c r="C4" s="399"/>
      <c r="D4" s="375" t="s">
        <v>94</v>
      </c>
      <c r="E4" s="376"/>
      <c r="F4" s="18" t="s">
        <v>95</v>
      </c>
      <c r="G4" s="375" t="s">
        <v>94</v>
      </c>
      <c r="H4" s="400"/>
      <c r="I4" s="18" t="s">
        <v>95</v>
      </c>
    </row>
    <row r="5" spans="2:9" ht="11.25" customHeight="1" x14ac:dyDescent="0.2">
      <c r="B5" s="387"/>
      <c r="C5" s="392"/>
      <c r="D5" s="16" t="s">
        <v>96</v>
      </c>
      <c r="E5" s="17" t="s">
        <v>97</v>
      </c>
      <c r="F5" s="18" t="s">
        <v>97</v>
      </c>
      <c r="G5" s="16" t="s">
        <v>96</v>
      </c>
      <c r="H5" s="17" t="s">
        <v>97</v>
      </c>
      <c r="I5" s="18" t="s">
        <v>97</v>
      </c>
    </row>
    <row r="6" spans="2:9" ht="11.25" customHeight="1" x14ac:dyDescent="0.2">
      <c r="B6" s="389" t="s">
        <v>8</v>
      </c>
      <c r="C6" s="389"/>
      <c r="D6" s="19">
        <v>122</v>
      </c>
      <c r="E6" s="20">
        <v>1171</v>
      </c>
      <c r="F6" s="21">
        <v>0</v>
      </c>
      <c r="G6" s="19">
        <v>0</v>
      </c>
      <c r="H6" s="20">
        <v>0</v>
      </c>
      <c r="I6" s="21">
        <v>0</v>
      </c>
    </row>
    <row r="7" spans="2:9" ht="11.25" customHeight="1" x14ac:dyDescent="0.2">
      <c r="B7" s="378" t="s">
        <v>9</v>
      </c>
      <c r="C7" s="2" t="s">
        <v>10</v>
      </c>
      <c r="D7" s="22">
        <v>799</v>
      </c>
      <c r="E7" s="23">
        <v>13906</v>
      </c>
      <c r="F7" s="24"/>
      <c r="G7" s="22"/>
      <c r="H7" s="23"/>
      <c r="I7" s="24"/>
    </row>
    <row r="8" spans="2:9" ht="11.25" customHeight="1" x14ac:dyDescent="0.2">
      <c r="B8" s="378"/>
      <c r="C8" s="3" t="s">
        <v>11</v>
      </c>
      <c r="D8" s="36"/>
      <c r="E8" s="37"/>
      <c r="F8" s="38">
        <v>0</v>
      </c>
      <c r="G8" s="36">
        <v>0</v>
      </c>
      <c r="H8" s="37">
        <v>0</v>
      </c>
      <c r="I8" s="38"/>
    </row>
    <row r="9" spans="2:9" ht="11.25" customHeight="1" x14ac:dyDescent="0.2">
      <c r="B9" s="378"/>
      <c r="C9" s="3" t="s">
        <v>12</v>
      </c>
      <c r="D9" s="7">
        <v>36</v>
      </c>
      <c r="E9" s="8">
        <v>406</v>
      </c>
      <c r="F9" s="9"/>
      <c r="G9" s="7">
        <v>34</v>
      </c>
      <c r="H9" s="8">
        <v>234</v>
      </c>
      <c r="I9" s="9"/>
    </row>
    <row r="10" spans="2:9" ht="11.25" customHeight="1" x14ac:dyDescent="0.2">
      <c r="B10" s="378"/>
      <c r="C10" s="3" t="s">
        <v>112</v>
      </c>
      <c r="D10" s="80">
        <v>1</v>
      </c>
      <c r="E10" s="81">
        <v>5</v>
      </c>
      <c r="F10" s="82">
        <v>0</v>
      </c>
      <c r="G10" s="80">
        <v>59</v>
      </c>
      <c r="H10" s="81">
        <v>216</v>
      </c>
      <c r="I10" s="82">
        <v>0</v>
      </c>
    </row>
    <row r="11" spans="2:9" ht="11.25" customHeight="1" x14ac:dyDescent="0.2">
      <c r="B11" s="378"/>
      <c r="C11" s="4" t="s">
        <v>14</v>
      </c>
      <c r="D11" s="10">
        <v>103</v>
      </c>
      <c r="E11" s="30">
        <v>3141</v>
      </c>
      <c r="F11" s="31">
        <v>11</v>
      </c>
      <c r="G11" s="10"/>
      <c r="H11" s="30"/>
      <c r="I11" s="31"/>
    </row>
    <row r="12" spans="2:9" ht="11.25" customHeight="1" x14ac:dyDescent="0.2">
      <c r="B12" s="378"/>
      <c r="C12" s="3" t="s">
        <v>15</v>
      </c>
      <c r="D12" s="88"/>
      <c r="E12" s="89"/>
      <c r="F12" s="47"/>
      <c r="G12" s="88"/>
      <c r="H12" s="89"/>
      <c r="I12" s="47"/>
    </row>
    <row r="13" spans="2:9" ht="11.25" customHeight="1" x14ac:dyDescent="0.2">
      <c r="B13" s="378"/>
      <c r="C13" s="4" t="s">
        <v>16</v>
      </c>
      <c r="D13" s="32"/>
      <c r="E13" s="33"/>
      <c r="F13" s="34"/>
      <c r="G13" s="32"/>
      <c r="H13" s="33"/>
      <c r="I13" s="34"/>
    </row>
    <row r="14" spans="2:9" ht="11.25" customHeight="1" x14ac:dyDescent="0.2">
      <c r="B14" s="378"/>
      <c r="C14" s="3" t="s">
        <v>17</v>
      </c>
      <c r="D14" s="36">
        <v>35</v>
      </c>
      <c r="E14" s="37">
        <v>80</v>
      </c>
      <c r="F14" s="38">
        <v>80</v>
      </c>
      <c r="G14" s="36"/>
      <c r="H14" s="37"/>
      <c r="I14" s="38"/>
    </row>
    <row r="15" spans="2:9" ht="11.25" customHeight="1" x14ac:dyDescent="0.2">
      <c r="B15" s="378"/>
      <c r="C15" s="4" t="s">
        <v>18</v>
      </c>
      <c r="D15" s="32">
        <v>0</v>
      </c>
      <c r="E15" s="33">
        <v>0</v>
      </c>
      <c r="F15" s="34">
        <v>0</v>
      </c>
      <c r="G15" s="32"/>
      <c r="H15" s="33"/>
      <c r="I15" s="34"/>
    </row>
    <row r="16" spans="2:9" ht="11.25" customHeight="1" x14ac:dyDescent="0.2">
      <c r="B16" s="378"/>
      <c r="C16" s="3" t="s">
        <v>19</v>
      </c>
      <c r="D16" s="83">
        <v>70</v>
      </c>
      <c r="E16" s="84">
        <v>401</v>
      </c>
      <c r="F16" s="85">
        <v>0</v>
      </c>
      <c r="G16" s="83">
        <v>4</v>
      </c>
      <c r="H16" s="84">
        <v>32</v>
      </c>
      <c r="I16" s="85"/>
    </row>
    <row r="17" spans="2:15" ht="11.25" customHeight="1" x14ac:dyDescent="0.2">
      <c r="B17" s="378"/>
      <c r="C17" s="3" t="s">
        <v>20</v>
      </c>
      <c r="D17" s="7"/>
      <c r="E17" s="8"/>
      <c r="F17" s="9"/>
      <c r="G17" s="7"/>
      <c r="H17" s="8"/>
      <c r="I17" s="85"/>
    </row>
    <row r="18" spans="2:15" ht="11.25" customHeight="1" x14ac:dyDescent="0.2">
      <c r="B18" s="378"/>
      <c r="C18" s="3" t="s">
        <v>21</v>
      </c>
      <c r="D18" s="88">
        <v>1</v>
      </c>
      <c r="E18" s="89">
        <v>39</v>
      </c>
      <c r="F18" s="47"/>
      <c r="G18" s="88"/>
      <c r="H18" s="89"/>
      <c r="I18" s="47"/>
      <c r="J18" s="54"/>
      <c r="K18" s="54"/>
      <c r="L18" s="54"/>
      <c r="M18" s="54"/>
      <c r="N18" s="54"/>
      <c r="O18" s="54"/>
    </row>
    <row r="19" spans="2:15" ht="11.25" customHeight="1" x14ac:dyDescent="0.2">
      <c r="B19" s="378"/>
      <c r="C19" s="6" t="s">
        <v>22</v>
      </c>
      <c r="D19" s="35"/>
      <c r="E19" s="48"/>
      <c r="F19" s="49"/>
      <c r="G19" s="35"/>
      <c r="H19" s="48"/>
      <c r="I19" s="49"/>
    </row>
    <row r="20" spans="2:15" ht="11.25" customHeight="1" x14ac:dyDescent="0.2">
      <c r="B20" s="379" t="s">
        <v>23</v>
      </c>
      <c r="C20" s="2" t="s">
        <v>24</v>
      </c>
      <c r="D20" s="22"/>
      <c r="E20" s="23"/>
      <c r="F20" s="24"/>
      <c r="G20" s="22"/>
      <c r="H20" s="23"/>
      <c r="I20" s="24"/>
    </row>
    <row r="21" spans="2:15" ht="11.25" customHeight="1" x14ac:dyDescent="0.2">
      <c r="B21" s="380"/>
      <c r="C21" s="3" t="s">
        <v>25</v>
      </c>
      <c r="D21" s="7">
        <v>346</v>
      </c>
      <c r="E21" s="8">
        <v>3916</v>
      </c>
      <c r="F21" s="9">
        <v>0</v>
      </c>
      <c r="G21" s="7">
        <v>294</v>
      </c>
      <c r="H21" s="8">
        <v>3747</v>
      </c>
      <c r="I21" s="9">
        <v>0</v>
      </c>
    </row>
    <row r="22" spans="2:15" ht="11.25" customHeight="1" x14ac:dyDescent="0.2">
      <c r="B22" s="380"/>
      <c r="C22" s="4" t="s">
        <v>26</v>
      </c>
      <c r="D22" s="36">
        <v>2</v>
      </c>
      <c r="E22" s="37">
        <v>39</v>
      </c>
      <c r="F22" s="38">
        <v>0</v>
      </c>
      <c r="G22" s="36">
        <v>0</v>
      </c>
      <c r="H22" s="37">
        <v>0</v>
      </c>
      <c r="I22" s="38">
        <v>0</v>
      </c>
    </row>
    <row r="23" spans="2:15" ht="11.25" customHeight="1" x14ac:dyDescent="0.2">
      <c r="B23" s="380"/>
      <c r="C23" s="3" t="s">
        <v>27</v>
      </c>
      <c r="D23" s="7"/>
      <c r="E23" s="8"/>
      <c r="F23" s="9"/>
      <c r="G23" s="7"/>
      <c r="H23" s="8"/>
      <c r="I23" s="9"/>
    </row>
    <row r="24" spans="2:15" ht="11.25" customHeight="1" x14ac:dyDescent="0.2">
      <c r="B24" s="380"/>
      <c r="C24" s="3" t="s">
        <v>28</v>
      </c>
      <c r="D24" s="7">
        <v>3</v>
      </c>
      <c r="E24" s="8">
        <v>861</v>
      </c>
      <c r="F24" s="9">
        <v>66</v>
      </c>
      <c r="G24" s="7">
        <v>0</v>
      </c>
      <c r="H24" s="8">
        <v>0</v>
      </c>
      <c r="I24" s="9">
        <v>0</v>
      </c>
    </row>
    <row r="25" spans="2:15" ht="11.25" customHeight="1" x14ac:dyDescent="0.2">
      <c r="B25" s="380"/>
      <c r="C25" s="3" t="s">
        <v>29</v>
      </c>
      <c r="D25" s="7">
        <v>261</v>
      </c>
      <c r="E25" s="8">
        <v>5839</v>
      </c>
      <c r="F25" s="9">
        <v>8</v>
      </c>
      <c r="G25" s="7">
        <v>1</v>
      </c>
      <c r="H25" s="8">
        <v>13</v>
      </c>
      <c r="I25" s="9"/>
    </row>
    <row r="26" spans="2:15" ht="11.25" customHeight="1" x14ac:dyDescent="0.2">
      <c r="B26" s="380"/>
      <c r="C26" s="3" t="s">
        <v>30</v>
      </c>
      <c r="D26" s="7">
        <v>31</v>
      </c>
      <c r="E26" s="8">
        <v>124</v>
      </c>
      <c r="F26" s="9">
        <v>0</v>
      </c>
      <c r="G26" s="7">
        <v>25</v>
      </c>
      <c r="H26" s="8">
        <v>200</v>
      </c>
      <c r="I26" s="9">
        <v>0</v>
      </c>
    </row>
    <row r="27" spans="2:15" ht="11.25" customHeight="1" x14ac:dyDescent="0.2">
      <c r="B27" s="380"/>
      <c r="C27" s="3" t="s">
        <v>31</v>
      </c>
      <c r="D27" s="7"/>
      <c r="E27" s="8"/>
      <c r="F27" s="9"/>
      <c r="G27" s="7"/>
      <c r="H27" s="8"/>
      <c r="I27" s="9"/>
    </row>
    <row r="28" spans="2:15" ht="11.25" customHeight="1" x14ac:dyDescent="0.2">
      <c r="B28" s="380"/>
      <c r="C28" s="3" t="s">
        <v>32</v>
      </c>
      <c r="D28" s="7"/>
      <c r="E28" s="8"/>
      <c r="F28" s="9"/>
      <c r="G28" s="7"/>
      <c r="H28" s="8"/>
      <c r="I28" s="9"/>
    </row>
    <row r="29" spans="2:15" ht="11.25" customHeight="1" x14ac:dyDescent="0.2">
      <c r="B29" s="380"/>
      <c r="C29" s="3" t="s">
        <v>33</v>
      </c>
      <c r="D29" s="7">
        <v>149</v>
      </c>
      <c r="E29" s="8">
        <v>2396</v>
      </c>
      <c r="F29" s="9"/>
      <c r="G29" s="7"/>
      <c r="H29" s="8"/>
      <c r="I29" s="9"/>
    </row>
    <row r="30" spans="2:15" ht="11.25" customHeight="1" x14ac:dyDescent="0.2">
      <c r="B30" s="380"/>
      <c r="C30" s="3" t="s">
        <v>34</v>
      </c>
      <c r="D30" s="7">
        <v>4</v>
      </c>
      <c r="E30" s="8">
        <v>1143</v>
      </c>
      <c r="F30" s="9"/>
      <c r="G30" s="7"/>
      <c r="H30" s="8"/>
      <c r="I30" s="9"/>
    </row>
    <row r="31" spans="2:15" ht="11.25" customHeight="1" x14ac:dyDescent="0.2">
      <c r="B31" s="380"/>
      <c r="C31" s="3" t="s">
        <v>35</v>
      </c>
      <c r="D31" s="7">
        <v>13</v>
      </c>
      <c r="E31" s="8">
        <v>167</v>
      </c>
      <c r="F31" s="9">
        <v>0</v>
      </c>
      <c r="G31" s="7"/>
      <c r="H31" s="8"/>
      <c r="I31" s="9"/>
    </row>
    <row r="32" spans="2:15" ht="11.25" customHeight="1" x14ac:dyDescent="0.2">
      <c r="B32" s="380"/>
      <c r="C32" s="4" t="s">
        <v>36</v>
      </c>
      <c r="D32" s="41">
        <v>2</v>
      </c>
      <c r="E32" s="42">
        <v>18</v>
      </c>
      <c r="F32" s="38"/>
      <c r="G32" s="41"/>
      <c r="H32" s="42"/>
      <c r="I32" s="43"/>
    </row>
    <row r="33" spans="2:9" ht="11.25" customHeight="1" x14ac:dyDescent="0.2">
      <c r="B33" s="380"/>
      <c r="C33" s="3" t="s">
        <v>37</v>
      </c>
      <c r="D33" s="27">
        <v>12</v>
      </c>
      <c r="E33" s="28">
        <v>36</v>
      </c>
      <c r="F33" s="115"/>
      <c r="G33" s="27"/>
      <c r="H33" s="28"/>
      <c r="I33" s="29"/>
    </row>
    <row r="34" spans="2:9" ht="11.25" customHeight="1" x14ac:dyDescent="0.2">
      <c r="B34" s="380"/>
      <c r="C34" s="3" t="s">
        <v>38</v>
      </c>
      <c r="D34" s="88"/>
      <c r="E34" s="89"/>
      <c r="F34" s="9"/>
      <c r="G34" s="88"/>
      <c r="H34" s="89"/>
      <c r="I34" s="47"/>
    </row>
    <row r="35" spans="2:9" ht="11.25" customHeight="1" x14ac:dyDescent="0.2">
      <c r="B35" s="380"/>
      <c r="C35" s="3" t="s">
        <v>39</v>
      </c>
      <c r="D35" s="7"/>
      <c r="E35" s="8"/>
      <c r="F35" s="9"/>
      <c r="G35" s="7"/>
      <c r="H35" s="8"/>
      <c r="I35" s="9"/>
    </row>
    <row r="36" spans="2:9" ht="11.25" customHeight="1" x14ac:dyDescent="0.2">
      <c r="B36" s="380"/>
      <c r="C36" s="3" t="s">
        <v>40</v>
      </c>
      <c r="D36" s="7"/>
      <c r="E36" s="8"/>
      <c r="F36" s="9"/>
      <c r="G36" s="7"/>
      <c r="H36" s="8"/>
      <c r="I36" s="9"/>
    </row>
    <row r="37" spans="2:9" ht="11.25" customHeight="1" x14ac:dyDescent="0.2">
      <c r="B37" s="380"/>
      <c r="C37" s="3" t="s">
        <v>41</v>
      </c>
      <c r="D37" s="7"/>
      <c r="E37" s="8"/>
      <c r="F37" s="9"/>
      <c r="G37" s="7"/>
      <c r="H37" s="8"/>
      <c r="I37" s="9"/>
    </row>
    <row r="38" spans="2:9" ht="11.25" customHeight="1" x14ac:dyDescent="0.2">
      <c r="B38" s="380"/>
      <c r="C38" s="3" t="s">
        <v>42</v>
      </c>
      <c r="D38" s="7"/>
      <c r="E38" s="8"/>
      <c r="F38" s="9"/>
      <c r="G38" s="7"/>
      <c r="H38" s="8"/>
      <c r="I38" s="9"/>
    </row>
    <row r="39" spans="2:9" ht="11.25" customHeight="1" x14ac:dyDescent="0.2">
      <c r="B39" s="380"/>
      <c r="C39" s="3" t="s">
        <v>43</v>
      </c>
      <c r="D39" s="36"/>
      <c r="E39" s="37"/>
      <c r="F39" s="38"/>
      <c r="G39" s="36"/>
      <c r="H39" s="37"/>
      <c r="I39" s="38"/>
    </row>
    <row r="40" spans="2:9" ht="11.25" customHeight="1" x14ac:dyDescent="0.2">
      <c r="B40" s="380"/>
      <c r="C40" s="3" t="s">
        <v>44</v>
      </c>
      <c r="D40" s="7"/>
      <c r="E40" s="8"/>
      <c r="F40" s="9"/>
      <c r="G40" s="7"/>
      <c r="H40" s="8"/>
      <c r="I40" s="9"/>
    </row>
    <row r="41" spans="2:9" ht="11.25" customHeight="1" x14ac:dyDescent="0.2">
      <c r="B41" s="381"/>
      <c r="C41" s="6" t="s">
        <v>45</v>
      </c>
      <c r="D41" s="93"/>
      <c r="E41" s="45"/>
      <c r="F41" s="46"/>
      <c r="G41" s="93"/>
      <c r="H41" s="45"/>
      <c r="I41" s="46"/>
    </row>
    <row r="42" spans="2:9" ht="11.25" customHeight="1" x14ac:dyDescent="0.2">
      <c r="B42" s="379" t="s">
        <v>46</v>
      </c>
      <c r="C42" s="2" t="s">
        <v>47</v>
      </c>
      <c r="D42" s="22">
        <v>49</v>
      </c>
      <c r="E42" s="23">
        <v>1536</v>
      </c>
      <c r="F42" s="24">
        <v>0</v>
      </c>
      <c r="G42" s="22">
        <v>15</v>
      </c>
      <c r="H42" s="23">
        <v>222</v>
      </c>
      <c r="I42" s="24">
        <v>0</v>
      </c>
    </row>
    <row r="43" spans="2:9" ht="11.25" customHeight="1" x14ac:dyDescent="0.2">
      <c r="B43" s="380"/>
      <c r="C43" s="4" t="s">
        <v>48</v>
      </c>
      <c r="D43" s="32"/>
      <c r="E43" s="33"/>
      <c r="F43" s="34"/>
      <c r="G43" s="32"/>
      <c r="H43" s="33"/>
      <c r="I43" s="34"/>
    </row>
    <row r="44" spans="2:9" ht="11.25" customHeight="1" x14ac:dyDescent="0.2">
      <c r="B44" s="380"/>
      <c r="C44" s="3" t="s">
        <v>49</v>
      </c>
      <c r="D44" s="7"/>
      <c r="E44" s="8"/>
      <c r="F44" s="9"/>
      <c r="G44" s="7"/>
      <c r="H44" s="8"/>
      <c r="I44" s="9"/>
    </row>
    <row r="45" spans="2:9" ht="11.25" customHeight="1" x14ac:dyDescent="0.2">
      <c r="B45" s="380"/>
      <c r="C45" s="4" t="s">
        <v>50</v>
      </c>
      <c r="D45" s="7"/>
      <c r="E45" s="8"/>
      <c r="F45" s="9"/>
      <c r="G45" s="7"/>
      <c r="H45" s="8"/>
      <c r="I45" s="9"/>
    </row>
    <row r="46" spans="2:9" ht="11.25" customHeight="1" x14ac:dyDescent="0.2">
      <c r="B46" s="380"/>
      <c r="C46" s="3" t="s">
        <v>51</v>
      </c>
      <c r="D46" s="7"/>
      <c r="E46" s="8"/>
      <c r="F46" s="9"/>
      <c r="G46" s="7"/>
      <c r="H46" s="8"/>
      <c r="I46" s="9"/>
    </row>
    <row r="47" spans="2:9" ht="11.25" customHeight="1" x14ac:dyDescent="0.2">
      <c r="B47" s="380"/>
      <c r="C47" s="3" t="s">
        <v>52</v>
      </c>
      <c r="D47" s="7"/>
      <c r="E47" s="8"/>
      <c r="F47" s="9"/>
      <c r="G47" s="7"/>
      <c r="H47" s="8"/>
      <c r="I47" s="9"/>
    </row>
    <row r="48" spans="2:9" ht="11.25" customHeight="1" x14ac:dyDescent="0.2">
      <c r="B48" s="380"/>
      <c r="C48" s="4" t="s">
        <v>53</v>
      </c>
      <c r="D48" s="36"/>
      <c r="E48" s="37"/>
      <c r="F48" s="38"/>
      <c r="G48" s="36"/>
      <c r="H48" s="37"/>
      <c r="I48" s="38"/>
    </row>
    <row r="49" spans="2:15" ht="11.25" customHeight="1" x14ac:dyDescent="0.2">
      <c r="B49" s="380"/>
      <c r="C49" s="5" t="s">
        <v>54</v>
      </c>
      <c r="D49" s="94">
        <v>145</v>
      </c>
      <c r="E49" s="95">
        <v>1861</v>
      </c>
      <c r="F49" s="96"/>
      <c r="G49" s="94"/>
      <c r="H49" s="95"/>
      <c r="I49" s="96"/>
    </row>
    <row r="50" spans="2:15" ht="11.25" customHeight="1" x14ac:dyDescent="0.2">
      <c r="B50" s="380"/>
      <c r="C50" s="3" t="s">
        <v>55</v>
      </c>
      <c r="D50" s="36">
        <v>6</v>
      </c>
      <c r="E50" s="37">
        <v>33</v>
      </c>
      <c r="F50" s="38"/>
      <c r="G50" s="36">
        <v>10</v>
      </c>
      <c r="H50" s="37">
        <v>149</v>
      </c>
      <c r="I50" s="38"/>
    </row>
    <row r="51" spans="2:15" ht="11.25" customHeight="1" x14ac:dyDescent="0.2">
      <c r="B51" s="380"/>
      <c r="C51" s="3" t="s">
        <v>56</v>
      </c>
      <c r="D51" s="54"/>
      <c r="E51" s="116"/>
      <c r="F51" s="117"/>
      <c r="G51" s="54"/>
      <c r="H51" s="116"/>
      <c r="I51" s="117"/>
    </row>
    <row r="52" spans="2:15" ht="11.25" customHeight="1" x14ac:dyDescent="0.2">
      <c r="B52" s="380"/>
      <c r="C52" s="4" t="s">
        <v>57</v>
      </c>
      <c r="D52" s="36"/>
      <c r="E52" s="37"/>
      <c r="F52" s="38"/>
      <c r="G52" s="36"/>
      <c r="H52" s="37"/>
      <c r="I52" s="38"/>
    </row>
    <row r="53" spans="2:15" ht="11.25" customHeight="1" x14ac:dyDescent="0.2">
      <c r="B53" s="381"/>
      <c r="C53" s="11" t="s">
        <v>58</v>
      </c>
      <c r="D53" s="44"/>
      <c r="E53" s="45"/>
      <c r="F53" s="46"/>
      <c r="G53" s="44"/>
      <c r="H53" s="45"/>
      <c r="I53" s="46"/>
    </row>
    <row r="54" spans="2:15" ht="11.25" customHeight="1" x14ac:dyDescent="0.2">
      <c r="B54" s="379" t="s">
        <v>59</v>
      </c>
      <c r="C54" s="2" t="s">
        <v>60</v>
      </c>
      <c r="D54" s="22">
        <v>599</v>
      </c>
      <c r="E54" s="23">
        <v>2160</v>
      </c>
      <c r="F54" s="24">
        <v>586</v>
      </c>
      <c r="G54" s="22">
        <v>13</v>
      </c>
      <c r="H54" s="23">
        <v>363</v>
      </c>
      <c r="I54" s="24">
        <v>4</v>
      </c>
    </row>
    <row r="55" spans="2:15" ht="11.25" customHeight="1" x14ac:dyDescent="0.2">
      <c r="B55" s="380"/>
      <c r="C55" s="3" t="s">
        <v>61</v>
      </c>
      <c r="D55" s="7"/>
      <c r="E55" s="8"/>
      <c r="F55" s="9"/>
      <c r="G55" s="7"/>
      <c r="H55" s="8"/>
      <c r="I55" s="9"/>
    </row>
    <row r="56" spans="2:15" ht="11.25" customHeight="1" x14ac:dyDescent="0.2">
      <c r="B56" s="380"/>
      <c r="C56" s="3" t="s">
        <v>62</v>
      </c>
      <c r="D56" s="36">
        <v>13</v>
      </c>
      <c r="E56" s="37">
        <v>377</v>
      </c>
      <c r="F56" s="38">
        <v>791</v>
      </c>
      <c r="G56" s="36"/>
      <c r="H56" s="37"/>
      <c r="I56" s="38">
        <v>0</v>
      </c>
    </row>
    <row r="57" spans="2:15" ht="11.25" customHeight="1" x14ac:dyDescent="0.2">
      <c r="B57" s="380"/>
      <c r="C57" s="3" t="s">
        <v>63</v>
      </c>
      <c r="D57" s="7">
        <v>47</v>
      </c>
      <c r="E57" s="8">
        <v>163</v>
      </c>
      <c r="F57" s="9">
        <v>146</v>
      </c>
      <c r="G57" s="7">
        <v>6</v>
      </c>
      <c r="H57" s="8">
        <v>114</v>
      </c>
      <c r="I57" s="9">
        <v>0</v>
      </c>
    </row>
    <row r="58" spans="2:15" ht="11.25" customHeight="1" x14ac:dyDescent="0.2">
      <c r="B58" s="380"/>
      <c r="C58" s="3" t="s">
        <v>64</v>
      </c>
      <c r="D58" s="7">
        <v>112</v>
      </c>
      <c r="E58" s="8">
        <v>14608</v>
      </c>
      <c r="F58" s="9">
        <v>0</v>
      </c>
      <c r="G58" s="7">
        <v>2</v>
      </c>
      <c r="H58" s="8">
        <v>524</v>
      </c>
      <c r="I58" s="9"/>
    </row>
    <row r="59" spans="2:15" ht="11.25" customHeight="1" x14ac:dyDescent="0.2">
      <c r="B59" s="380"/>
      <c r="C59" s="3" t="s">
        <v>65</v>
      </c>
      <c r="D59" s="7"/>
      <c r="E59" s="8"/>
      <c r="F59" s="9"/>
      <c r="G59" s="7"/>
      <c r="H59" s="8"/>
      <c r="I59" s="9"/>
    </row>
    <row r="60" spans="2:15" ht="11.25" customHeight="1" x14ac:dyDescent="0.2">
      <c r="B60" s="380"/>
      <c r="C60" s="3" t="s">
        <v>66</v>
      </c>
      <c r="D60" s="7"/>
      <c r="E60" s="8"/>
      <c r="F60" s="9"/>
      <c r="G60" s="7"/>
      <c r="H60" s="8"/>
      <c r="I60" s="9"/>
      <c r="J60" s="54"/>
      <c r="K60" s="54"/>
      <c r="L60" s="54"/>
      <c r="M60" s="54"/>
      <c r="N60" s="54"/>
      <c r="O60" s="54"/>
    </row>
    <row r="61" spans="2:15" ht="11.25" customHeight="1" x14ac:dyDescent="0.2">
      <c r="B61" s="380"/>
      <c r="C61" s="3" t="s">
        <v>67</v>
      </c>
      <c r="D61" s="7"/>
      <c r="E61" s="8"/>
      <c r="F61" s="9"/>
      <c r="G61" s="7"/>
      <c r="H61" s="8"/>
      <c r="I61" s="9"/>
    </row>
    <row r="62" spans="2:15" ht="11.25" customHeight="1" x14ac:dyDescent="0.2">
      <c r="B62" s="380"/>
      <c r="C62" s="3" t="s">
        <v>68</v>
      </c>
      <c r="D62" s="7">
        <v>1</v>
      </c>
      <c r="E62" s="8">
        <v>10</v>
      </c>
      <c r="F62" s="9"/>
      <c r="G62" s="7"/>
      <c r="H62" s="8"/>
      <c r="I62" s="9"/>
    </row>
    <row r="63" spans="2:15" ht="11.25" customHeight="1" x14ac:dyDescent="0.2">
      <c r="B63" s="380"/>
      <c r="C63" s="3" t="s">
        <v>69</v>
      </c>
      <c r="D63" s="7"/>
      <c r="E63" s="8"/>
      <c r="F63" s="9"/>
      <c r="G63" s="7"/>
      <c r="H63" s="8"/>
      <c r="I63" s="9"/>
    </row>
    <row r="64" spans="2:15" ht="11.25" customHeight="1" x14ac:dyDescent="0.2">
      <c r="B64" s="380"/>
      <c r="C64" s="3" t="s">
        <v>70</v>
      </c>
      <c r="D64" s="36">
        <v>156</v>
      </c>
      <c r="E64" s="37">
        <v>251</v>
      </c>
      <c r="F64" s="38"/>
      <c r="G64" s="36"/>
      <c r="H64" s="37"/>
      <c r="I64" s="38"/>
    </row>
    <row r="65" spans="2:15" ht="11.25" customHeight="1" x14ac:dyDescent="0.2">
      <c r="B65" s="380"/>
      <c r="C65" s="4" t="s">
        <v>71</v>
      </c>
      <c r="D65" s="7"/>
      <c r="E65" s="8"/>
      <c r="F65" s="9"/>
      <c r="G65" s="7"/>
      <c r="H65" s="8"/>
      <c r="I65" s="9"/>
      <c r="J65" s="54"/>
      <c r="K65" s="54"/>
      <c r="L65" s="54"/>
      <c r="M65" s="54"/>
      <c r="N65" s="54"/>
      <c r="O65" s="54"/>
    </row>
    <row r="66" spans="2:15" ht="11.25" customHeight="1" x14ac:dyDescent="0.2">
      <c r="B66" s="380"/>
      <c r="C66" s="3" t="s">
        <v>72</v>
      </c>
      <c r="D66" s="7"/>
      <c r="E66" s="8"/>
      <c r="F66" s="9"/>
      <c r="G66" s="7"/>
      <c r="H66" s="8"/>
      <c r="I66" s="9"/>
    </row>
    <row r="67" spans="2:15" ht="11.25" customHeight="1" x14ac:dyDescent="0.2">
      <c r="B67" s="380"/>
      <c r="C67" s="3" t="s">
        <v>73</v>
      </c>
      <c r="D67" s="7">
        <v>0</v>
      </c>
      <c r="E67" s="8">
        <v>0</v>
      </c>
      <c r="F67" s="9">
        <v>0</v>
      </c>
      <c r="G67" s="7">
        <v>0</v>
      </c>
      <c r="H67" s="8">
        <v>0</v>
      </c>
      <c r="I67" s="9">
        <v>0</v>
      </c>
      <c r="J67" s="54"/>
      <c r="K67" s="54"/>
      <c r="L67" s="54"/>
      <c r="M67" s="54"/>
      <c r="N67" s="54"/>
      <c r="O67" s="54"/>
    </row>
    <row r="68" spans="2:15" ht="11.25" customHeight="1" x14ac:dyDescent="0.2">
      <c r="B68" s="381"/>
      <c r="C68" s="6" t="s">
        <v>74</v>
      </c>
      <c r="D68" s="35">
        <v>0</v>
      </c>
      <c r="E68" s="48">
        <v>0</v>
      </c>
      <c r="F68" s="49"/>
      <c r="G68" s="35">
        <v>5</v>
      </c>
      <c r="H68" s="48">
        <v>213</v>
      </c>
      <c r="I68" s="49">
        <v>0</v>
      </c>
    </row>
    <row r="69" spans="2:15" ht="11.25" customHeight="1" x14ac:dyDescent="0.2">
      <c r="B69" s="375" t="s">
        <v>75</v>
      </c>
      <c r="C69" s="377"/>
      <c r="D69" s="50">
        <f>SUM(D6:D68)</f>
        <v>3118</v>
      </c>
      <c r="E69" s="51">
        <f t="shared" ref="E69:I69" si="0">SUM(E6:E68)</f>
        <v>54687</v>
      </c>
      <c r="F69" s="52">
        <f t="shared" si="0"/>
        <v>1688</v>
      </c>
      <c r="G69" s="50">
        <f t="shared" si="0"/>
        <v>468</v>
      </c>
      <c r="H69" s="51">
        <f t="shared" si="0"/>
        <v>6027</v>
      </c>
      <c r="I69" s="52">
        <f t="shared" si="0"/>
        <v>4</v>
      </c>
    </row>
    <row r="70" spans="2:15" ht="6" customHeight="1" x14ac:dyDescent="0.2"/>
  </sheetData>
  <mergeCells count="11">
    <mergeCell ref="G4:H4"/>
    <mergeCell ref="D3:F3"/>
    <mergeCell ref="G3:I3"/>
    <mergeCell ref="B7:B19"/>
    <mergeCell ref="B20:B41"/>
    <mergeCell ref="B42:B53"/>
    <mergeCell ref="B54:B68"/>
    <mergeCell ref="B69:C69"/>
    <mergeCell ref="D4:E4"/>
    <mergeCell ref="B3:C5"/>
    <mergeCell ref="B6:C6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&amp;P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1:M69"/>
  <sheetViews>
    <sheetView showZeros="0" view="pageBreakPreview" zoomScaleNormal="100" zoomScaleSheetLayoutView="100" workbookViewId="0">
      <pane xSplit="3" ySplit="4" topLeftCell="D5" activePane="bottomRight" state="frozen"/>
      <selection activeCell="C73" sqref="C73"/>
      <selection pane="topRight" activeCell="C73" sqref="C73"/>
      <selection pane="bottomLeft" activeCell="C73" sqref="C73"/>
      <selection pane="bottomRight" activeCell="I58" sqref="I58"/>
    </sheetView>
  </sheetViews>
  <sheetFormatPr defaultColWidth="9" defaultRowHeight="13" x14ac:dyDescent="0.2"/>
  <cols>
    <col min="1" max="1" width="1" style="13" customWidth="1"/>
    <col min="2" max="2" width="2.7265625" style="13" customWidth="1"/>
    <col min="3" max="3" width="8.36328125" style="13" customWidth="1"/>
    <col min="4" max="7" width="10.90625" style="13" customWidth="1"/>
    <col min="8" max="8" width="10.453125" style="13" customWidth="1"/>
    <col min="9" max="9" width="14.36328125" style="13" customWidth="1"/>
    <col min="10" max="10" width="10.90625" style="13" customWidth="1"/>
    <col min="11" max="11" width="16.36328125" style="121" customWidth="1"/>
    <col min="12" max="16384" width="9" style="13"/>
  </cols>
  <sheetData>
    <row r="1" spans="2:11" ht="6" customHeight="1" x14ac:dyDescent="0.2"/>
    <row r="2" spans="2:11" x14ac:dyDescent="0.2">
      <c r="B2" s="58" t="s">
        <v>137</v>
      </c>
      <c r="K2" s="121" t="s">
        <v>148</v>
      </c>
    </row>
    <row r="3" spans="2:11" ht="11.25" customHeight="1" x14ac:dyDescent="0.2">
      <c r="B3" s="385"/>
      <c r="C3" s="386"/>
      <c r="D3" s="382" t="s">
        <v>98</v>
      </c>
      <c r="E3" s="383"/>
      <c r="F3" s="383"/>
      <c r="G3" s="384"/>
      <c r="H3" s="375" t="s">
        <v>99</v>
      </c>
      <c r="I3" s="376"/>
      <c r="J3" s="376"/>
      <c r="K3" s="377"/>
    </row>
    <row r="4" spans="2:11" ht="11.25" customHeight="1" x14ac:dyDescent="0.2">
      <c r="B4" s="387"/>
      <c r="C4" s="388"/>
      <c r="D4" s="16" t="s">
        <v>103</v>
      </c>
      <c r="E4" s="17" t="s">
        <v>100</v>
      </c>
      <c r="F4" s="17" t="s">
        <v>101</v>
      </c>
      <c r="G4" s="18" t="s">
        <v>102</v>
      </c>
      <c r="H4" s="16" t="s">
        <v>107</v>
      </c>
      <c r="I4" s="17" t="s">
        <v>138</v>
      </c>
      <c r="J4" s="122" t="s">
        <v>139</v>
      </c>
      <c r="K4" s="18" t="s">
        <v>105</v>
      </c>
    </row>
    <row r="5" spans="2:11" ht="11.25" customHeight="1" x14ac:dyDescent="0.2">
      <c r="B5" s="389" t="s">
        <v>8</v>
      </c>
      <c r="C5" s="390"/>
      <c r="D5" s="123" t="s">
        <v>104</v>
      </c>
      <c r="E5" s="124" t="s">
        <v>104</v>
      </c>
      <c r="F5" s="124" t="s">
        <v>104</v>
      </c>
      <c r="G5" s="125"/>
      <c r="H5" s="123">
        <v>1</v>
      </c>
      <c r="I5" s="124">
        <v>3</v>
      </c>
      <c r="J5" s="124">
        <v>1</v>
      </c>
      <c r="K5" s="126"/>
    </row>
    <row r="6" spans="2:11" ht="11.25" customHeight="1" x14ac:dyDescent="0.2">
      <c r="B6" s="378" t="s">
        <v>9</v>
      </c>
      <c r="C6" s="73" t="s">
        <v>10</v>
      </c>
      <c r="D6" s="127" t="s">
        <v>104</v>
      </c>
      <c r="E6" s="128" t="s">
        <v>104</v>
      </c>
      <c r="F6" s="128" t="s">
        <v>104</v>
      </c>
      <c r="G6" s="129"/>
      <c r="H6" s="127">
        <v>32</v>
      </c>
      <c r="I6" s="128">
        <v>32</v>
      </c>
      <c r="J6" s="130"/>
      <c r="K6" s="129"/>
    </row>
    <row r="7" spans="2:11" ht="11.25" customHeight="1" x14ac:dyDescent="0.2">
      <c r="B7" s="378"/>
      <c r="C7" s="74" t="s">
        <v>11</v>
      </c>
      <c r="D7" s="131" t="s">
        <v>104</v>
      </c>
      <c r="E7" s="132" t="s">
        <v>104</v>
      </c>
      <c r="F7" s="132" t="s">
        <v>104</v>
      </c>
      <c r="G7" s="133"/>
      <c r="H7" s="131">
        <v>1</v>
      </c>
      <c r="I7" s="132">
        <v>2</v>
      </c>
      <c r="J7" s="134">
        <v>0</v>
      </c>
      <c r="K7" s="133">
        <v>0</v>
      </c>
    </row>
    <row r="8" spans="2:11" ht="11.25" customHeight="1" x14ac:dyDescent="0.2">
      <c r="B8" s="378"/>
      <c r="C8" s="74" t="s">
        <v>12</v>
      </c>
      <c r="D8" s="119" t="s">
        <v>104</v>
      </c>
      <c r="E8" s="120" t="s">
        <v>104</v>
      </c>
      <c r="F8" s="120" t="s">
        <v>104</v>
      </c>
      <c r="G8" s="135"/>
      <c r="H8" s="119">
        <v>1</v>
      </c>
      <c r="I8" s="120">
        <v>2</v>
      </c>
      <c r="J8" s="136"/>
      <c r="K8" s="135"/>
    </row>
    <row r="9" spans="2:11" ht="11.25" customHeight="1" x14ac:dyDescent="0.2">
      <c r="B9" s="378"/>
      <c r="C9" s="74" t="s">
        <v>13</v>
      </c>
      <c r="D9" s="137" t="s">
        <v>104</v>
      </c>
      <c r="E9" s="138" t="s">
        <v>104</v>
      </c>
      <c r="F9" s="138" t="s">
        <v>104</v>
      </c>
      <c r="G9" s="139"/>
      <c r="H9" s="137">
        <v>1</v>
      </c>
      <c r="I9" s="138">
        <v>5</v>
      </c>
      <c r="J9" s="140">
        <v>0</v>
      </c>
      <c r="K9" s="139">
        <v>0</v>
      </c>
    </row>
    <row r="10" spans="2:11" ht="11.25" customHeight="1" x14ac:dyDescent="0.2">
      <c r="B10" s="378"/>
      <c r="C10" s="75" t="s">
        <v>14</v>
      </c>
      <c r="D10" s="141" t="s">
        <v>104</v>
      </c>
      <c r="E10" s="142" t="s">
        <v>104</v>
      </c>
      <c r="F10" s="142" t="s">
        <v>104</v>
      </c>
      <c r="G10" s="143" t="s">
        <v>104</v>
      </c>
      <c r="H10" s="141">
        <v>1</v>
      </c>
      <c r="I10" s="142">
        <v>2</v>
      </c>
      <c r="J10" s="144"/>
      <c r="K10" s="143"/>
    </row>
    <row r="11" spans="2:11" ht="11.25" customHeight="1" x14ac:dyDescent="0.2">
      <c r="B11" s="378"/>
      <c r="C11" s="74" t="s">
        <v>15</v>
      </c>
      <c r="D11" s="145" t="s">
        <v>113</v>
      </c>
      <c r="E11" s="146" t="s">
        <v>113</v>
      </c>
      <c r="F11" s="146"/>
      <c r="G11" s="147"/>
      <c r="H11" s="145">
        <v>1</v>
      </c>
      <c r="I11" s="142">
        <v>2</v>
      </c>
      <c r="J11" s="148"/>
      <c r="K11" s="147" t="s">
        <v>114</v>
      </c>
    </row>
    <row r="12" spans="2:11" ht="11.25" customHeight="1" x14ac:dyDescent="0.2">
      <c r="B12" s="378"/>
      <c r="C12" s="75" t="s">
        <v>16</v>
      </c>
      <c r="D12" s="149" t="s">
        <v>104</v>
      </c>
      <c r="E12" s="150" t="s">
        <v>104</v>
      </c>
      <c r="F12" s="150"/>
      <c r="G12" s="151"/>
      <c r="H12" s="149">
        <v>1</v>
      </c>
      <c r="I12" s="150">
        <v>2</v>
      </c>
      <c r="J12" s="152"/>
      <c r="K12" s="151"/>
    </row>
    <row r="13" spans="2:11" ht="11.25" customHeight="1" x14ac:dyDescent="0.2">
      <c r="B13" s="378"/>
      <c r="C13" s="75" t="s">
        <v>17</v>
      </c>
      <c r="D13" s="149" t="s">
        <v>104</v>
      </c>
      <c r="E13" s="150" t="s">
        <v>104</v>
      </c>
      <c r="F13" s="150" t="s">
        <v>104</v>
      </c>
      <c r="G13" s="151"/>
      <c r="H13" s="149">
        <v>1</v>
      </c>
      <c r="I13" s="150">
        <v>2</v>
      </c>
      <c r="J13" s="152"/>
      <c r="K13" s="151"/>
    </row>
    <row r="14" spans="2:11" ht="11.25" customHeight="1" x14ac:dyDescent="0.2">
      <c r="B14" s="378"/>
      <c r="C14" s="74" t="s">
        <v>18</v>
      </c>
      <c r="D14" s="153" t="s">
        <v>104</v>
      </c>
      <c r="E14" s="154" t="s">
        <v>104</v>
      </c>
      <c r="F14" s="154" t="s">
        <v>104</v>
      </c>
      <c r="G14" s="155"/>
      <c r="H14" s="153">
        <v>1</v>
      </c>
      <c r="I14" s="154">
        <v>3</v>
      </c>
      <c r="J14" s="156"/>
      <c r="K14" s="155"/>
    </row>
    <row r="15" spans="2:11" ht="11.25" customHeight="1" x14ac:dyDescent="0.2">
      <c r="B15" s="378"/>
      <c r="C15" s="74" t="s">
        <v>19</v>
      </c>
      <c r="D15" s="157" t="s">
        <v>104</v>
      </c>
      <c r="E15" s="158" t="s">
        <v>104</v>
      </c>
      <c r="F15" s="158" t="s">
        <v>104</v>
      </c>
      <c r="G15" s="159"/>
      <c r="H15" s="157">
        <v>1</v>
      </c>
      <c r="I15" s="158">
        <v>2</v>
      </c>
      <c r="J15" s="160"/>
      <c r="K15" s="159"/>
    </row>
    <row r="16" spans="2:11" ht="11.25" customHeight="1" x14ac:dyDescent="0.2">
      <c r="B16" s="378"/>
      <c r="C16" s="74" t="s">
        <v>20</v>
      </c>
      <c r="D16" s="119" t="s">
        <v>104</v>
      </c>
      <c r="E16" s="120" t="s">
        <v>104</v>
      </c>
      <c r="F16" s="120" t="s">
        <v>104</v>
      </c>
      <c r="G16" s="135"/>
      <c r="H16" s="119">
        <v>1</v>
      </c>
      <c r="I16" s="120">
        <v>3</v>
      </c>
      <c r="J16" s="136"/>
      <c r="K16" s="159"/>
    </row>
    <row r="17" spans="2:13" ht="11.25" customHeight="1" x14ac:dyDescent="0.2">
      <c r="B17" s="378"/>
      <c r="C17" s="74" t="s">
        <v>21</v>
      </c>
      <c r="D17" s="145" t="s">
        <v>104</v>
      </c>
      <c r="E17" s="146" t="s">
        <v>104</v>
      </c>
      <c r="F17" s="146" t="s">
        <v>104</v>
      </c>
      <c r="G17" s="147"/>
      <c r="H17" s="145">
        <v>1</v>
      </c>
      <c r="I17" s="146">
        <v>2</v>
      </c>
      <c r="J17" s="148"/>
      <c r="K17" s="147"/>
    </row>
    <row r="18" spans="2:13" ht="11.25" customHeight="1" x14ac:dyDescent="0.2">
      <c r="B18" s="378"/>
      <c r="C18" s="76" t="s">
        <v>22</v>
      </c>
      <c r="D18" s="161"/>
      <c r="E18" s="162"/>
      <c r="F18" s="162"/>
      <c r="G18" s="163"/>
      <c r="H18" s="161">
        <v>1</v>
      </c>
      <c r="I18" s="162">
        <v>2</v>
      </c>
      <c r="J18" s="164"/>
      <c r="K18" s="163"/>
      <c r="L18" s="54"/>
      <c r="M18" s="54"/>
    </row>
    <row r="19" spans="2:13" ht="11.25" customHeight="1" x14ac:dyDescent="0.2">
      <c r="B19" s="379" t="s">
        <v>23</v>
      </c>
      <c r="C19" s="73" t="s">
        <v>24</v>
      </c>
      <c r="D19" s="165" t="s">
        <v>104</v>
      </c>
      <c r="E19" s="166" t="s">
        <v>104</v>
      </c>
      <c r="F19" s="166" t="s">
        <v>104</v>
      </c>
      <c r="G19" s="166"/>
      <c r="H19" s="165">
        <v>1</v>
      </c>
      <c r="I19" s="166">
        <v>4</v>
      </c>
      <c r="J19" s="130">
        <v>0</v>
      </c>
      <c r="K19" s="129"/>
    </row>
    <row r="20" spans="2:13" ht="11.25" customHeight="1" x14ac:dyDescent="0.2">
      <c r="B20" s="380"/>
      <c r="C20" s="74" t="s">
        <v>25</v>
      </c>
      <c r="D20" s="119" t="s">
        <v>104</v>
      </c>
      <c r="E20" s="120" t="s">
        <v>104</v>
      </c>
      <c r="F20" s="120" t="s">
        <v>104</v>
      </c>
      <c r="G20" s="135" t="s">
        <v>104</v>
      </c>
      <c r="H20" s="119">
        <v>1</v>
      </c>
      <c r="I20" s="167">
        <v>3</v>
      </c>
      <c r="J20" s="168"/>
      <c r="K20" s="169"/>
    </row>
    <row r="21" spans="2:13" ht="11.25" customHeight="1" x14ac:dyDescent="0.2">
      <c r="B21" s="380"/>
      <c r="C21" s="75" t="s">
        <v>26</v>
      </c>
      <c r="D21" s="131" t="s">
        <v>104</v>
      </c>
      <c r="E21" s="132" t="s">
        <v>104</v>
      </c>
      <c r="F21" s="132" t="s">
        <v>104</v>
      </c>
      <c r="G21" s="133" t="s">
        <v>104</v>
      </c>
      <c r="H21" s="131">
        <v>1</v>
      </c>
      <c r="I21" s="132">
        <v>2</v>
      </c>
      <c r="J21" s="134"/>
      <c r="K21" s="133"/>
    </row>
    <row r="22" spans="2:13" ht="11.25" customHeight="1" x14ac:dyDescent="0.2">
      <c r="B22" s="380"/>
      <c r="C22" s="74" t="s">
        <v>27</v>
      </c>
      <c r="D22" s="170"/>
      <c r="E22" s="171"/>
      <c r="F22" s="171"/>
      <c r="G22" s="172"/>
      <c r="H22" s="173"/>
      <c r="I22" s="174"/>
      <c r="J22" s="174"/>
      <c r="K22" s="169"/>
    </row>
    <row r="23" spans="2:13" ht="11.25" customHeight="1" x14ac:dyDescent="0.2">
      <c r="B23" s="380"/>
      <c r="C23" s="74" t="s">
        <v>28</v>
      </c>
      <c r="D23" s="119" t="s">
        <v>104</v>
      </c>
      <c r="E23" s="120" t="s">
        <v>104</v>
      </c>
      <c r="F23" s="120" t="s">
        <v>104</v>
      </c>
      <c r="G23" s="135" t="s">
        <v>104</v>
      </c>
      <c r="H23" s="119">
        <v>3</v>
      </c>
      <c r="I23" s="120">
        <v>5</v>
      </c>
      <c r="J23" s="136">
        <v>0</v>
      </c>
      <c r="K23" s="135"/>
    </row>
    <row r="24" spans="2:13" ht="11.25" customHeight="1" x14ac:dyDescent="0.2">
      <c r="B24" s="380"/>
      <c r="C24" s="74" t="s">
        <v>29</v>
      </c>
      <c r="D24" s="119" t="s">
        <v>104</v>
      </c>
      <c r="E24" s="120" t="s">
        <v>104</v>
      </c>
      <c r="F24" s="120" t="s">
        <v>104</v>
      </c>
      <c r="G24" s="135"/>
      <c r="H24" s="119">
        <v>1</v>
      </c>
      <c r="I24" s="120">
        <v>3</v>
      </c>
      <c r="J24" s="136"/>
      <c r="K24" s="135"/>
    </row>
    <row r="25" spans="2:13" ht="11.25" customHeight="1" x14ac:dyDescent="0.2">
      <c r="B25" s="380"/>
      <c r="C25" s="74" t="s">
        <v>30</v>
      </c>
      <c r="D25" s="119" t="s">
        <v>104</v>
      </c>
      <c r="E25" s="120" t="s">
        <v>104</v>
      </c>
      <c r="F25" s="120"/>
      <c r="G25" s="135" t="s">
        <v>104</v>
      </c>
      <c r="H25" s="119">
        <v>1</v>
      </c>
      <c r="I25" s="120">
        <v>11</v>
      </c>
      <c r="J25" s="136">
        <v>0</v>
      </c>
      <c r="K25" s="135">
        <v>0</v>
      </c>
    </row>
    <row r="26" spans="2:13" ht="11.25" customHeight="1" x14ac:dyDescent="0.2">
      <c r="B26" s="380"/>
      <c r="C26" s="74" t="s">
        <v>31</v>
      </c>
      <c r="D26" s="170"/>
      <c r="E26" s="171"/>
      <c r="F26" s="171"/>
      <c r="G26" s="172"/>
      <c r="H26" s="170"/>
      <c r="I26" s="171"/>
      <c r="J26" s="171"/>
      <c r="K26" s="135"/>
    </row>
    <row r="27" spans="2:13" ht="11.25" customHeight="1" x14ac:dyDescent="0.2">
      <c r="B27" s="380"/>
      <c r="C27" s="75" t="s">
        <v>32</v>
      </c>
      <c r="D27" s="170"/>
      <c r="E27" s="171"/>
      <c r="F27" s="171"/>
      <c r="G27" s="172"/>
      <c r="H27" s="173"/>
      <c r="I27" s="174"/>
      <c r="J27" s="174"/>
      <c r="K27" s="135"/>
    </row>
    <row r="28" spans="2:13" ht="11.25" customHeight="1" x14ac:dyDescent="0.2">
      <c r="B28" s="380"/>
      <c r="C28" s="74" t="s">
        <v>33</v>
      </c>
      <c r="D28" s="119" t="s">
        <v>104</v>
      </c>
      <c r="E28" s="120" t="s">
        <v>104</v>
      </c>
      <c r="F28" s="120" t="s">
        <v>104</v>
      </c>
      <c r="G28" s="135"/>
      <c r="H28" s="175"/>
      <c r="I28" s="176"/>
      <c r="J28" s="177"/>
      <c r="K28" s="169"/>
    </row>
    <row r="29" spans="2:13" ht="11.25" customHeight="1" x14ac:dyDescent="0.2">
      <c r="B29" s="380"/>
      <c r="C29" s="74" t="s">
        <v>34</v>
      </c>
      <c r="D29" s="119" t="s">
        <v>104</v>
      </c>
      <c r="E29" s="120" t="s">
        <v>104</v>
      </c>
      <c r="F29" s="120"/>
      <c r="G29" s="135"/>
      <c r="H29" s="119">
        <v>1</v>
      </c>
      <c r="I29" s="167">
        <v>3</v>
      </c>
      <c r="J29" s="136"/>
      <c r="K29" s="135"/>
    </row>
    <row r="30" spans="2:13" ht="11.25" customHeight="1" x14ac:dyDescent="0.2">
      <c r="B30" s="380"/>
      <c r="C30" s="74" t="s">
        <v>35</v>
      </c>
      <c r="D30" s="119" t="s">
        <v>104</v>
      </c>
      <c r="E30" s="132" t="s">
        <v>104</v>
      </c>
      <c r="F30" s="120" t="s">
        <v>113</v>
      </c>
      <c r="G30" s="135"/>
      <c r="H30" s="119">
        <v>1</v>
      </c>
      <c r="I30" s="167">
        <v>2</v>
      </c>
      <c r="J30" s="136">
        <v>0</v>
      </c>
      <c r="K30" s="135">
        <v>0</v>
      </c>
      <c r="L30" s="118"/>
    </row>
    <row r="31" spans="2:13" ht="11.25" customHeight="1" x14ac:dyDescent="0.2">
      <c r="B31" s="380"/>
      <c r="C31" s="75" t="s">
        <v>36</v>
      </c>
      <c r="D31" s="178" t="s">
        <v>104</v>
      </c>
      <c r="E31" s="179" t="s">
        <v>104</v>
      </c>
      <c r="F31" s="179"/>
      <c r="G31" s="180" t="s">
        <v>104</v>
      </c>
      <c r="H31" s="131">
        <v>1</v>
      </c>
      <c r="I31" s="181">
        <v>3</v>
      </c>
      <c r="J31" s="182"/>
      <c r="K31" s="183" t="s">
        <v>108</v>
      </c>
    </row>
    <row r="32" spans="2:13" ht="11.25" customHeight="1" x14ac:dyDescent="0.2">
      <c r="B32" s="380"/>
      <c r="C32" s="74" t="s">
        <v>37</v>
      </c>
      <c r="D32" s="184" t="s">
        <v>104</v>
      </c>
      <c r="E32" s="185" t="s">
        <v>104</v>
      </c>
      <c r="F32" s="185" t="s">
        <v>104</v>
      </c>
      <c r="G32" s="186"/>
      <c r="H32" s="184"/>
      <c r="I32" s="185"/>
      <c r="J32" s="187"/>
      <c r="K32" s="186"/>
    </row>
    <row r="33" spans="2:11" ht="11.25" customHeight="1" x14ac:dyDescent="0.2">
      <c r="B33" s="380"/>
      <c r="C33" s="74" t="s">
        <v>38</v>
      </c>
      <c r="D33" s="119" t="s">
        <v>104</v>
      </c>
      <c r="E33" s="120" t="s">
        <v>104</v>
      </c>
      <c r="F33" s="120" t="s">
        <v>104</v>
      </c>
      <c r="G33" s="135"/>
      <c r="H33" s="119">
        <v>1</v>
      </c>
      <c r="I33" s="120">
        <v>3</v>
      </c>
      <c r="J33" s="136"/>
      <c r="K33" s="135"/>
    </row>
    <row r="34" spans="2:11" ht="11.25" customHeight="1" x14ac:dyDescent="0.2">
      <c r="B34" s="380"/>
      <c r="C34" s="75" t="s">
        <v>39</v>
      </c>
      <c r="D34" s="170"/>
      <c r="E34" s="171"/>
      <c r="F34" s="171"/>
      <c r="G34" s="172"/>
      <c r="H34" s="173"/>
      <c r="I34" s="174"/>
      <c r="J34" s="174"/>
      <c r="K34" s="135"/>
    </row>
    <row r="35" spans="2:11" ht="11.25" customHeight="1" x14ac:dyDescent="0.2">
      <c r="B35" s="380"/>
      <c r="C35" s="74" t="s">
        <v>40</v>
      </c>
      <c r="D35" s="119" t="s">
        <v>104</v>
      </c>
      <c r="E35" s="120" t="s">
        <v>104</v>
      </c>
      <c r="F35" s="120" t="s">
        <v>104</v>
      </c>
      <c r="G35" s="135"/>
      <c r="H35" s="119">
        <v>1</v>
      </c>
      <c r="I35" s="120">
        <v>3</v>
      </c>
      <c r="J35" s="136"/>
      <c r="K35" s="135"/>
    </row>
    <row r="36" spans="2:11" ht="11.25" customHeight="1" x14ac:dyDescent="0.2">
      <c r="B36" s="380"/>
      <c r="C36" s="74" t="s">
        <v>41</v>
      </c>
      <c r="D36" s="170"/>
      <c r="E36" s="171"/>
      <c r="F36" s="171"/>
      <c r="G36" s="172"/>
      <c r="H36" s="173"/>
      <c r="I36" s="120">
        <v>3</v>
      </c>
      <c r="J36" s="136">
        <v>1</v>
      </c>
      <c r="K36" s="135"/>
    </row>
    <row r="37" spans="2:11" ht="11.25" customHeight="1" x14ac:dyDescent="0.2">
      <c r="B37" s="380"/>
      <c r="C37" s="74" t="s">
        <v>42</v>
      </c>
      <c r="D37" s="119" t="s">
        <v>104</v>
      </c>
      <c r="E37" s="120" t="s">
        <v>104</v>
      </c>
      <c r="F37" s="120" t="s">
        <v>104</v>
      </c>
      <c r="G37" s="135"/>
      <c r="H37" s="119">
        <v>1</v>
      </c>
      <c r="I37" s="120">
        <v>6</v>
      </c>
      <c r="J37" s="136">
        <v>0</v>
      </c>
      <c r="K37" s="135"/>
    </row>
    <row r="38" spans="2:11" ht="11.25" customHeight="1" x14ac:dyDescent="0.2">
      <c r="B38" s="380"/>
      <c r="C38" s="74" t="s">
        <v>43</v>
      </c>
      <c r="D38" s="131" t="s">
        <v>104</v>
      </c>
      <c r="E38" s="132" t="s">
        <v>104</v>
      </c>
      <c r="F38" s="132" t="s">
        <v>104</v>
      </c>
      <c r="G38" s="133"/>
      <c r="H38" s="188"/>
      <c r="I38" s="189"/>
      <c r="J38" s="182"/>
      <c r="K38" s="183"/>
    </row>
    <row r="39" spans="2:11" ht="11.25" customHeight="1" x14ac:dyDescent="0.2">
      <c r="B39" s="380"/>
      <c r="C39" s="74" t="s">
        <v>44</v>
      </c>
      <c r="D39" s="119" t="s">
        <v>104</v>
      </c>
      <c r="E39" s="120" t="s">
        <v>104</v>
      </c>
      <c r="F39" s="120" t="s">
        <v>104</v>
      </c>
      <c r="G39" s="135"/>
      <c r="H39" s="119">
        <v>1</v>
      </c>
      <c r="I39" s="120">
        <v>1</v>
      </c>
      <c r="J39" s="136"/>
      <c r="K39" s="135"/>
    </row>
    <row r="40" spans="2:11" ht="11.25" customHeight="1" x14ac:dyDescent="0.2">
      <c r="B40" s="381"/>
      <c r="C40" s="76" t="s">
        <v>45</v>
      </c>
      <c r="D40" s="131" t="s">
        <v>144</v>
      </c>
      <c r="E40" s="132" t="s">
        <v>145</v>
      </c>
      <c r="F40" s="132" t="s">
        <v>145</v>
      </c>
      <c r="G40" s="190"/>
      <c r="H40" s="191">
        <v>1</v>
      </c>
      <c r="I40" s="192">
        <v>1</v>
      </c>
      <c r="J40" s="193"/>
      <c r="K40" s="190" t="s">
        <v>108</v>
      </c>
    </row>
    <row r="41" spans="2:11" ht="11.25" customHeight="1" x14ac:dyDescent="0.2">
      <c r="B41" s="379" t="s">
        <v>46</v>
      </c>
      <c r="C41" s="73" t="s">
        <v>47</v>
      </c>
      <c r="D41" s="127" t="s">
        <v>104</v>
      </c>
      <c r="E41" s="128" t="s">
        <v>104</v>
      </c>
      <c r="F41" s="128"/>
      <c r="G41" s="129"/>
      <c r="H41" s="127">
        <v>1</v>
      </c>
      <c r="I41" s="128">
        <v>1</v>
      </c>
      <c r="J41" s="130">
        <v>0</v>
      </c>
      <c r="K41" s="129"/>
    </row>
    <row r="42" spans="2:11" ht="11.25" customHeight="1" x14ac:dyDescent="0.2">
      <c r="B42" s="380"/>
      <c r="C42" s="75" t="s">
        <v>48</v>
      </c>
      <c r="D42" s="131" t="s">
        <v>104</v>
      </c>
      <c r="E42" s="132" t="s">
        <v>104</v>
      </c>
      <c r="F42" s="132" t="s">
        <v>104</v>
      </c>
      <c r="G42" s="133"/>
      <c r="H42" s="131">
        <v>1</v>
      </c>
      <c r="I42" s="132">
        <v>1</v>
      </c>
      <c r="J42" s="134"/>
      <c r="K42" s="133"/>
    </row>
    <row r="43" spans="2:11" ht="11.25" customHeight="1" x14ac:dyDescent="0.2">
      <c r="B43" s="380"/>
      <c r="C43" s="74" t="s">
        <v>49</v>
      </c>
      <c r="D43" s="119" t="s">
        <v>104</v>
      </c>
      <c r="E43" s="120" t="s">
        <v>104</v>
      </c>
      <c r="F43" s="120" t="s">
        <v>104</v>
      </c>
      <c r="G43" s="135"/>
      <c r="H43" s="119">
        <v>12</v>
      </c>
      <c r="I43" s="120">
        <v>28</v>
      </c>
      <c r="J43" s="136">
        <v>0</v>
      </c>
      <c r="K43" s="135"/>
    </row>
    <row r="44" spans="2:11" ht="11.25" customHeight="1" x14ac:dyDescent="0.2">
      <c r="B44" s="380"/>
      <c r="C44" s="74" t="s">
        <v>50</v>
      </c>
      <c r="D44" s="119" t="s">
        <v>104</v>
      </c>
      <c r="E44" s="120" t="s">
        <v>104</v>
      </c>
      <c r="F44" s="120"/>
      <c r="G44" s="135"/>
      <c r="H44" s="119"/>
      <c r="I44" s="167"/>
      <c r="J44" s="136"/>
      <c r="K44" s="135"/>
    </row>
    <row r="45" spans="2:11" ht="11.25" customHeight="1" x14ac:dyDescent="0.2">
      <c r="B45" s="380"/>
      <c r="C45" s="74" t="s">
        <v>51</v>
      </c>
      <c r="D45" s="119" t="s">
        <v>104</v>
      </c>
      <c r="E45" s="120" t="s">
        <v>104</v>
      </c>
      <c r="F45" s="120" t="s">
        <v>104</v>
      </c>
      <c r="G45" s="135"/>
      <c r="H45" s="194">
        <v>1</v>
      </c>
      <c r="I45" s="195">
        <v>2</v>
      </c>
      <c r="J45" s="196"/>
      <c r="K45" s="169" t="s">
        <v>108</v>
      </c>
    </row>
    <row r="46" spans="2:11" ht="11.25" customHeight="1" x14ac:dyDescent="0.2">
      <c r="B46" s="380"/>
      <c r="C46" s="74" t="s">
        <v>52</v>
      </c>
      <c r="D46" s="119" t="s">
        <v>104</v>
      </c>
      <c r="E46" s="120"/>
      <c r="F46" s="120"/>
      <c r="G46" s="135" t="s">
        <v>104</v>
      </c>
      <c r="H46" s="194">
        <v>1</v>
      </c>
      <c r="I46" s="195">
        <v>2</v>
      </c>
      <c r="J46" s="196"/>
      <c r="K46" s="169" t="s">
        <v>108</v>
      </c>
    </row>
    <row r="47" spans="2:11" ht="11.25" customHeight="1" x14ac:dyDescent="0.2">
      <c r="B47" s="380"/>
      <c r="C47" s="74" t="s">
        <v>53</v>
      </c>
      <c r="D47" s="131" t="s">
        <v>104</v>
      </c>
      <c r="E47" s="132" t="s">
        <v>104</v>
      </c>
      <c r="F47" s="132" t="s">
        <v>104</v>
      </c>
      <c r="G47" s="133"/>
      <c r="H47" s="197"/>
      <c r="I47" s="132"/>
      <c r="J47" s="181"/>
      <c r="K47" s="133"/>
    </row>
    <row r="48" spans="2:11" ht="11.25" customHeight="1" x14ac:dyDescent="0.2">
      <c r="B48" s="380"/>
      <c r="C48" s="78" t="s">
        <v>54</v>
      </c>
      <c r="D48" s="153" t="s">
        <v>104</v>
      </c>
      <c r="E48" s="154" t="s">
        <v>104</v>
      </c>
      <c r="F48" s="154" t="s">
        <v>104</v>
      </c>
      <c r="G48" s="155" t="s">
        <v>104</v>
      </c>
      <c r="H48" s="78">
        <v>1</v>
      </c>
      <c r="I48" s="198">
        <v>3</v>
      </c>
      <c r="J48" s="199"/>
      <c r="K48" s="155" t="s">
        <v>116</v>
      </c>
    </row>
    <row r="49" spans="2:13" ht="11.25" customHeight="1" x14ac:dyDescent="0.2">
      <c r="B49" s="380"/>
      <c r="C49" s="74" t="s">
        <v>55</v>
      </c>
      <c r="D49" s="178" t="s">
        <v>104</v>
      </c>
      <c r="E49" s="179" t="s">
        <v>104</v>
      </c>
      <c r="F49" s="179" t="s">
        <v>104</v>
      </c>
      <c r="G49" s="180" t="s">
        <v>104</v>
      </c>
      <c r="H49" s="178"/>
      <c r="I49" s="179">
        <v>2</v>
      </c>
      <c r="J49" s="200"/>
      <c r="K49" s="180" t="s">
        <v>108</v>
      </c>
    </row>
    <row r="50" spans="2:13" ht="11.25" customHeight="1" x14ac:dyDescent="0.2">
      <c r="B50" s="380"/>
      <c r="C50" s="74" t="s">
        <v>56</v>
      </c>
      <c r="D50" s="195" t="s">
        <v>104</v>
      </c>
      <c r="E50" s="195" t="s">
        <v>104</v>
      </c>
      <c r="F50" s="195" t="s">
        <v>104</v>
      </c>
      <c r="G50" s="201" t="s">
        <v>104</v>
      </c>
      <c r="H50" s="202">
        <v>1</v>
      </c>
      <c r="I50" s="195">
        <v>2</v>
      </c>
      <c r="J50" s="203"/>
      <c r="K50" s="169" t="s">
        <v>108</v>
      </c>
    </row>
    <row r="51" spans="2:13" ht="11.25" customHeight="1" x14ac:dyDescent="0.2">
      <c r="B51" s="380"/>
      <c r="C51" s="75" t="s">
        <v>57</v>
      </c>
      <c r="D51" s="204" t="s">
        <v>104</v>
      </c>
      <c r="E51" s="205" t="s">
        <v>104</v>
      </c>
      <c r="F51" s="205"/>
      <c r="G51" s="206"/>
      <c r="H51" s="204">
        <v>1</v>
      </c>
      <c r="I51" s="205">
        <v>1</v>
      </c>
      <c r="J51" s="207"/>
      <c r="K51" s="183" t="s">
        <v>108</v>
      </c>
    </row>
    <row r="52" spans="2:13" ht="11.25" customHeight="1" x14ac:dyDescent="0.2">
      <c r="B52" s="381"/>
      <c r="C52" s="79" t="s">
        <v>58</v>
      </c>
      <c r="D52" s="208" t="s">
        <v>104</v>
      </c>
      <c r="E52" s="209" t="s">
        <v>104</v>
      </c>
      <c r="F52" s="209" t="s">
        <v>104</v>
      </c>
      <c r="G52" s="210" t="s">
        <v>104</v>
      </c>
      <c r="H52" s="208">
        <v>1</v>
      </c>
      <c r="I52" s="209">
        <v>1</v>
      </c>
      <c r="J52" s="211"/>
      <c r="K52" s="210" t="s">
        <v>108</v>
      </c>
    </row>
    <row r="53" spans="2:13" ht="11.25" customHeight="1" x14ac:dyDescent="0.2">
      <c r="B53" s="379" t="s">
        <v>59</v>
      </c>
      <c r="C53" s="73" t="s">
        <v>60</v>
      </c>
      <c r="D53" s="127" t="s">
        <v>104</v>
      </c>
      <c r="E53" s="128" t="s">
        <v>104</v>
      </c>
      <c r="F53" s="128" t="s">
        <v>104</v>
      </c>
      <c r="G53" s="129"/>
      <c r="H53" s="127">
        <v>1</v>
      </c>
      <c r="I53" s="128">
        <v>1</v>
      </c>
      <c r="J53" s="130"/>
      <c r="K53" s="129"/>
    </row>
    <row r="54" spans="2:13" ht="11.25" customHeight="1" x14ac:dyDescent="0.2">
      <c r="B54" s="380"/>
      <c r="C54" s="75" t="s">
        <v>61</v>
      </c>
      <c r="D54" s="170"/>
      <c r="E54" s="171"/>
      <c r="F54" s="171"/>
      <c r="G54" s="172"/>
      <c r="H54" s="173"/>
      <c r="I54" s="174"/>
      <c r="J54" s="174"/>
      <c r="K54" s="135"/>
    </row>
    <row r="55" spans="2:13" ht="11.25" customHeight="1" x14ac:dyDescent="0.2">
      <c r="B55" s="380"/>
      <c r="C55" s="74" t="s">
        <v>62</v>
      </c>
      <c r="D55" s="131" t="s">
        <v>104</v>
      </c>
      <c r="E55" s="132" t="s">
        <v>104</v>
      </c>
      <c r="F55" s="132" t="s">
        <v>104</v>
      </c>
      <c r="G55" s="133"/>
      <c r="H55" s="131">
        <v>1</v>
      </c>
      <c r="I55" s="134">
        <v>3</v>
      </c>
      <c r="J55" s="134"/>
      <c r="K55" s="133"/>
    </row>
    <row r="56" spans="2:13" ht="11.25" customHeight="1" x14ac:dyDescent="0.2">
      <c r="B56" s="380"/>
      <c r="C56" s="74" t="s">
        <v>63</v>
      </c>
      <c r="D56" s="119" t="s">
        <v>109</v>
      </c>
      <c r="E56" s="120" t="s">
        <v>110</v>
      </c>
      <c r="F56" s="120" t="s">
        <v>110</v>
      </c>
      <c r="G56" s="135"/>
      <c r="H56" s="119">
        <v>9</v>
      </c>
      <c r="I56" s="120">
        <v>18</v>
      </c>
      <c r="J56" s="136"/>
      <c r="K56" s="135"/>
    </row>
    <row r="57" spans="2:13" ht="11.25" customHeight="1" x14ac:dyDescent="0.2">
      <c r="B57" s="380"/>
      <c r="C57" s="74" t="s">
        <v>64</v>
      </c>
      <c r="D57" s="119" t="s">
        <v>104</v>
      </c>
      <c r="E57" s="120" t="s">
        <v>104</v>
      </c>
      <c r="F57" s="120" t="s">
        <v>104</v>
      </c>
      <c r="G57" s="120" t="s">
        <v>104</v>
      </c>
      <c r="H57" s="212"/>
      <c r="I57" s="195"/>
      <c r="J57" s="176"/>
      <c r="K57" s="135" t="s">
        <v>115</v>
      </c>
    </row>
    <row r="58" spans="2:13" ht="11.25" customHeight="1" x14ac:dyDescent="0.2">
      <c r="B58" s="380"/>
      <c r="C58" s="74" t="s">
        <v>65</v>
      </c>
      <c r="D58" s="170"/>
      <c r="E58" s="171"/>
      <c r="F58" s="171"/>
      <c r="G58" s="172"/>
      <c r="H58" s="212"/>
      <c r="I58" s="195"/>
      <c r="J58" s="176"/>
      <c r="K58" s="135"/>
    </row>
    <row r="59" spans="2:13" ht="11.25" customHeight="1" x14ac:dyDescent="0.2">
      <c r="B59" s="380"/>
      <c r="C59" s="74" t="s">
        <v>66</v>
      </c>
      <c r="D59" s="119" t="s">
        <v>104</v>
      </c>
      <c r="E59" s="120" t="s">
        <v>104</v>
      </c>
      <c r="F59" s="120" t="s">
        <v>104</v>
      </c>
      <c r="G59" s="135"/>
      <c r="H59" s="74">
        <v>1</v>
      </c>
      <c r="I59" s="120">
        <v>3</v>
      </c>
      <c r="J59" s="167"/>
      <c r="K59" s="169" t="s">
        <v>122</v>
      </c>
    </row>
    <row r="60" spans="2:13" ht="11.25" customHeight="1" x14ac:dyDescent="0.2">
      <c r="B60" s="380"/>
      <c r="C60" s="74" t="s">
        <v>67</v>
      </c>
      <c r="D60" s="119" t="s">
        <v>117</v>
      </c>
      <c r="E60" s="120" t="s">
        <v>118</v>
      </c>
      <c r="F60" s="120" t="s">
        <v>118</v>
      </c>
      <c r="G60" s="135"/>
      <c r="H60" s="120">
        <v>1</v>
      </c>
      <c r="I60" s="120">
        <v>2</v>
      </c>
      <c r="J60" s="196"/>
      <c r="K60" s="169" t="s">
        <v>119</v>
      </c>
      <c r="L60" s="54"/>
      <c r="M60" s="54"/>
    </row>
    <row r="61" spans="2:13" ht="11.25" customHeight="1" x14ac:dyDescent="0.2">
      <c r="B61" s="380"/>
      <c r="C61" s="74" t="s">
        <v>68</v>
      </c>
      <c r="D61" s="119" t="s">
        <v>104</v>
      </c>
      <c r="E61" s="120" t="s">
        <v>104</v>
      </c>
      <c r="F61" s="120" t="s">
        <v>104</v>
      </c>
      <c r="G61" s="135"/>
      <c r="H61" s="74">
        <v>1</v>
      </c>
      <c r="I61" s="120">
        <v>2</v>
      </c>
      <c r="J61" s="167"/>
      <c r="K61" s="135"/>
    </row>
    <row r="62" spans="2:13" ht="11.25" customHeight="1" x14ac:dyDescent="0.2">
      <c r="B62" s="380"/>
      <c r="C62" s="74" t="s">
        <v>69</v>
      </c>
      <c r="D62" s="119" t="s">
        <v>104</v>
      </c>
      <c r="E62" s="120" t="s">
        <v>104</v>
      </c>
      <c r="F62" s="120" t="s">
        <v>104</v>
      </c>
      <c r="G62" s="135" t="s">
        <v>104</v>
      </c>
      <c r="H62" s="74">
        <v>1</v>
      </c>
      <c r="I62" s="120">
        <v>2</v>
      </c>
      <c r="J62" s="167"/>
      <c r="K62" s="135"/>
    </row>
    <row r="63" spans="2:13" ht="11.25" customHeight="1" x14ac:dyDescent="0.2">
      <c r="B63" s="380"/>
      <c r="C63" s="74" t="s">
        <v>70</v>
      </c>
      <c r="D63" s="131" t="s">
        <v>104</v>
      </c>
      <c r="E63" s="132" t="s">
        <v>104</v>
      </c>
      <c r="F63" s="132"/>
      <c r="G63" s="133"/>
      <c r="H63" s="213">
        <v>1</v>
      </c>
      <c r="I63" s="214">
        <v>3</v>
      </c>
      <c r="J63" s="215"/>
      <c r="K63" s="183" t="s">
        <v>108</v>
      </c>
    </row>
    <row r="64" spans="2:13" ht="11.25" customHeight="1" x14ac:dyDescent="0.2">
      <c r="B64" s="380"/>
      <c r="C64" s="74" t="s">
        <v>71</v>
      </c>
      <c r="D64" s="119" t="s">
        <v>104</v>
      </c>
      <c r="E64" s="120" t="s">
        <v>104</v>
      </c>
      <c r="F64" s="120" t="s">
        <v>104</v>
      </c>
      <c r="G64" s="135"/>
      <c r="H64" s="194">
        <v>1</v>
      </c>
      <c r="I64" s="195">
        <v>4</v>
      </c>
      <c r="J64" s="196"/>
      <c r="K64" s="169" t="s">
        <v>108</v>
      </c>
    </row>
    <row r="65" spans="2:13" ht="11.25" customHeight="1" x14ac:dyDescent="0.2">
      <c r="B65" s="380"/>
      <c r="C65" s="74" t="s">
        <v>72</v>
      </c>
      <c r="D65" s="119" t="s">
        <v>104</v>
      </c>
      <c r="E65" s="120" t="s">
        <v>104</v>
      </c>
      <c r="F65" s="120"/>
      <c r="G65" s="135"/>
      <c r="H65" s="216"/>
      <c r="I65" s="195"/>
      <c r="J65" s="196"/>
      <c r="K65" s="169"/>
      <c r="L65" s="54"/>
      <c r="M65" s="54"/>
    </row>
    <row r="66" spans="2:13" ht="11.25" customHeight="1" x14ac:dyDescent="0.2">
      <c r="B66" s="380"/>
      <c r="C66" s="74" t="s">
        <v>73</v>
      </c>
      <c r="D66" s="119" t="s">
        <v>104</v>
      </c>
      <c r="E66" s="120" t="s">
        <v>104</v>
      </c>
      <c r="F66" s="120" t="s">
        <v>104</v>
      </c>
      <c r="G66" s="135" t="s">
        <v>104</v>
      </c>
      <c r="H66" s="74">
        <v>1</v>
      </c>
      <c r="I66" s="120">
        <v>4</v>
      </c>
      <c r="J66" s="167"/>
      <c r="K66" s="135" t="s">
        <v>106</v>
      </c>
    </row>
    <row r="67" spans="2:13" ht="11.25" customHeight="1" x14ac:dyDescent="0.2">
      <c r="B67" s="381"/>
      <c r="C67" s="76" t="s">
        <v>74</v>
      </c>
      <c r="D67" s="217" t="s">
        <v>104</v>
      </c>
      <c r="E67" s="218" t="s">
        <v>104</v>
      </c>
      <c r="F67" s="218" t="s">
        <v>104</v>
      </c>
      <c r="G67" s="219"/>
      <c r="H67" s="216"/>
      <c r="I67" s="220">
        <v>2</v>
      </c>
      <c r="J67" s="196"/>
      <c r="K67" s="169" t="s">
        <v>111</v>
      </c>
      <c r="L67" s="54"/>
      <c r="M67" s="54"/>
    </row>
    <row r="68" spans="2:13" ht="11.25" customHeight="1" x14ac:dyDescent="0.2">
      <c r="B68" s="375" t="s">
        <v>75</v>
      </c>
      <c r="C68" s="376"/>
      <c r="D68" s="12">
        <f>COUNTA(D5:D67)</f>
        <v>55</v>
      </c>
      <c r="E68" s="17">
        <f t="shared" ref="E68:G68" si="0">COUNTA(E5:E67)</f>
        <v>54</v>
      </c>
      <c r="F68" s="17">
        <f t="shared" si="0"/>
        <v>44</v>
      </c>
      <c r="G68" s="114">
        <f t="shared" si="0"/>
        <v>14</v>
      </c>
      <c r="H68" s="12">
        <f>SUM(H5:H67)</f>
        <v>99</v>
      </c>
      <c r="I68" s="17">
        <f>SUM(I5:I67)</f>
        <v>204</v>
      </c>
      <c r="J68" s="122">
        <f>SUM(J5:J67)</f>
        <v>2</v>
      </c>
      <c r="K68" s="18">
        <f t="shared" ref="K68" si="1">SUM(K5:K67)</f>
        <v>0</v>
      </c>
    </row>
    <row r="69" spans="2:13" ht="6" customHeight="1" x14ac:dyDescent="0.2"/>
  </sheetData>
  <mergeCells count="9">
    <mergeCell ref="H3:K3"/>
    <mergeCell ref="B6:B18"/>
    <mergeCell ref="B68:C68"/>
    <mergeCell ref="B19:B40"/>
    <mergeCell ref="B41:B52"/>
    <mergeCell ref="B53:B67"/>
    <mergeCell ref="D3:G3"/>
    <mergeCell ref="B3:C4"/>
    <mergeCell ref="B5:C5"/>
  </mergeCells>
  <phoneticPr fontId="2"/>
  <dataValidations count="1">
    <dataValidation type="list" allowBlank="1" showInputMessage="1" showErrorMessage="1" sqref="D10:G10 D5:G5 D18:G18 G40 D32:G32" xr:uid="{00000000-0002-0000-05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１ 職員数</vt:lpstr>
      <vt:lpstr>２ 学級・講座の開設状況</vt:lpstr>
      <vt:lpstr>３ 諸集会の実施状況</vt:lpstr>
      <vt:lpstr>４ 利用状況</vt:lpstr>
      <vt:lpstr>５ 諸活動の状況</vt:lpstr>
      <vt:lpstr>６ 運営</vt:lpstr>
      <vt:lpstr>'１ 職員数'!Print_Area</vt:lpstr>
      <vt:lpstr>'２ 学級・講座の開設状況'!Print_Area</vt:lpstr>
      <vt:lpstr>'３ 諸集会の実施状況'!Print_Area</vt:lpstr>
      <vt:lpstr>'４ 利用状況'!Print_Area</vt:lpstr>
      <vt:lpstr>'５ 諸活動の状況'!Print_Area</vt:lpstr>
      <vt:lpstr>'６ 運営'!Print_Area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2026-03-03T08:41:40Z</dcterms:modified>
</cp:coreProperties>
</file>