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AA341717-C38F-4FC7-8139-3C9D65C144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1表　固定資産税（令和6年度）" sheetId="1" r:id="rId1"/>
  </sheets>
  <definedNames>
    <definedName name="_xlnm.Print_Area" localSheetId="0">'第11表　固定資産税（令和6年度）'!$A$1:$P$81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79" i="1" l="1"/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L8" i="1"/>
  <c r="M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E48" i="1"/>
  <c r="F48" i="1"/>
  <c r="I48" i="1"/>
  <c r="J48" i="1"/>
  <c r="J79" i="1"/>
  <c r="I79" i="1"/>
  <c r="F79" i="1"/>
  <c r="E79" i="1"/>
  <c r="K79" i="1" l="1"/>
  <c r="K48" i="1"/>
  <c r="G48" i="1"/>
  <c r="G80" i="1" s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78" i="1"/>
  <c r="N76" i="1"/>
  <c r="N74" i="1"/>
  <c r="N72" i="1"/>
  <c r="N70" i="1"/>
  <c r="N68" i="1"/>
  <c r="N66" i="1"/>
  <c r="N64" i="1"/>
  <c r="N62" i="1"/>
  <c r="N60" i="1"/>
  <c r="N58" i="1"/>
  <c r="N8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J80" i="1"/>
  <c r="E80" i="1"/>
  <c r="F80" i="1"/>
  <c r="M79" i="1"/>
  <c r="L79" i="1"/>
  <c r="L48" i="1"/>
  <c r="I80" i="1"/>
  <c r="M48" i="1"/>
  <c r="K80" i="1" l="1"/>
  <c r="N48" i="1"/>
  <c r="L80" i="1"/>
  <c r="N79" i="1"/>
  <c r="M80" i="1"/>
  <c r="N80" i="1" l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<sst xmlns="http://schemas.openxmlformats.org/spreadsheetml/2006/main" count="195" uniqueCount="106">
  <si>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</si>
  <si>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</si>
  <si>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</si>
  <si>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</si>
  <si>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</si>
  <si>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</si>
  <si>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</si>
  <si>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</si>
  <si>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</si>
  <si>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</si>
  <si>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</si>
  <si>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</si>
  <si>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</si>
  <si>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</si>
  <si>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</si>
  <si>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</si>
  <si>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</si>
  <si>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</si>
  <si>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</si>
  <si>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</si>
  <si>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</si>
  <si>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</si>
  <si>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</si>
  <si>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</si>
  <si>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</si>
  <si>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</si>
  <si>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</si>
  <si>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</si>
  <si>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</si>
  <si>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</si>
  <si>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</si>
  <si>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</si>
  <si>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</si>
  <si>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</si>
  <si>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</si>
  <si>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</si>
  <si>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</si>
  <si>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</si>
  <si>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</si>
  <si>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</si>
  <si>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</si>
  <si>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</si>
  <si>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</si>
  <si>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</si>
  <si>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</si>
  <si>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</si>
  <si>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</si>
  <si>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</si>
  <si>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</si>
  <si>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</si>
  <si>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</si>
  <si>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</si>
  <si>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</si>
  <si>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</si>
  <si>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</si>
  <si>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</si>
  <si>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</si>
  <si>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</si>
  <si>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</si>
  <si>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</si>
  <si>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</si>
  <si>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</si>
  <si>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</si>
  <si>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</si>
  <si>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</si>
  <si>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</si>
  <si>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</si>
  <si>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</si>
  <si>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</si>
  <si>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</si>
  <si>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</si>
  <si>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</si>
  <si>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</si>
  <si>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</si>
  <si>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</si>
  <si>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</si>
  <si>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</si>
  <si>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</si>
  <si>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</si>
  <si>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</si>
  <si>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</si>
  <si>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</si>
  <si>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</si>
  <si>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</si>
  <si>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</si>
  <si>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</si>
  <si>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</si>
  <si>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</si>
  <si>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</si>
  <si>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</si>
  <si>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</si>
  <si>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</si>
  <si>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</si>
  <si>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</si>
  <si>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</si>
  <si>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</si>
  <si>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</si>
  <si>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</si>
  <si>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</si>
  <si>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</si>
  <si>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</si>
  <si>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</si>
  <si>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「地方財政状況調」第６表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</si>
  <si>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第11表　固定資産税（令和６年度）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レイワ</t>
    </rPh>
    <rPh sb="12" eb="13">
      <t>ワ</t>
    </rPh>
    <rPh sb="14" eb="16">
      <t>ネンド</t>
    </rPh>
    <phoneticPr fontId="9"/>
  </si>
  <si>
    <t>６　年　度</t>
    <rPh sb="2" eb="3">
      <t>トシ</t>
    </rPh>
    <rPh sb="4" eb="5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</si>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</sst>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22" xfId="2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6" fontId="8" fillId="0" borderId="16" xfId="2" applyNumberFormat="1" applyFont="1" applyBorder="1">
      <alignment vertical="center"/>
    </xf>
    <xf numFmtId="176" fontId="8" fillId="0" borderId="20" xfId="2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9" xfId="2" applyNumberFormat="1" applyFont="1" applyBorder="1">
      <alignment vertical="center"/>
    </xf>
    <xf numFmtId="176" fontId="8" fillId="0" borderId="1" xfId="2" applyNumberFormat="1" applyFont="1" applyBorder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81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103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0" t="s">
        <v>0</v>
      </c>
      <c r="D4" s="51"/>
      <c r="E4" s="56" t="s">
        <v>1</v>
      </c>
      <c r="F4" s="56"/>
      <c r="G4" s="56"/>
      <c r="H4" s="56"/>
      <c r="I4" s="57" t="s">
        <v>2</v>
      </c>
      <c r="J4" s="58"/>
      <c r="K4" s="59"/>
      <c r="L4" s="60" t="s">
        <v>3</v>
      </c>
      <c r="M4" s="61"/>
      <c r="N4" s="61"/>
      <c r="O4" s="61"/>
      <c r="P4" s="43" t="s">
        <v>0</v>
      </c>
    </row>
    <row r="5" spans="3:16" s="4" customFormat="1" ht="12">
      <c r="C5" s="52"/>
      <c r="D5" s="53"/>
      <c r="E5" s="46" t="s">
        <v>4</v>
      </c>
      <c r="F5" s="46" t="s">
        <v>5</v>
      </c>
      <c r="G5" s="46" t="s">
        <v>6</v>
      </c>
      <c r="H5" s="5" t="s">
        <v>7</v>
      </c>
      <c r="I5" s="46" t="s">
        <v>4</v>
      </c>
      <c r="J5" s="46" t="s">
        <v>5</v>
      </c>
      <c r="K5" s="46" t="s">
        <v>6</v>
      </c>
      <c r="L5" s="48" t="s">
        <v>104</v>
      </c>
      <c r="M5" s="49"/>
      <c r="N5" s="49"/>
      <c r="O5" s="33" t="s">
        <v>105</v>
      </c>
      <c r="P5" s="44"/>
    </row>
    <row r="6" spans="3:16" s="4" customFormat="1" ht="12">
      <c r="C6" s="52"/>
      <c r="D6" s="53"/>
      <c r="E6" s="47"/>
      <c r="F6" s="47"/>
      <c r="G6" s="47"/>
      <c r="H6" s="6" t="s">
        <v>8</v>
      </c>
      <c r="I6" s="47"/>
      <c r="J6" s="47"/>
      <c r="K6" s="47"/>
      <c r="L6" s="7" t="s">
        <v>9</v>
      </c>
      <c r="M6" s="7" t="s">
        <v>10</v>
      </c>
      <c r="N6" s="7" t="s">
        <v>6</v>
      </c>
      <c r="O6" s="7" t="s">
        <v>6</v>
      </c>
      <c r="P6" s="44"/>
    </row>
    <row r="7" spans="3:16" s="4" customFormat="1" ht="12.5" thickBot="1">
      <c r="C7" s="54"/>
      <c r="D7" s="55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45"/>
    </row>
    <row r="8" spans="3:16" s="4" customFormat="1" ht="16" customHeight="1">
      <c r="C8" s="10">
        <v>1</v>
      </c>
      <c r="D8" s="11" t="s">
        <v>21</v>
      </c>
      <c r="E8" s="62">
        <v>95275636</v>
      </c>
      <c r="F8" s="62">
        <v>576981</v>
      </c>
      <c r="G8" s="62">
        <f>SUM(E8:F8)</f>
        <v>95852617</v>
      </c>
      <c r="H8" s="62">
        <v>0</v>
      </c>
      <c r="I8" s="62">
        <v>94982854</v>
      </c>
      <c r="J8" s="62">
        <v>266614</v>
      </c>
      <c r="K8" s="62">
        <f>SUM(I8:J8)</f>
        <v>95249468</v>
      </c>
      <c r="L8" s="34">
        <f>IF(ISERROR(I8/E8),"-",ROUND(I8/E8*100,1))</f>
        <v>99.7</v>
      </c>
      <c r="M8" s="34">
        <f>IF(ISERROR(J8/F8),"-",ROUND(J8/F8*100,1))</f>
        <v>46.2</v>
      </c>
      <c r="N8" s="34">
        <f>IF(ISERROR(K8/G8),"-",(K8/G8*100))</f>
        <v>99.370753747912801</v>
      </c>
      <c r="O8" s="35">
        <v>99.284716135911893</v>
      </c>
      <c r="P8" s="12" t="s">
        <v>21</v>
      </c>
    </row>
    <row r="9" spans="3:16" s="4" customFormat="1" ht="16" customHeight="1">
      <c r="C9" s="10">
        <v>2</v>
      </c>
      <c r="D9" s="11" t="s">
        <v>22</v>
      </c>
      <c r="E9" s="62">
        <v>24006935</v>
      </c>
      <c r="F9" s="62">
        <v>413113</v>
      </c>
      <c r="G9" s="62">
        <f t="shared" ref="G9:G46" si="0">SUM(E9:F9)</f>
        <v>24420048</v>
      </c>
      <c r="H9" s="62">
        <v>0</v>
      </c>
      <c r="I9" s="62">
        <v>23899393</v>
      </c>
      <c r="J9" s="62">
        <v>105588</v>
      </c>
      <c r="K9" s="62">
        <f t="shared" ref="K9:K47" si="1">SUM(I9:J9)</f>
        <v>24004981</v>
      </c>
      <c r="L9" s="35">
        <f t="shared" ref="L9:M48" si="2">IF(ISERROR(I9/E9),"-",ROUND(I9/E9*100,1))</f>
        <v>99.6</v>
      </c>
      <c r="M9" s="35">
        <f t="shared" si="2"/>
        <v>25.6</v>
      </c>
      <c r="N9" s="35">
        <f t="shared" ref="N9:N48" si="3">IF(ISERROR(K9/G9),"-",(K9/G9*100))</f>
        <v>98.300302276228123</v>
      </c>
      <c r="O9" s="35">
        <v>98.10117483127388</v>
      </c>
      <c r="P9" s="12" t="s">
        <v>22</v>
      </c>
    </row>
    <row r="10" spans="3:16" s="4" customFormat="1" ht="16" customHeight="1">
      <c r="C10" s="10">
        <v>3</v>
      </c>
      <c r="D10" s="11" t="s">
        <v>23</v>
      </c>
      <c r="E10" s="62">
        <v>13083517</v>
      </c>
      <c r="F10" s="62">
        <v>85304</v>
      </c>
      <c r="G10" s="62">
        <f t="shared" si="0"/>
        <v>13168821</v>
      </c>
      <c r="H10" s="62">
        <v>0</v>
      </c>
      <c r="I10" s="62">
        <v>12996778</v>
      </c>
      <c r="J10" s="62">
        <v>54395</v>
      </c>
      <c r="K10" s="62">
        <f t="shared" si="1"/>
        <v>13051173</v>
      </c>
      <c r="L10" s="35">
        <f t="shared" si="2"/>
        <v>99.3</v>
      </c>
      <c r="M10" s="35">
        <f t="shared" si="2"/>
        <v>63.8</v>
      </c>
      <c r="N10" s="35">
        <f t="shared" si="3"/>
        <v>99.106617061618493</v>
      </c>
      <c r="O10" s="35">
        <v>99.160506249670604</v>
      </c>
      <c r="P10" s="12" t="s">
        <v>23</v>
      </c>
    </row>
    <row r="11" spans="3:16" s="4" customFormat="1" ht="16" customHeight="1">
      <c r="C11" s="10">
        <v>4</v>
      </c>
      <c r="D11" s="11" t="s">
        <v>24</v>
      </c>
      <c r="E11" s="62">
        <v>40525859</v>
      </c>
      <c r="F11" s="62">
        <v>384857</v>
      </c>
      <c r="G11" s="62">
        <f t="shared" si="0"/>
        <v>40910716</v>
      </c>
      <c r="H11" s="62">
        <v>0</v>
      </c>
      <c r="I11" s="62">
        <v>40306886</v>
      </c>
      <c r="J11" s="62">
        <v>207037</v>
      </c>
      <c r="K11" s="62">
        <f t="shared" si="1"/>
        <v>40513923</v>
      </c>
      <c r="L11" s="35">
        <f t="shared" si="2"/>
        <v>99.5</v>
      </c>
      <c r="M11" s="35">
        <f t="shared" si="2"/>
        <v>53.8</v>
      </c>
      <c r="N11" s="35">
        <f t="shared" si="3"/>
        <v>99.030100084290879</v>
      </c>
      <c r="O11" s="36">
        <v>99.006147960834014</v>
      </c>
      <c r="P11" s="12" t="s">
        <v>24</v>
      </c>
    </row>
    <row r="12" spans="3:16" s="4" customFormat="1" ht="16" customHeight="1">
      <c r="C12" s="13">
        <v>5</v>
      </c>
      <c r="D12" s="14" t="s">
        <v>25</v>
      </c>
      <c r="E12" s="62">
        <v>4391368</v>
      </c>
      <c r="F12" s="62">
        <v>66487</v>
      </c>
      <c r="G12" s="63">
        <f t="shared" si="0"/>
        <v>4457855</v>
      </c>
      <c r="H12" s="63">
        <v>0</v>
      </c>
      <c r="I12" s="62">
        <v>4367700</v>
      </c>
      <c r="J12" s="62">
        <v>17716</v>
      </c>
      <c r="K12" s="63">
        <f t="shared" si="1"/>
        <v>4385416</v>
      </c>
      <c r="L12" s="37">
        <f t="shared" si="2"/>
        <v>99.5</v>
      </c>
      <c r="M12" s="37">
        <f t="shared" si="2"/>
        <v>26.6</v>
      </c>
      <c r="N12" s="37">
        <f t="shared" si="3"/>
        <v>98.375025656958343</v>
      </c>
      <c r="O12" s="37">
        <v>98.316284871752273</v>
      </c>
      <c r="P12" s="15" t="s">
        <v>25</v>
      </c>
    </row>
    <row r="13" spans="3:16" s="4" customFormat="1" ht="16" customHeight="1">
      <c r="C13" s="16">
        <v>6</v>
      </c>
      <c r="D13" s="17" t="s">
        <v>26</v>
      </c>
      <c r="E13" s="64">
        <v>4673515</v>
      </c>
      <c r="F13" s="64">
        <v>88240</v>
      </c>
      <c r="G13" s="62">
        <f t="shared" si="0"/>
        <v>4761755</v>
      </c>
      <c r="H13" s="64">
        <v>0</v>
      </c>
      <c r="I13" s="64">
        <v>4645204</v>
      </c>
      <c r="J13" s="64">
        <v>18747</v>
      </c>
      <c r="K13" s="64">
        <f t="shared" si="1"/>
        <v>4663951</v>
      </c>
      <c r="L13" s="38">
        <f t="shared" si="2"/>
        <v>99.4</v>
      </c>
      <c r="M13" s="38">
        <f t="shared" si="2"/>
        <v>21.2</v>
      </c>
      <c r="N13" s="38">
        <f t="shared" si="3"/>
        <v>97.946051403316631</v>
      </c>
      <c r="O13" s="38">
        <v>97.810707427093575</v>
      </c>
      <c r="P13" s="18" t="s">
        <v>26</v>
      </c>
    </row>
    <row r="14" spans="3:16" s="4" customFormat="1" ht="16" customHeight="1">
      <c r="C14" s="10">
        <v>7</v>
      </c>
      <c r="D14" s="11" t="s">
        <v>27</v>
      </c>
      <c r="E14" s="62">
        <v>21638331</v>
      </c>
      <c r="F14" s="62">
        <v>281509</v>
      </c>
      <c r="G14" s="62">
        <f t="shared" si="0"/>
        <v>21919840</v>
      </c>
      <c r="H14" s="62">
        <v>0</v>
      </c>
      <c r="I14" s="62">
        <v>21506878</v>
      </c>
      <c r="J14" s="62">
        <v>155068</v>
      </c>
      <c r="K14" s="62">
        <f t="shared" si="1"/>
        <v>21661946</v>
      </c>
      <c r="L14" s="35">
        <f t="shared" si="2"/>
        <v>99.4</v>
      </c>
      <c r="M14" s="35">
        <f t="shared" si="2"/>
        <v>55.1</v>
      </c>
      <c r="N14" s="35">
        <f t="shared" si="3"/>
        <v>98.823467689545168</v>
      </c>
      <c r="O14" s="35">
        <v>98.584563096971351</v>
      </c>
      <c r="P14" s="12" t="s">
        <v>27</v>
      </c>
    </row>
    <row r="15" spans="3:16" s="4" customFormat="1" ht="16" customHeight="1">
      <c r="C15" s="10">
        <v>8</v>
      </c>
      <c r="D15" s="11" t="s">
        <v>28</v>
      </c>
      <c r="E15" s="62">
        <v>5946078</v>
      </c>
      <c r="F15" s="62">
        <v>78383</v>
      </c>
      <c r="G15" s="62">
        <f t="shared" si="0"/>
        <v>6024461</v>
      </c>
      <c r="H15" s="62">
        <v>0</v>
      </c>
      <c r="I15" s="62">
        <v>5920110</v>
      </c>
      <c r="J15" s="62">
        <v>24944</v>
      </c>
      <c r="K15" s="62">
        <f t="shared" si="1"/>
        <v>5945054</v>
      </c>
      <c r="L15" s="35">
        <f t="shared" si="2"/>
        <v>99.6</v>
      </c>
      <c r="M15" s="35">
        <f t="shared" si="2"/>
        <v>31.8</v>
      </c>
      <c r="N15" s="35">
        <f t="shared" si="3"/>
        <v>98.681923577893528</v>
      </c>
      <c r="O15" s="35">
        <v>98.571548837503968</v>
      </c>
      <c r="P15" s="12" t="s">
        <v>28</v>
      </c>
    </row>
    <row r="16" spans="3:16" s="4" customFormat="1" ht="16" customHeight="1">
      <c r="C16" s="10">
        <v>9</v>
      </c>
      <c r="D16" s="11" t="s">
        <v>29</v>
      </c>
      <c r="E16" s="62">
        <v>8654023</v>
      </c>
      <c r="F16" s="62">
        <v>109035</v>
      </c>
      <c r="G16" s="62">
        <f t="shared" si="0"/>
        <v>8763058</v>
      </c>
      <c r="H16" s="62">
        <v>0</v>
      </c>
      <c r="I16" s="62">
        <v>8594326</v>
      </c>
      <c r="J16" s="62">
        <v>45738</v>
      </c>
      <c r="K16" s="62">
        <f t="shared" si="1"/>
        <v>8640064</v>
      </c>
      <c r="L16" s="35">
        <f t="shared" si="2"/>
        <v>99.3</v>
      </c>
      <c r="M16" s="35">
        <f t="shared" si="2"/>
        <v>41.9</v>
      </c>
      <c r="N16" s="35">
        <f t="shared" si="3"/>
        <v>98.5964488652249</v>
      </c>
      <c r="O16" s="35">
        <v>98.451849738660968</v>
      </c>
      <c r="P16" s="12" t="s">
        <v>29</v>
      </c>
    </row>
    <row r="17" spans="3:16" s="4" customFormat="1" ht="16" customHeight="1">
      <c r="C17" s="13">
        <v>10</v>
      </c>
      <c r="D17" s="14" t="s">
        <v>30</v>
      </c>
      <c r="E17" s="62">
        <v>5404123</v>
      </c>
      <c r="F17" s="62">
        <v>83836</v>
      </c>
      <c r="G17" s="63">
        <f t="shared" si="0"/>
        <v>5487959</v>
      </c>
      <c r="H17" s="63">
        <v>0</v>
      </c>
      <c r="I17" s="62">
        <v>5374456</v>
      </c>
      <c r="J17" s="62">
        <v>39995</v>
      </c>
      <c r="K17" s="63">
        <f t="shared" si="1"/>
        <v>5414451</v>
      </c>
      <c r="L17" s="37">
        <f t="shared" si="2"/>
        <v>99.5</v>
      </c>
      <c r="M17" s="37">
        <f t="shared" si="2"/>
        <v>47.7</v>
      </c>
      <c r="N17" s="37">
        <f t="shared" si="3"/>
        <v>98.660558506359109</v>
      </c>
      <c r="O17" s="37">
        <v>98.284337233620278</v>
      </c>
      <c r="P17" s="15" t="s">
        <v>30</v>
      </c>
    </row>
    <row r="18" spans="3:16" s="4" customFormat="1" ht="16" customHeight="1">
      <c r="C18" s="16">
        <v>11</v>
      </c>
      <c r="D18" s="17" t="s">
        <v>31</v>
      </c>
      <c r="E18" s="64">
        <v>6252312</v>
      </c>
      <c r="F18" s="64">
        <v>55966</v>
      </c>
      <c r="G18" s="62">
        <f t="shared" si="0"/>
        <v>6308278</v>
      </c>
      <c r="H18" s="64">
        <v>0</v>
      </c>
      <c r="I18" s="64">
        <v>6232951</v>
      </c>
      <c r="J18" s="64">
        <v>21449</v>
      </c>
      <c r="K18" s="64">
        <f t="shared" si="1"/>
        <v>6254400</v>
      </c>
      <c r="L18" s="38">
        <f t="shared" si="2"/>
        <v>99.7</v>
      </c>
      <c r="M18" s="38">
        <f t="shared" si="2"/>
        <v>38.299999999999997</v>
      </c>
      <c r="N18" s="38">
        <f t="shared" si="3"/>
        <v>99.145915890200143</v>
      </c>
      <c r="O18" s="38">
        <v>99.027774457353374</v>
      </c>
      <c r="P18" s="18" t="s">
        <v>31</v>
      </c>
    </row>
    <row r="19" spans="3:16" s="4" customFormat="1" ht="16" customHeight="1">
      <c r="C19" s="10">
        <v>12</v>
      </c>
      <c r="D19" s="11" t="s">
        <v>32</v>
      </c>
      <c r="E19" s="62">
        <v>11842724</v>
      </c>
      <c r="F19" s="62">
        <v>161900</v>
      </c>
      <c r="G19" s="62">
        <f t="shared" si="0"/>
        <v>12004624</v>
      </c>
      <c r="H19" s="62">
        <v>0</v>
      </c>
      <c r="I19" s="62">
        <v>11755829</v>
      </c>
      <c r="J19" s="62">
        <v>60391</v>
      </c>
      <c r="K19" s="62">
        <f t="shared" si="1"/>
        <v>11816220</v>
      </c>
      <c r="L19" s="35">
        <f t="shared" si="2"/>
        <v>99.3</v>
      </c>
      <c r="M19" s="35">
        <f t="shared" si="2"/>
        <v>37.299999999999997</v>
      </c>
      <c r="N19" s="35">
        <f t="shared" si="3"/>
        <v>98.430571419812892</v>
      </c>
      <c r="O19" s="35">
        <v>98.272856802255845</v>
      </c>
      <c r="P19" s="12" t="s">
        <v>32</v>
      </c>
    </row>
    <row r="20" spans="3:16" s="4" customFormat="1" ht="16" customHeight="1">
      <c r="C20" s="10">
        <v>13</v>
      </c>
      <c r="D20" s="11" t="s">
        <v>33</v>
      </c>
      <c r="E20" s="62">
        <v>10062729</v>
      </c>
      <c r="F20" s="62">
        <v>73742</v>
      </c>
      <c r="G20" s="62">
        <f t="shared" si="0"/>
        <v>10136471</v>
      </c>
      <c r="H20" s="62">
        <v>0</v>
      </c>
      <c r="I20" s="62">
        <v>10022105</v>
      </c>
      <c r="J20" s="62">
        <v>41676</v>
      </c>
      <c r="K20" s="62">
        <f t="shared" si="1"/>
        <v>10063781</v>
      </c>
      <c r="L20" s="35">
        <f t="shared" si="2"/>
        <v>99.6</v>
      </c>
      <c r="M20" s="35">
        <f t="shared" si="2"/>
        <v>56.5</v>
      </c>
      <c r="N20" s="35">
        <f t="shared" si="3"/>
        <v>99.28288651938135</v>
      </c>
      <c r="O20" s="35">
        <v>99.250595179985041</v>
      </c>
      <c r="P20" s="12" t="s">
        <v>33</v>
      </c>
    </row>
    <row r="21" spans="3:16" s="4" customFormat="1" ht="16" customHeight="1">
      <c r="C21" s="10">
        <v>14</v>
      </c>
      <c r="D21" s="11" t="s">
        <v>34</v>
      </c>
      <c r="E21" s="62">
        <v>4140014</v>
      </c>
      <c r="F21" s="62">
        <v>39574</v>
      </c>
      <c r="G21" s="62">
        <f t="shared" si="0"/>
        <v>4179588</v>
      </c>
      <c r="H21" s="62">
        <v>0</v>
      </c>
      <c r="I21" s="62">
        <v>4123902</v>
      </c>
      <c r="J21" s="62">
        <v>18068</v>
      </c>
      <c r="K21" s="62">
        <f t="shared" si="1"/>
        <v>4141970</v>
      </c>
      <c r="L21" s="35">
        <f t="shared" si="2"/>
        <v>99.6</v>
      </c>
      <c r="M21" s="35">
        <f t="shared" si="2"/>
        <v>45.7</v>
      </c>
      <c r="N21" s="35">
        <f t="shared" si="3"/>
        <v>99.09995913472811</v>
      </c>
      <c r="O21" s="35">
        <v>98.890251008895689</v>
      </c>
      <c r="P21" s="12" t="s">
        <v>34</v>
      </c>
    </row>
    <row r="22" spans="3:16" s="4" customFormat="1" ht="16" customHeight="1">
      <c r="C22" s="13">
        <v>15</v>
      </c>
      <c r="D22" s="14" t="s">
        <v>35</v>
      </c>
      <c r="E22" s="62">
        <v>6231415</v>
      </c>
      <c r="F22" s="62">
        <v>43352</v>
      </c>
      <c r="G22" s="63">
        <f t="shared" si="0"/>
        <v>6274767</v>
      </c>
      <c r="H22" s="63">
        <v>0</v>
      </c>
      <c r="I22" s="62">
        <v>6212848</v>
      </c>
      <c r="J22" s="62">
        <v>15621</v>
      </c>
      <c r="K22" s="63">
        <f t="shared" si="1"/>
        <v>6228469</v>
      </c>
      <c r="L22" s="37">
        <f t="shared" si="2"/>
        <v>99.7</v>
      </c>
      <c r="M22" s="37">
        <f t="shared" si="2"/>
        <v>36</v>
      </c>
      <c r="N22" s="37">
        <f t="shared" si="3"/>
        <v>99.262155869692066</v>
      </c>
      <c r="O22" s="37">
        <v>99.170590436847135</v>
      </c>
      <c r="P22" s="15" t="s">
        <v>35</v>
      </c>
    </row>
    <row r="23" spans="3:16" s="4" customFormat="1" ht="16" customHeight="1">
      <c r="C23" s="10">
        <v>16</v>
      </c>
      <c r="D23" s="11" t="s">
        <v>36</v>
      </c>
      <c r="E23" s="64">
        <v>9007011</v>
      </c>
      <c r="F23" s="64">
        <v>126607</v>
      </c>
      <c r="G23" s="62">
        <f t="shared" si="0"/>
        <v>9133618</v>
      </c>
      <c r="H23" s="62">
        <v>0</v>
      </c>
      <c r="I23" s="64">
        <v>8949418</v>
      </c>
      <c r="J23" s="64">
        <v>37672</v>
      </c>
      <c r="K23" s="62">
        <f t="shared" si="1"/>
        <v>8987090</v>
      </c>
      <c r="L23" s="35">
        <f t="shared" si="2"/>
        <v>99.4</v>
      </c>
      <c r="M23" s="35">
        <f t="shared" si="2"/>
        <v>29.8</v>
      </c>
      <c r="N23" s="35">
        <f t="shared" si="3"/>
        <v>98.395728833853141</v>
      </c>
      <c r="O23" s="35">
        <v>98.600072266173711</v>
      </c>
      <c r="P23" s="12" t="s">
        <v>36</v>
      </c>
    </row>
    <row r="24" spans="3:16" s="4" customFormat="1" ht="16" customHeight="1">
      <c r="C24" s="10">
        <v>17</v>
      </c>
      <c r="D24" s="11" t="s">
        <v>37</v>
      </c>
      <c r="E24" s="62">
        <v>12900377</v>
      </c>
      <c r="F24" s="62">
        <v>68026</v>
      </c>
      <c r="G24" s="62">
        <f t="shared" si="0"/>
        <v>12968403</v>
      </c>
      <c r="H24" s="62">
        <v>0</v>
      </c>
      <c r="I24" s="62">
        <v>12869830</v>
      </c>
      <c r="J24" s="62">
        <v>29168</v>
      </c>
      <c r="K24" s="62">
        <f t="shared" si="1"/>
        <v>12898998</v>
      </c>
      <c r="L24" s="35">
        <f t="shared" si="2"/>
        <v>99.8</v>
      </c>
      <c r="M24" s="35">
        <f t="shared" si="2"/>
        <v>42.9</v>
      </c>
      <c r="N24" s="35">
        <f t="shared" si="3"/>
        <v>99.464814595906688</v>
      </c>
      <c r="O24" s="35">
        <v>99.435394932878012</v>
      </c>
      <c r="P24" s="12" t="s">
        <v>37</v>
      </c>
    </row>
    <row r="25" spans="3:16" s="4" customFormat="1" ht="16" customHeight="1">
      <c r="C25" s="10">
        <v>18</v>
      </c>
      <c r="D25" s="11" t="s">
        <v>38</v>
      </c>
      <c r="E25" s="62">
        <v>15452417</v>
      </c>
      <c r="F25" s="62">
        <v>160574</v>
      </c>
      <c r="G25" s="62">
        <f t="shared" si="0"/>
        <v>15612991</v>
      </c>
      <c r="H25" s="62">
        <v>0</v>
      </c>
      <c r="I25" s="62">
        <v>15376554</v>
      </c>
      <c r="J25" s="62">
        <v>80204</v>
      </c>
      <c r="K25" s="62">
        <f t="shared" si="1"/>
        <v>15456758</v>
      </c>
      <c r="L25" s="35">
        <f t="shared" si="2"/>
        <v>99.5</v>
      </c>
      <c r="M25" s="35">
        <f t="shared" si="2"/>
        <v>49.9</v>
      </c>
      <c r="N25" s="35">
        <f t="shared" si="3"/>
        <v>98.999339716521959</v>
      </c>
      <c r="O25" s="35">
        <v>98.914864828305909</v>
      </c>
      <c r="P25" s="12" t="s">
        <v>38</v>
      </c>
    </row>
    <row r="26" spans="3:16" s="4" customFormat="1" ht="16" customHeight="1">
      <c r="C26" s="10">
        <v>19</v>
      </c>
      <c r="D26" s="11" t="s">
        <v>39</v>
      </c>
      <c r="E26" s="62">
        <v>19557128</v>
      </c>
      <c r="F26" s="62">
        <v>211865</v>
      </c>
      <c r="G26" s="62">
        <f t="shared" si="0"/>
        <v>19768993</v>
      </c>
      <c r="H26" s="62">
        <v>0</v>
      </c>
      <c r="I26" s="62">
        <v>19478247</v>
      </c>
      <c r="J26" s="62">
        <v>103517</v>
      </c>
      <c r="K26" s="62">
        <f t="shared" si="1"/>
        <v>19581764</v>
      </c>
      <c r="L26" s="35">
        <f t="shared" si="2"/>
        <v>99.6</v>
      </c>
      <c r="M26" s="35">
        <f t="shared" si="2"/>
        <v>48.9</v>
      </c>
      <c r="N26" s="35">
        <f t="shared" si="3"/>
        <v>99.052915846548174</v>
      </c>
      <c r="O26" s="35">
        <v>98.871510429106934</v>
      </c>
      <c r="P26" s="12" t="s">
        <v>39</v>
      </c>
    </row>
    <row r="27" spans="3:16" s="4" customFormat="1" ht="16" customHeight="1">
      <c r="C27" s="13">
        <v>20</v>
      </c>
      <c r="D27" s="14" t="s">
        <v>40</v>
      </c>
      <c r="E27" s="62">
        <v>4741200</v>
      </c>
      <c r="F27" s="62">
        <v>34167</v>
      </c>
      <c r="G27" s="63">
        <f t="shared" si="0"/>
        <v>4775367</v>
      </c>
      <c r="H27" s="63">
        <v>0</v>
      </c>
      <c r="I27" s="62">
        <v>4725101</v>
      </c>
      <c r="J27" s="62">
        <v>13451</v>
      </c>
      <c r="K27" s="63">
        <f t="shared" si="1"/>
        <v>4738552</v>
      </c>
      <c r="L27" s="37">
        <f t="shared" si="2"/>
        <v>99.7</v>
      </c>
      <c r="M27" s="37">
        <f t="shared" si="2"/>
        <v>39.4</v>
      </c>
      <c r="N27" s="37">
        <f t="shared" si="3"/>
        <v>99.229064488656064</v>
      </c>
      <c r="O27" s="37">
        <v>99.055797305035426</v>
      </c>
      <c r="P27" s="15" t="s">
        <v>40</v>
      </c>
    </row>
    <row r="28" spans="3:16" s="4" customFormat="1" ht="16" customHeight="1">
      <c r="C28" s="10">
        <v>21</v>
      </c>
      <c r="D28" s="11" t="s">
        <v>41</v>
      </c>
      <c r="E28" s="64">
        <v>13771845</v>
      </c>
      <c r="F28" s="64">
        <v>72175</v>
      </c>
      <c r="G28" s="62">
        <f t="shared" si="0"/>
        <v>13844020</v>
      </c>
      <c r="H28" s="62">
        <v>0</v>
      </c>
      <c r="I28" s="64">
        <v>13741728</v>
      </c>
      <c r="J28" s="64">
        <v>38206</v>
      </c>
      <c r="K28" s="62">
        <f t="shared" si="1"/>
        <v>13779934</v>
      </c>
      <c r="L28" s="35">
        <f t="shared" si="2"/>
        <v>99.8</v>
      </c>
      <c r="M28" s="35">
        <f t="shared" si="2"/>
        <v>52.9</v>
      </c>
      <c r="N28" s="35">
        <f t="shared" si="3"/>
        <v>99.537085326371965</v>
      </c>
      <c r="O28" s="35">
        <v>99.325379210722218</v>
      </c>
      <c r="P28" s="12" t="s">
        <v>41</v>
      </c>
    </row>
    <row r="29" spans="3:16" s="4" customFormat="1" ht="16" customHeight="1">
      <c r="C29" s="10">
        <v>22</v>
      </c>
      <c r="D29" s="11" t="s">
        <v>42</v>
      </c>
      <c r="E29" s="62">
        <v>9390881</v>
      </c>
      <c r="F29" s="62">
        <v>84372</v>
      </c>
      <c r="G29" s="62">
        <f t="shared" si="0"/>
        <v>9475253</v>
      </c>
      <c r="H29" s="62">
        <v>0</v>
      </c>
      <c r="I29" s="62">
        <v>9348225</v>
      </c>
      <c r="J29" s="62">
        <v>29106</v>
      </c>
      <c r="K29" s="62">
        <f t="shared" si="1"/>
        <v>9377331</v>
      </c>
      <c r="L29" s="35">
        <f t="shared" si="2"/>
        <v>99.5</v>
      </c>
      <c r="M29" s="35">
        <f t="shared" si="2"/>
        <v>34.5</v>
      </c>
      <c r="N29" s="35">
        <f t="shared" si="3"/>
        <v>98.966550022463778</v>
      </c>
      <c r="O29" s="35">
        <v>99.059046953099624</v>
      </c>
      <c r="P29" s="12" t="s">
        <v>42</v>
      </c>
    </row>
    <row r="30" spans="3:16" s="4" customFormat="1" ht="16" customHeight="1">
      <c r="C30" s="10">
        <v>23</v>
      </c>
      <c r="D30" s="11" t="s">
        <v>43</v>
      </c>
      <c r="E30" s="62">
        <v>9853270</v>
      </c>
      <c r="F30" s="62">
        <v>117972</v>
      </c>
      <c r="G30" s="62">
        <f t="shared" si="0"/>
        <v>9971242</v>
      </c>
      <c r="H30" s="62">
        <v>0</v>
      </c>
      <c r="I30" s="62">
        <v>9801567</v>
      </c>
      <c r="J30" s="62">
        <v>45580</v>
      </c>
      <c r="K30" s="62">
        <f t="shared" si="1"/>
        <v>9847147</v>
      </c>
      <c r="L30" s="35">
        <f t="shared" si="2"/>
        <v>99.5</v>
      </c>
      <c r="M30" s="35">
        <f t="shared" si="2"/>
        <v>38.6</v>
      </c>
      <c r="N30" s="35">
        <f t="shared" si="3"/>
        <v>98.755470983454217</v>
      </c>
      <c r="O30" s="35">
        <v>98.680157136453957</v>
      </c>
      <c r="P30" s="12" t="s">
        <v>43</v>
      </c>
    </row>
    <row r="31" spans="3:16" s="4" customFormat="1" ht="16" customHeight="1">
      <c r="C31" s="10">
        <v>24</v>
      </c>
      <c r="D31" s="11" t="s">
        <v>44</v>
      </c>
      <c r="E31" s="62">
        <v>4446265</v>
      </c>
      <c r="F31" s="62">
        <v>9968</v>
      </c>
      <c r="G31" s="62">
        <f t="shared" si="0"/>
        <v>4456233</v>
      </c>
      <c r="H31" s="62">
        <v>0</v>
      </c>
      <c r="I31" s="62">
        <v>4436690</v>
      </c>
      <c r="J31" s="62">
        <v>4643</v>
      </c>
      <c r="K31" s="62">
        <f t="shared" si="1"/>
        <v>4441333</v>
      </c>
      <c r="L31" s="35">
        <f t="shared" si="2"/>
        <v>99.8</v>
      </c>
      <c r="M31" s="35">
        <f t="shared" si="2"/>
        <v>46.6</v>
      </c>
      <c r="N31" s="35">
        <f t="shared" si="3"/>
        <v>99.665636873116824</v>
      </c>
      <c r="O31" s="35">
        <v>99.715473305094349</v>
      </c>
      <c r="P31" s="12" t="s">
        <v>44</v>
      </c>
    </row>
    <row r="32" spans="3:16" s="4" customFormat="1" ht="16" customHeight="1">
      <c r="C32" s="13">
        <v>25</v>
      </c>
      <c r="D32" s="14" t="s">
        <v>45</v>
      </c>
      <c r="E32" s="63">
        <v>7143938</v>
      </c>
      <c r="F32" s="63">
        <v>63607</v>
      </c>
      <c r="G32" s="62">
        <f t="shared" si="0"/>
        <v>7207545</v>
      </c>
      <c r="H32" s="63">
        <v>0</v>
      </c>
      <c r="I32" s="63">
        <v>7122969</v>
      </c>
      <c r="J32" s="63">
        <v>24187</v>
      </c>
      <c r="K32" s="63">
        <f t="shared" si="1"/>
        <v>7147156</v>
      </c>
      <c r="L32" s="37">
        <f t="shared" si="2"/>
        <v>99.7</v>
      </c>
      <c r="M32" s="37">
        <f t="shared" si="2"/>
        <v>38</v>
      </c>
      <c r="N32" s="37">
        <f t="shared" si="3"/>
        <v>99.162141894362094</v>
      </c>
      <c r="O32" s="37">
        <v>99.064213092387192</v>
      </c>
      <c r="P32" s="15" t="s">
        <v>45</v>
      </c>
    </row>
    <row r="33" spans="3:16" s="4" customFormat="1" ht="16" customHeight="1">
      <c r="C33" s="10">
        <v>26</v>
      </c>
      <c r="D33" s="11" t="s">
        <v>46</v>
      </c>
      <c r="E33" s="62">
        <v>10897167</v>
      </c>
      <c r="F33" s="62">
        <v>84391</v>
      </c>
      <c r="G33" s="64">
        <f t="shared" si="0"/>
        <v>10981558</v>
      </c>
      <c r="H33" s="62">
        <v>0</v>
      </c>
      <c r="I33" s="62">
        <v>10865944</v>
      </c>
      <c r="J33" s="62">
        <v>42898</v>
      </c>
      <c r="K33" s="62">
        <f t="shared" si="1"/>
        <v>10908842</v>
      </c>
      <c r="L33" s="35">
        <f t="shared" si="2"/>
        <v>99.7</v>
      </c>
      <c r="M33" s="35">
        <f t="shared" si="2"/>
        <v>50.8</v>
      </c>
      <c r="N33" s="35">
        <f t="shared" si="3"/>
        <v>99.337835305336455</v>
      </c>
      <c r="O33" s="35">
        <v>99.101985216441889</v>
      </c>
      <c r="P33" s="12" t="s">
        <v>46</v>
      </c>
    </row>
    <row r="34" spans="3:16" s="4" customFormat="1" ht="16" customHeight="1">
      <c r="C34" s="10">
        <v>27</v>
      </c>
      <c r="D34" s="11" t="s">
        <v>47</v>
      </c>
      <c r="E34" s="62">
        <v>4437774</v>
      </c>
      <c r="F34" s="62">
        <v>59823</v>
      </c>
      <c r="G34" s="62">
        <f t="shared" si="0"/>
        <v>4497597</v>
      </c>
      <c r="H34" s="62">
        <v>0</v>
      </c>
      <c r="I34" s="62">
        <v>4420254</v>
      </c>
      <c r="J34" s="62">
        <v>16797</v>
      </c>
      <c r="K34" s="62">
        <f t="shared" si="1"/>
        <v>4437051</v>
      </c>
      <c r="L34" s="35">
        <f t="shared" si="2"/>
        <v>99.6</v>
      </c>
      <c r="M34" s="35">
        <f t="shared" si="2"/>
        <v>28.1</v>
      </c>
      <c r="N34" s="35">
        <f t="shared" si="3"/>
        <v>98.653814470260443</v>
      </c>
      <c r="O34" s="35">
        <v>98.651195537804483</v>
      </c>
      <c r="P34" s="12" t="s">
        <v>47</v>
      </c>
    </row>
    <row r="35" spans="3:16" s="4" customFormat="1" ht="16" customHeight="1">
      <c r="C35" s="10">
        <v>28</v>
      </c>
      <c r="D35" s="11" t="s">
        <v>48</v>
      </c>
      <c r="E35" s="62">
        <v>11048358</v>
      </c>
      <c r="F35" s="62">
        <v>149951</v>
      </c>
      <c r="G35" s="62">
        <f t="shared" si="0"/>
        <v>11198309</v>
      </c>
      <c r="H35" s="62">
        <v>0</v>
      </c>
      <c r="I35" s="62">
        <v>10978179</v>
      </c>
      <c r="J35" s="62">
        <v>58836</v>
      </c>
      <c r="K35" s="62">
        <f t="shared" si="1"/>
        <v>11037015</v>
      </c>
      <c r="L35" s="35">
        <f t="shared" si="2"/>
        <v>99.4</v>
      </c>
      <c r="M35" s="35">
        <f t="shared" si="2"/>
        <v>39.200000000000003</v>
      </c>
      <c r="N35" s="35">
        <f t="shared" si="3"/>
        <v>98.559657534008039</v>
      </c>
      <c r="O35" s="35">
        <v>98.555277761080518</v>
      </c>
      <c r="P35" s="12" t="s">
        <v>48</v>
      </c>
    </row>
    <row r="36" spans="3:16" s="4" customFormat="1" ht="16" customHeight="1">
      <c r="C36" s="10">
        <v>29</v>
      </c>
      <c r="D36" s="11" t="s">
        <v>49</v>
      </c>
      <c r="E36" s="62">
        <v>3811842</v>
      </c>
      <c r="F36" s="62">
        <v>65402</v>
      </c>
      <c r="G36" s="62">
        <f t="shared" si="0"/>
        <v>3877244</v>
      </c>
      <c r="H36" s="62">
        <v>0</v>
      </c>
      <c r="I36" s="62">
        <v>3791800</v>
      </c>
      <c r="J36" s="62">
        <v>25702</v>
      </c>
      <c r="K36" s="62">
        <f t="shared" si="1"/>
        <v>3817502</v>
      </c>
      <c r="L36" s="35">
        <f t="shared" si="2"/>
        <v>99.5</v>
      </c>
      <c r="M36" s="35">
        <f t="shared" si="2"/>
        <v>39.299999999999997</v>
      </c>
      <c r="N36" s="35">
        <f t="shared" si="3"/>
        <v>98.459163261326864</v>
      </c>
      <c r="O36" s="35">
        <v>97.994390538860273</v>
      </c>
      <c r="P36" s="12" t="s">
        <v>49</v>
      </c>
    </row>
    <row r="37" spans="3:16" s="4" customFormat="1" ht="16" customHeight="1">
      <c r="C37" s="13">
        <v>30</v>
      </c>
      <c r="D37" s="14" t="s">
        <v>50</v>
      </c>
      <c r="E37" s="63">
        <v>8465352</v>
      </c>
      <c r="F37" s="63">
        <v>62619</v>
      </c>
      <c r="G37" s="63">
        <f t="shared" si="0"/>
        <v>8527971</v>
      </c>
      <c r="H37" s="63">
        <v>0</v>
      </c>
      <c r="I37" s="63">
        <v>8440556</v>
      </c>
      <c r="J37" s="63">
        <v>31970</v>
      </c>
      <c r="K37" s="63">
        <f t="shared" si="1"/>
        <v>8472526</v>
      </c>
      <c r="L37" s="37">
        <f t="shared" si="2"/>
        <v>99.7</v>
      </c>
      <c r="M37" s="37">
        <f t="shared" si="2"/>
        <v>51.1</v>
      </c>
      <c r="N37" s="37">
        <f t="shared" si="3"/>
        <v>99.349845350083854</v>
      </c>
      <c r="O37" s="37">
        <v>99.230078147828451</v>
      </c>
      <c r="P37" s="15" t="s">
        <v>50</v>
      </c>
    </row>
    <row r="38" spans="3:16" s="4" customFormat="1" ht="16" customHeight="1">
      <c r="C38" s="10">
        <v>31</v>
      </c>
      <c r="D38" s="11" t="s">
        <v>51</v>
      </c>
      <c r="E38" s="62">
        <v>6263843</v>
      </c>
      <c r="F38" s="62">
        <v>21031</v>
      </c>
      <c r="G38" s="62">
        <f t="shared" si="0"/>
        <v>6284874</v>
      </c>
      <c r="H38" s="62">
        <v>0</v>
      </c>
      <c r="I38" s="62">
        <v>6247856</v>
      </c>
      <c r="J38" s="62">
        <v>9825</v>
      </c>
      <c r="K38" s="62">
        <f t="shared" si="1"/>
        <v>6257681</v>
      </c>
      <c r="L38" s="35">
        <f t="shared" si="2"/>
        <v>99.7</v>
      </c>
      <c r="M38" s="35">
        <f t="shared" si="2"/>
        <v>46.7</v>
      </c>
      <c r="N38" s="35">
        <f t="shared" si="3"/>
        <v>99.567326250295551</v>
      </c>
      <c r="O38" s="35">
        <v>99.645534582023757</v>
      </c>
      <c r="P38" s="12" t="s">
        <v>51</v>
      </c>
    </row>
    <row r="39" spans="3:16" s="4" customFormat="1" ht="16" customHeight="1">
      <c r="C39" s="10">
        <v>32</v>
      </c>
      <c r="D39" s="11" t="s">
        <v>52</v>
      </c>
      <c r="E39" s="62">
        <v>10555127</v>
      </c>
      <c r="F39" s="62">
        <v>88295</v>
      </c>
      <c r="G39" s="62">
        <f t="shared" si="0"/>
        <v>10643422</v>
      </c>
      <c r="H39" s="62">
        <v>0</v>
      </c>
      <c r="I39" s="62">
        <v>10509374</v>
      </c>
      <c r="J39" s="62">
        <v>40662</v>
      </c>
      <c r="K39" s="62">
        <f t="shared" si="1"/>
        <v>10550036</v>
      </c>
      <c r="L39" s="35">
        <f t="shared" si="2"/>
        <v>99.6</v>
      </c>
      <c r="M39" s="35">
        <f t="shared" si="2"/>
        <v>46.1</v>
      </c>
      <c r="N39" s="35">
        <f t="shared" si="3"/>
        <v>99.122594218288057</v>
      </c>
      <c r="O39" s="35">
        <v>99.099801567745658</v>
      </c>
      <c r="P39" s="12" t="s">
        <v>52</v>
      </c>
    </row>
    <row r="40" spans="3:16" s="4" customFormat="1" ht="16" customHeight="1">
      <c r="C40" s="10">
        <v>33</v>
      </c>
      <c r="D40" s="11" t="s">
        <v>53</v>
      </c>
      <c r="E40" s="62">
        <v>3592849</v>
      </c>
      <c r="F40" s="62">
        <v>62860</v>
      </c>
      <c r="G40" s="62">
        <f t="shared" si="0"/>
        <v>3655709</v>
      </c>
      <c r="H40" s="62">
        <v>0</v>
      </c>
      <c r="I40" s="62">
        <v>3575077</v>
      </c>
      <c r="J40" s="62">
        <v>25138</v>
      </c>
      <c r="K40" s="62">
        <f t="shared" si="1"/>
        <v>3600215</v>
      </c>
      <c r="L40" s="35">
        <f t="shared" si="2"/>
        <v>99.5</v>
      </c>
      <c r="M40" s="35">
        <f t="shared" si="2"/>
        <v>40</v>
      </c>
      <c r="N40" s="35">
        <f t="shared" si="3"/>
        <v>98.481990771147267</v>
      </c>
      <c r="O40" s="35">
        <v>98.134453298361805</v>
      </c>
      <c r="P40" s="12" t="s">
        <v>53</v>
      </c>
    </row>
    <row r="41" spans="3:16" s="4" customFormat="1" ht="16" customHeight="1">
      <c r="C41" s="10">
        <v>34</v>
      </c>
      <c r="D41" s="11" t="s">
        <v>54</v>
      </c>
      <c r="E41" s="62">
        <v>6335851</v>
      </c>
      <c r="F41" s="62">
        <v>79947</v>
      </c>
      <c r="G41" s="62">
        <f t="shared" si="0"/>
        <v>6415798</v>
      </c>
      <c r="H41" s="62">
        <v>0</v>
      </c>
      <c r="I41" s="62">
        <v>6301526</v>
      </c>
      <c r="J41" s="62">
        <v>32210</v>
      </c>
      <c r="K41" s="62">
        <f t="shared" si="1"/>
        <v>6333736</v>
      </c>
      <c r="L41" s="35">
        <f t="shared" si="2"/>
        <v>99.5</v>
      </c>
      <c r="M41" s="35">
        <f t="shared" si="2"/>
        <v>40.299999999999997</v>
      </c>
      <c r="N41" s="35">
        <f t="shared" si="3"/>
        <v>98.720938533289242</v>
      </c>
      <c r="O41" s="35">
        <v>98.653535071960533</v>
      </c>
      <c r="P41" s="12" t="s">
        <v>54</v>
      </c>
    </row>
    <row r="42" spans="3:16" s="4" customFormat="1" ht="16" customHeight="1">
      <c r="C42" s="13">
        <v>35</v>
      </c>
      <c r="D42" s="14" t="s">
        <v>55</v>
      </c>
      <c r="E42" s="63">
        <v>3083647</v>
      </c>
      <c r="F42" s="63">
        <v>37678</v>
      </c>
      <c r="G42" s="62">
        <f t="shared" si="0"/>
        <v>3121325</v>
      </c>
      <c r="H42" s="63">
        <v>0</v>
      </c>
      <c r="I42" s="63">
        <v>3061184</v>
      </c>
      <c r="J42" s="63">
        <v>12422</v>
      </c>
      <c r="K42" s="63">
        <f t="shared" si="1"/>
        <v>3073606</v>
      </c>
      <c r="L42" s="37">
        <f t="shared" si="2"/>
        <v>99.3</v>
      </c>
      <c r="M42" s="37">
        <f t="shared" si="2"/>
        <v>33</v>
      </c>
      <c r="N42" s="37">
        <f t="shared" si="3"/>
        <v>98.471194124290164</v>
      </c>
      <c r="O42" s="37">
        <v>98.729244507392792</v>
      </c>
      <c r="P42" s="15" t="s">
        <v>55</v>
      </c>
    </row>
    <row r="43" spans="3:16" s="4" customFormat="1" ht="16" customHeight="1">
      <c r="C43" s="10">
        <v>36</v>
      </c>
      <c r="D43" s="11" t="s">
        <v>101</v>
      </c>
      <c r="E43" s="62">
        <v>4385017</v>
      </c>
      <c r="F43" s="62">
        <v>25012</v>
      </c>
      <c r="G43" s="64">
        <f t="shared" si="0"/>
        <v>4410029</v>
      </c>
      <c r="H43" s="62">
        <v>0</v>
      </c>
      <c r="I43" s="62">
        <v>4377031</v>
      </c>
      <c r="J43" s="62">
        <v>8327</v>
      </c>
      <c r="K43" s="62">
        <f t="shared" si="1"/>
        <v>4385358</v>
      </c>
      <c r="L43" s="35">
        <f t="shared" si="2"/>
        <v>99.8</v>
      </c>
      <c r="M43" s="35">
        <f t="shared" si="2"/>
        <v>33.299999999999997</v>
      </c>
      <c r="N43" s="35">
        <f t="shared" si="3"/>
        <v>99.440570572211655</v>
      </c>
      <c r="O43" s="35">
        <v>99.425481581615415</v>
      </c>
      <c r="P43" s="12" t="s">
        <v>101</v>
      </c>
    </row>
    <row r="44" spans="3:16" s="4" customFormat="1" ht="16" customHeight="1">
      <c r="C44" s="10">
        <v>37</v>
      </c>
      <c r="D44" s="11" t="s">
        <v>56</v>
      </c>
      <c r="E44" s="62">
        <v>4217236</v>
      </c>
      <c r="F44" s="62">
        <v>55066</v>
      </c>
      <c r="G44" s="62">
        <f t="shared" si="0"/>
        <v>4272302</v>
      </c>
      <c r="H44" s="62">
        <v>0</v>
      </c>
      <c r="I44" s="62">
        <v>4196942</v>
      </c>
      <c r="J44" s="62">
        <v>17690</v>
      </c>
      <c r="K44" s="62">
        <f t="shared" si="1"/>
        <v>4214632</v>
      </c>
      <c r="L44" s="35">
        <f t="shared" si="2"/>
        <v>99.5</v>
      </c>
      <c r="M44" s="35">
        <f t="shared" si="2"/>
        <v>32.1</v>
      </c>
      <c r="N44" s="35">
        <f t="shared" si="3"/>
        <v>98.650142241817179</v>
      </c>
      <c r="O44" s="35">
        <v>98.646572262485265</v>
      </c>
      <c r="P44" s="12" t="s">
        <v>56</v>
      </c>
    </row>
    <row r="45" spans="3:16" s="4" customFormat="1" ht="16" customHeight="1">
      <c r="C45" s="10">
        <v>38</v>
      </c>
      <c r="D45" s="11" t="s">
        <v>57</v>
      </c>
      <c r="E45" s="62">
        <v>4215841</v>
      </c>
      <c r="F45" s="62">
        <v>66657</v>
      </c>
      <c r="G45" s="62">
        <f t="shared" si="0"/>
        <v>4282498</v>
      </c>
      <c r="H45" s="62">
        <v>0</v>
      </c>
      <c r="I45" s="62">
        <v>4190441</v>
      </c>
      <c r="J45" s="62">
        <v>20265</v>
      </c>
      <c r="K45" s="62">
        <f t="shared" si="1"/>
        <v>4210706</v>
      </c>
      <c r="L45" s="35">
        <f t="shared" si="2"/>
        <v>99.4</v>
      </c>
      <c r="M45" s="35">
        <f t="shared" si="2"/>
        <v>30.4</v>
      </c>
      <c r="N45" s="35">
        <f t="shared" si="3"/>
        <v>98.323595247446704</v>
      </c>
      <c r="O45" s="35">
        <v>98.347772387740534</v>
      </c>
      <c r="P45" s="12" t="s">
        <v>57</v>
      </c>
    </row>
    <row r="46" spans="3:16" s="4" customFormat="1" ht="16" customHeight="1">
      <c r="C46" s="10">
        <v>39</v>
      </c>
      <c r="D46" s="11" t="s">
        <v>58</v>
      </c>
      <c r="E46" s="62">
        <v>7229670</v>
      </c>
      <c r="F46" s="62">
        <v>18249</v>
      </c>
      <c r="G46" s="62">
        <f t="shared" si="0"/>
        <v>7247919</v>
      </c>
      <c r="H46" s="62">
        <v>0</v>
      </c>
      <c r="I46" s="62">
        <v>7221811</v>
      </c>
      <c r="J46" s="62">
        <v>10484</v>
      </c>
      <c r="K46" s="62">
        <f t="shared" si="1"/>
        <v>7232295</v>
      </c>
      <c r="L46" s="35">
        <f t="shared" si="2"/>
        <v>99.9</v>
      </c>
      <c r="M46" s="35">
        <f t="shared" si="2"/>
        <v>57.4</v>
      </c>
      <c r="N46" s="35">
        <f t="shared" si="3"/>
        <v>99.784434677043166</v>
      </c>
      <c r="O46" s="35">
        <v>99.705036894503607</v>
      </c>
      <c r="P46" s="12" t="s">
        <v>58</v>
      </c>
    </row>
    <row r="47" spans="3:16" s="4" customFormat="1" ht="16" customHeight="1" thickBot="1">
      <c r="C47" s="10">
        <v>40</v>
      </c>
      <c r="D47" s="11" t="s">
        <v>93</v>
      </c>
      <c r="E47" s="62">
        <v>3190463</v>
      </c>
      <c r="F47" s="62">
        <v>35354</v>
      </c>
      <c r="G47" s="62">
        <f>SUM(E47:F47)</f>
        <v>3225817</v>
      </c>
      <c r="H47" s="62">
        <v>0</v>
      </c>
      <c r="I47" s="62">
        <v>3175789</v>
      </c>
      <c r="J47" s="62">
        <v>10815</v>
      </c>
      <c r="K47" s="62">
        <f t="shared" si="1"/>
        <v>3186604</v>
      </c>
      <c r="L47" s="35">
        <f t="shared" si="2"/>
        <v>99.5</v>
      </c>
      <c r="M47" s="35">
        <f t="shared" si="2"/>
        <v>30.6</v>
      </c>
      <c r="N47" s="35">
        <f t="shared" si="3"/>
        <v>98.784400975008808</v>
      </c>
      <c r="O47" s="35">
        <v>98.849864489933182</v>
      </c>
      <c r="P47" s="12" t="s">
        <v>93</v>
      </c>
    </row>
    <row r="48" spans="3:16" s="4" customFormat="1" ht="16" customHeight="1" thickTop="1" thickBot="1">
      <c r="C48" s="19"/>
      <c r="D48" s="20" t="s">
        <v>59</v>
      </c>
      <c r="E48" s="40">
        <f t="shared" ref="E48:K48" si="4">SUM(E8:E47)</f>
        <v>460122948</v>
      </c>
      <c r="F48" s="40">
        <f t="shared" si="4"/>
        <v>4403947</v>
      </c>
      <c r="G48" s="40">
        <f t="shared" si="4"/>
        <v>464526895</v>
      </c>
      <c r="H48" s="40">
        <v>0</v>
      </c>
      <c r="I48" s="40">
        <f t="shared" si="4"/>
        <v>458146313</v>
      </c>
      <c r="J48" s="40">
        <f t="shared" si="4"/>
        <v>1862822</v>
      </c>
      <c r="K48" s="40">
        <f t="shared" si="4"/>
        <v>460009135</v>
      </c>
      <c r="L48" s="39">
        <f t="shared" si="2"/>
        <v>99.6</v>
      </c>
      <c r="M48" s="39">
        <f t="shared" si="2"/>
        <v>42.3</v>
      </c>
      <c r="N48" s="39">
        <f t="shared" si="3"/>
        <v>99.027449207219746</v>
      </c>
      <c r="O48" s="39">
        <v>98.935391370258486</v>
      </c>
      <c r="P48" s="21" t="s">
        <v>59</v>
      </c>
    </row>
    <row r="49" spans="3:16" s="4" customFormat="1" ht="15" customHeight="1">
      <c r="C49" s="4" t="s">
        <v>102</v>
      </c>
      <c r="D49" s="22"/>
      <c r="E49" s="23"/>
      <c r="F49" s="23"/>
      <c r="G49" s="23"/>
      <c r="H49" s="23"/>
      <c r="I49" s="23"/>
      <c r="J49" s="23"/>
      <c r="K49" s="23"/>
      <c r="L49" s="24"/>
      <c r="M49" s="24"/>
      <c r="N49" s="24"/>
      <c r="O49" s="24"/>
      <c r="P49" s="22"/>
    </row>
    <row r="50" spans="3:16" s="4" customFormat="1" ht="15" customHeight="1">
      <c r="D50" s="22"/>
      <c r="E50" s="23"/>
      <c r="F50" s="23"/>
      <c r="G50" s="23"/>
      <c r="H50" s="23"/>
      <c r="I50" s="23"/>
      <c r="J50" s="23"/>
      <c r="K50" s="23"/>
      <c r="L50" s="24"/>
      <c r="M50" s="24"/>
      <c r="N50" s="24"/>
      <c r="O50" s="24"/>
      <c r="P50" s="22"/>
    </row>
    <row r="51" spans="3:16" s="25" customFormat="1" ht="63" customHeight="1" thickBot="1">
      <c r="D51" s="26"/>
      <c r="E51" s="27"/>
      <c r="F51" s="27"/>
      <c r="G51" s="27"/>
      <c r="H51" s="27"/>
      <c r="I51" s="27"/>
      <c r="J51" s="27"/>
      <c r="K51" s="27"/>
      <c r="L51" s="28"/>
      <c r="M51" s="28"/>
      <c r="N51" s="28"/>
      <c r="O51" s="32" t="s">
        <v>92</v>
      </c>
      <c r="P51" s="26"/>
    </row>
    <row r="52" spans="3:16" s="4" customFormat="1" ht="14.25" customHeight="1">
      <c r="C52" s="50" t="s">
        <v>0</v>
      </c>
      <c r="D52" s="51"/>
      <c r="E52" s="56" t="s">
        <v>1</v>
      </c>
      <c r="F52" s="56"/>
      <c r="G52" s="56"/>
      <c r="H52" s="56"/>
      <c r="I52" s="57" t="s">
        <v>2</v>
      </c>
      <c r="J52" s="58"/>
      <c r="K52" s="59"/>
      <c r="L52" s="60" t="s">
        <v>94</v>
      </c>
      <c r="M52" s="61"/>
      <c r="N52" s="61"/>
      <c r="O52" s="61"/>
      <c r="P52" s="43" t="s">
        <v>0</v>
      </c>
    </row>
    <row r="53" spans="3:16" s="4" customFormat="1" ht="12">
      <c r="C53" s="52"/>
      <c r="D53" s="53"/>
      <c r="E53" s="46" t="s">
        <v>4</v>
      </c>
      <c r="F53" s="46" t="s">
        <v>5</v>
      </c>
      <c r="G53" s="46" t="s">
        <v>6</v>
      </c>
      <c r="H53" s="5" t="s">
        <v>7</v>
      </c>
      <c r="I53" s="46" t="s">
        <v>4</v>
      </c>
      <c r="J53" s="46" t="s">
        <v>5</v>
      </c>
      <c r="K53" s="46" t="s">
        <v>6</v>
      </c>
      <c r="L53" s="48" t="s">
        <v>104</v>
      </c>
      <c r="M53" s="49"/>
      <c r="N53" s="49"/>
      <c r="O53" s="33" t="s">
        <v>105</v>
      </c>
      <c r="P53" s="44"/>
    </row>
    <row r="54" spans="3:16" s="4" customFormat="1" ht="12">
      <c r="C54" s="52"/>
      <c r="D54" s="53"/>
      <c r="E54" s="47"/>
      <c r="F54" s="47"/>
      <c r="G54" s="47"/>
      <c r="H54" s="6" t="s">
        <v>8</v>
      </c>
      <c r="I54" s="47"/>
      <c r="J54" s="47"/>
      <c r="K54" s="47"/>
      <c r="L54" s="7" t="s">
        <v>95</v>
      </c>
      <c r="M54" s="7" t="s">
        <v>96</v>
      </c>
      <c r="N54" s="7" t="s">
        <v>97</v>
      </c>
      <c r="O54" s="7" t="s">
        <v>97</v>
      </c>
      <c r="P54" s="44"/>
    </row>
    <row r="55" spans="3:16" s="4" customFormat="1" ht="12.5" thickBot="1">
      <c r="C55" s="54"/>
      <c r="D55" s="55"/>
      <c r="E55" s="8" t="s">
        <v>85</v>
      </c>
      <c r="F55" s="8" t="s">
        <v>86</v>
      </c>
      <c r="G55" s="8" t="s">
        <v>87</v>
      </c>
      <c r="H55" s="8" t="s">
        <v>88</v>
      </c>
      <c r="I55" s="8" t="s">
        <v>89</v>
      </c>
      <c r="J55" s="8" t="s">
        <v>90</v>
      </c>
      <c r="K55" s="8" t="s">
        <v>91</v>
      </c>
      <c r="L55" s="8" t="s">
        <v>98</v>
      </c>
      <c r="M55" s="8" t="s">
        <v>99</v>
      </c>
      <c r="N55" s="8" t="s">
        <v>100</v>
      </c>
      <c r="O55" s="9"/>
      <c r="P55" s="45"/>
    </row>
    <row r="56" spans="3:16" s="4" customFormat="1" ht="16" customHeight="1">
      <c r="C56" s="10">
        <v>41</v>
      </c>
      <c r="D56" s="11" t="s">
        <v>60</v>
      </c>
      <c r="E56" s="62">
        <v>2616192</v>
      </c>
      <c r="F56" s="62">
        <v>25086</v>
      </c>
      <c r="G56" s="62">
        <f>SUM(E56:F56)</f>
        <v>2641278</v>
      </c>
      <c r="H56" s="62">
        <v>0</v>
      </c>
      <c r="I56" s="62">
        <v>2611219</v>
      </c>
      <c r="J56" s="62">
        <v>16256</v>
      </c>
      <c r="K56" s="62">
        <f>SUM(I56:J56)</f>
        <v>2627475</v>
      </c>
      <c r="L56" s="35">
        <f t="shared" ref="L56:M80" si="5">IF(ISERROR(I56/E56),"-",ROUND(I56/E56*100,1))</f>
        <v>99.8</v>
      </c>
      <c r="M56" s="35">
        <f t="shared" si="5"/>
        <v>64.8</v>
      </c>
      <c r="N56" s="35">
        <f>IF(ISERROR(K56/G56),"-",(K56/G56*100))</f>
        <v>99.477412070974736</v>
      </c>
      <c r="O56" s="35">
        <v>99.083867369068628</v>
      </c>
      <c r="P56" s="12" t="s">
        <v>60</v>
      </c>
    </row>
    <row r="57" spans="3:16" s="4" customFormat="1" ht="16" customHeight="1">
      <c r="C57" s="10">
        <v>42</v>
      </c>
      <c r="D57" s="11" t="s">
        <v>61</v>
      </c>
      <c r="E57" s="62">
        <v>4391937</v>
      </c>
      <c r="F57" s="62">
        <v>14373</v>
      </c>
      <c r="G57" s="62">
        <f t="shared" ref="G57:G77" si="6">SUM(E57:F57)</f>
        <v>4406310</v>
      </c>
      <c r="H57" s="62">
        <v>0</v>
      </c>
      <c r="I57" s="62">
        <v>4385204</v>
      </c>
      <c r="J57" s="62">
        <v>5406</v>
      </c>
      <c r="K57" s="62">
        <f t="shared" ref="K57:K78" si="7">SUM(I57:J57)</f>
        <v>4390610</v>
      </c>
      <c r="L57" s="35">
        <f t="shared" si="5"/>
        <v>99.8</v>
      </c>
      <c r="M57" s="35">
        <f t="shared" si="5"/>
        <v>37.6</v>
      </c>
      <c r="N57" s="35">
        <f t="shared" ref="N57:N80" si="8">IF(ISERROR(K57/G57),"-",(K57/G57*100))</f>
        <v>99.643692795105196</v>
      </c>
      <c r="O57" s="35">
        <v>99.5248654875043</v>
      </c>
      <c r="P57" s="12" t="s">
        <v>61</v>
      </c>
    </row>
    <row r="58" spans="3:16" s="4" customFormat="1" ht="16" customHeight="1">
      <c r="C58" s="10">
        <v>43</v>
      </c>
      <c r="D58" s="11" t="s">
        <v>62</v>
      </c>
      <c r="E58" s="62">
        <v>1599696</v>
      </c>
      <c r="F58" s="62">
        <v>33614</v>
      </c>
      <c r="G58" s="62">
        <f t="shared" si="6"/>
        <v>1633310</v>
      </c>
      <c r="H58" s="62">
        <v>0</v>
      </c>
      <c r="I58" s="62">
        <v>1586612</v>
      </c>
      <c r="J58" s="62">
        <v>7653</v>
      </c>
      <c r="K58" s="62">
        <f t="shared" si="7"/>
        <v>1594265</v>
      </c>
      <c r="L58" s="35">
        <f t="shared" si="5"/>
        <v>99.2</v>
      </c>
      <c r="M58" s="35">
        <f t="shared" si="5"/>
        <v>22.8</v>
      </c>
      <c r="N58" s="35">
        <f t="shared" si="8"/>
        <v>97.609455645284726</v>
      </c>
      <c r="O58" s="35">
        <v>97.056404481714338</v>
      </c>
      <c r="P58" s="12" t="s">
        <v>62</v>
      </c>
    </row>
    <row r="59" spans="3:16" s="4" customFormat="1" ht="16" customHeight="1">
      <c r="C59" s="10">
        <v>44</v>
      </c>
      <c r="D59" s="11" t="s">
        <v>63</v>
      </c>
      <c r="E59" s="62">
        <v>669660</v>
      </c>
      <c r="F59" s="62">
        <v>9533</v>
      </c>
      <c r="G59" s="62">
        <f t="shared" si="6"/>
        <v>679193</v>
      </c>
      <c r="H59" s="62">
        <v>0</v>
      </c>
      <c r="I59" s="62">
        <v>658592</v>
      </c>
      <c r="J59" s="62">
        <v>2006</v>
      </c>
      <c r="K59" s="62">
        <f t="shared" si="7"/>
        <v>660598</v>
      </c>
      <c r="L59" s="35">
        <f t="shared" si="5"/>
        <v>98.3</v>
      </c>
      <c r="M59" s="35">
        <f t="shared" si="5"/>
        <v>21</v>
      </c>
      <c r="N59" s="35">
        <f t="shared" si="8"/>
        <v>97.262192042615283</v>
      </c>
      <c r="O59" s="35">
        <v>98.374561992097227</v>
      </c>
      <c r="P59" s="12" t="s">
        <v>63</v>
      </c>
    </row>
    <row r="60" spans="3:16" s="4" customFormat="1" ht="16" customHeight="1">
      <c r="C60" s="10">
        <v>45</v>
      </c>
      <c r="D60" s="11" t="s">
        <v>64</v>
      </c>
      <c r="E60" s="62">
        <v>1634255</v>
      </c>
      <c r="F60" s="62">
        <v>35589</v>
      </c>
      <c r="G60" s="62">
        <f t="shared" si="6"/>
        <v>1669844</v>
      </c>
      <c r="H60" s="62">
        <v>0</v>
      </c>
      <c r="I60" s="62">
        <v>1629084</v>
      </c>
      <c r="J60" s="62">
        <v>11520</v>
      </c>
      <c r="K60" s="62">
        <f t="shared" si="7"/>
        <v>1640604</v>
      </c>
      <c r="L60" s="35">
        <f t="shared" si="5"/>
        <v>99.7</v>
      </c>
      <c r="M60" s="35">
        <f t="shared" si="5"/>
        <v>32.4</v>
      </c>
      <c r="N60" s="35">
        <f t="shared" si="8"/>
        <v>98.24893822416945</v>
      </c>
      <c r="O60" s="35">
        <v>97.621176954698541</v>
      </c>
      <c r="P60" s="12" t="s">
        <v>64</v>
      </c>
    </row>
    <row r="61" spans="3:16" s="4" customFormat="1" ht="16" customHeight="1">
      <c r="C61" s="16">
        <v>46</v>
      </c>
      <c r="D61" s="17" t="s">
        <v>65</v>
      </c>
      <c r="E61" s="64">
        <v>1690582</v>
      </c>
      <c r="F61" s="64">
        <v>19745</v>
      </c>
      <c r="G61" s="64">
        <f t="shared" si="6"/>
        <v>1710327</v>
      </c>
      <c r="H61" s="64">
        <v>0</v>
      </c>
      <c r="I61" s="64">
        <v>1683055</v>
      </c>
      <c r="J61" s="64">
        <v>4037</v>
      </c>
      <c r="K61" s="64">
        <f t="shared" si="7"/>
        <v>1687092</v>
      </c>
      <c r="L61" s="38">
        <f t="shared" si="5"/>
        <v>99.6</v>
      </c>
      <c r="M61" s="38">
        <f t="shared" si="5"/>
        <v>20.399999999999999</v>
      </c>
      <c r="N61" s="38">
        <f t="shared" si="8"/>
        <v>98.641487855831073</v>
      </c>
      <c r="O61" s="38">
        <v>98.740516604162025</v>
      </c>
      <c r="P61" s="18" t="s">
        <v>65</v>
      </c>
    </row>
    <row r="62" spans="3:16" s="4" customFormat="1" ht="16" customHeight="1">
      <c r="C62" s="10">
        <v>47</v>
      </c>
      <c r="D62" s="11" t="s">
        <v>66</v>
      </c>
      <c r="E62" s="62">
        <v>1642252</v>
      </c>
      <c r="F62" s="62">
        <v>31373</v>
      </c>
      <c r="G62" s="62">
        <f t="shared" si="6"/>
        <v>1673625</v>
      </c>
      <c r="H62" s="62">
        <v>0</v>
      </c>
      <c r="I62" s="62">
        <v>1630324</v>
      </c>
      <c r="J62" s="62">
        <v>8103</v>
      </c>
      <c r="K62" s="62">
        <f t="shared" si="7"/>
        <v>1638427</v>
      </c>
      <c r="L62" s="35">
        <f t="shared" si="5"/>
        <v>99.3</v>
      </c>
      <c r="M62" s="35">
        <f t="shared" si="5"/>
        <v>25.8</v>
      </c>
      <c r="N62" s="35">
        <f t="shared" si="8"/>
        <v>97.896900440660232</v>
      </c>
      <c r="O62" s="35">
        <v>98.117987845599046</v>
      </c>
      <c r="P62" s="12" t="s">
        <v>66</v>
      </c>
    </row>
    <row r="63" spans="3:16" s="4" customFormat="1" ht="16" customHeight="1">
      <c r="C63" s="10">
        <v>48</v>
      </c>
      <c r="D63" s="11" t="s">
        <v>67</v>
      </c>
      <c r="E63" s="62">
        <v>1946379</v>
      </c>
      <c r="F63" s="62">
        <v>17950</v>
      </c>
      <c r="G63" s="62">
        <f t="shared" si="6"/>
        <v>1964329</v>
      </c>
      <c r="H63" s="62">
        <v>0</v>
      </c>
      <c r="I63" s="62">
        <v>1940645</v>
      </c>
      <c r="J63" s="62">
        <v>4692</v>
      </c>
      <c r="K63" s="62">
        <f t="shared" si="7"/>
        <v>1945337</v>
      </c>
      <c r="L63" s="35">
        <f t="shared" si="5"/>
        <v>99.7</v>
      </c>
      <c r="M63" s="35">
        <f t="shared" si="5"/>
        <v>26.1</v>
      </c>
      <c r="N63" s="35">
        <f t="shared" si="8"/>
        <v>99.033155851183778</v>
      </c>
      <c r="O63" s="35">
        <v>99.055270592975248</v>
      </c>
      <c r="P63" s="12" t="s">
        <v>67</v>
      </c>
    </row>
    <row r="64" spans="3:16" s="4" customFormat="1" ht="16" customHeight="1">
      <c r="C64" s="10">
        <v>49</v>
      </c>
      <c r="D64" s="11" t="s">
        <v>68</v>
      </c>
      <c r="E64" s="62">
        <v>1654195</v>
      </c>
      <c r="F64" s="62">
        <v>16803</v>
      </c>
      <c r="G64" s="62">
        <f t="shared" si="6"/>
        <v>1670998</v>
      </c>
      <c r="H64" s="62">
        <v>0</v>
      </c>
      <c r="I64" s="62">
        <v>1648767</v>
      </c>
      <c r="J64" s="62">
        <v>3795</v>
      </c>
      <c r="K64" s="62">
        <f t="shared" si="7"/>
        <v>1652562</v>
      </c>
      <c r="L64" s="35">
        <f t="shared" si="5"/>
        <v>99.7</v>
      </c>
      <c r="M64" s="35">
        <f t="shared" si="5"/>
        <v>22.6</v>
      </c>
      <c r="N64" s="35">
        <f t="shared" si="8"/>
        <v>98.89670723723188</v>
      </c>
      <c r="O64" s="35">
        <v>98.8179403875437</v>
      </c>
      <c r="P64" s="12" t="s">
        <v>68</v>
      </c>
    </row>
    <row r="65" spans="3:16" s="4" customFormat="1" ht="16" customHeight="1">
      <c r="C65" s="10">
        <v>50</v>
      </c>
      <c r="D65" s="11" t="s">
        <v>69</v>
      </c>
      <c r="E65" s="62">
        <v>839621</v>
      </c>
      <c r="F65" s="62">
        <v>17816</v>
      </c>
      <c r="G65" s="63">
        <f t="shared" si="6"/>
        <v>857437</v>
      </c>
      <c r="H65" s="62">
        <v>0</v>
      </c>
      <c r="I65" s="62">
        <v>832680</v>
      </c>
      <c r="J65" s="62">
        <v>3983</v>
      </c>
      <c r="K65" s="62">
        <f t="shared" si="7"/>
        <v>836663</v>
      </c>
      <c r="L65" s="35">
        <f t="shared" si="5"/>
        <v>99.2</v>
      </c>
      <c r="M65" s="35">
        <f t="shared" si="5"/>
        <v>22.4</v>
      </c>
      <c r="N65" s="35">
        <f t="shared" si="8"/>
        <v>97.577198091521595</v>
      </c>
      <c r="O65" s="35">
        <v>97.40734410690736</v>
      </c>
      <c r="P65" s="12" t="s">
        <v>69</v>
      </c>
    </row>
    <row r="66" spans="3:16" s="4" customFormat="1" ht="16" customHeight="1">
      <c r="C66" s="16">
        <v>51</v>
      </c>
      <c r="D66" s="17" t="s">
        <v>70</v>
      </c>
      <c r="E66" s="64">
        <v>675061</v>
      </c>
      <c r="F66" s="64">
        <v>4400</v>
      </c>
      <c r="G66" s="62">
        <f t="shared" si="6"/>
        <v>679461</v>
      </c>
      <c r="H66" s="64">
        <v>0</v>
      </c>
      <c r="I66" s="64">
        <v>672639</v>
      </c>
      <c r="J66" s="64">
        <v>1457</v>
      </c>
      <c r="K66" s="64">
        <f t="shared" si="7"/>
        <v>674096</v>
      </c>
      <c r="L66" s="38">
        <f t="shared" si="5"/>
        <v>99.6</v>
      </c>
      <c r="M66" s="38">
        <f t="shared" si="5"/>
        <v>33.1</v>
      </c>
      <c r="N66" s="38">
        <f t="shared" si="8"/>
        <v>99.210403540453385</v>
      </c>
      <c r="O66" s="38">
        <v>99.22104664035389</v>
      </c>
      <c r="P66" s="18" t="s">
        <v>70</v>
      </c>
    </row>
    <row r="67" spans="3:16" s="4" customFormat="1" ht="16" customHeight="1">
      <c r="C67" s="10">
        <v>52</v>
      </c>
      <c r="D67" s="11" t="s">
        <v>71</v>
      </c>
      <c r="E67" s="62">
        <v>645788</v>
      </c>
      <c r="F67" s="62">
        <v>32214</v>
      </c>
      <c r="G67" s="62">
        <f t="shared" si="6"/>
        <v>678002</v>
      </c>
      <c r="H67" s="62">
        <v>0</v>
      </c>
      <c r="I67" s="62">
        <v>641845</v>
      </c>
      <c r="J67" s="62">
        <v>9193</v>
      </c>
      <c r="K67" s="62">
        <f t="shared" si="7"/>
        <v>651038</v>
      </c>
      <c r="L67" s="35">
        <f t="shared" si="5"/>
        <v>99.4</v>
      </c>
      <c r="M67" s="35">
        <f t="shared" si="5"/>
        <v>28.5</v>
      </c>
      <c r="N67" s="35">
        <f t="shared" si="8"/>
        <v>96.023020581060237</v>
      </c>
      <c r="O67" s="35">
        <v>95.052800667203101</v>
      </c>
      <c r="P67" s="12" t="s">
        <v>71</v>
      </c>
    </row>
    <row r="68" spans="3:16" s="4" customFormat="1" ht="16" customHeight="1">
      <c r="C68" s="10">
        <v>53</v>
      </c>
      <c r="D68" s="11" t="s">
        <v>72</v>
      </c>
      <c r="E68" s="62">
        <v>525968</v>
      </c>
      <c r="F68" s="62">
        <v>24484</v>
      </c>
      <c r="G68" s="62">
        <f t="shared" si="6"/>
        <v>550452</v>
      </c>
      <c r="H68" s="62">
        <v>0</v>
      </c>
      <c r="I68" s="62">
        <v>521970</v>
      </c>
      <c r="J68" s="62">
        <v>3819</v>
      </c>
      <c r="K68" s="62">
        <f t="shared" si="7"/>
        <v>525789</v>
      </c>
      <c r="L68" s="35">
        <f t="shared" si="5"/>
        <v>99.2</v>
      </c>
      <c r="M68" s="35">
        <f t="shared" si="5"/>
        <v>15.6</v>
      </c>
      <c r="N68" s="35">
        <f t="shared" si="8"/>
        <v>95.51950033790412</v>
      </c>
      <c r="O68" s="35">
        <v>94.442316441787739</v>
      </c>
      <c r="P68" s="12" t="s">
        <v>72</v>
      </c>
    </row>
    <row r="69" spans="3:16" s="4" customFormat="1" ht="16" customHeight="1">
      <c r="C69" s="10">
        <v>54</v>
      </c>
      <c r="D69" s="11" t="s">
        <v>73</v>
      </c>
      <c r="E69" s="62">
        <v>415265</v>
      </c>
      <c r="F69" s="62">
        <v>19387</v>
      </c>
      <c r="G69" s="62">
        <f t="shared" si="6"/>
        <v>434652</v>
      </c>
      <c r="H69" s="62">
        <v>0</v>
      </c>
      <c r="I69" s="62">
        <v>412367</v>
      </c>
      <c r="J69" s="62">
        <v>2707</v>
      </c>
      <c r="K69" s="62">
        <f t="shared" si="7"/>
        <v>415074</v>
      </c>
      <c r="L69" s="35">
        <f t="shared" si="5"/>
        <v>99.3</v>
      </c>
      <c r="M69" s="35">
        <f t="shared" si="5"/>
        <v>14</v>
      </c>
      <c r="N69" s="35">
        <f t="shared" si="8"/>
        <v>95.495706910355864</v>
      </c>
      <c r="O69" s="35">
        <v>95.254460270368241</v>
      </c>
      <c r="P69" s="12" t="s">
        <v>73</v>
      </c>
    </row>
    <row r="70" spans="3:16" s="4" customFormat="1" ht="16" customHeight="1">
      <c r="C70" s="10">
        <v>55</v>
      </c>
      <c r="D70" s="11" t="s">
        <v>74</v>
      </c>
      <c r="E70" s="62">
        <v>582375</v>
      </c>
      <c r="F70" s="62">
        <v>7784</v>
      </c>
      <c r="G70" s="62">
        <f t="shared" si="6"/>
        <v>590159</v>
      </c>
      <c r="H70" s="62">
        <v>0</v>
      </c>
      <c r="I70" s="62">
        <v>579866</v>
      </c>
      <c r="J70" s="62">
        <v>4153</v>
      </c>
      <c r="K70" s="62">
        <f t="shared" si="7"/>
        <v>584019</v>
      </c>
      <c r="L70" s="35">
        <f t="shared" si="5"/>
        <v>99.6</v>
      </c>
      <c r="M70" s="35">
        <f t="shared" si="5"/>
        <v>53.4</v>
      </c>
      <c r="N70" s="35">
        <f t="shared" si="8"/>
        <v>98.959602412231291</v>
      </c>
      <c r="O70" s="35">
        <v>98.553405003741773</v>
      </c>
      <c r="P70" s="12" t="s">
        <v>74</v>
      </c>
    </row>
    <row r="71" spans="3:16" s="4" customFormat="1" ht="16" customHeight="1">
      <c r="C71" s="16">
        <v>56</v>
      </c>
      <c r="D71" s="17" t="s">
        <v>75</v>
      </c>
      <c r="E71" s="64">
        <v>127133</v>
      </c>
      <c r="F71" s="64">
        <v>3</v>
      </c>
      <c r="G71" s="64">
        <f t="shared" si="6"/>
        <v>127136</v>
      </c>
      <c r="H71" s="64">
        <v>0</v>
      </c>
      <c r="I71" s="64">
        <v>127033</v>
      </c>
      <c r="J71" s="64">
        <v>3</v>
      </c>
      <c r="K71" s="64">
        <f t="shared" si="7"/>
        <v>127036</v>
      </c>
      <c r="L71" s="38">
        <f t="shared" si="5"/>
        <v>99.9</v>
      </c>
      <c r="M71" s="38">
        <f t="shared" si="5"/>
        <v>100</v>
      </c>
      <c r="N71" s="38">
        <f t="shared" si="8"/>
        <v>99.921344072489305</v>
      </c>
      <c r="O71" s="38">
        <v>99.909735958054696</v>
      </c>
      <c r="P71" s="18" t="s">
        <v>75</v>
      </c>
    </row>
    <row r="72" spans="3:16" s="4" customFormat="1" ht="16" customHeight="1">
      <c r="C72" s="10">
        <v>57</v>
      </c>
      <c r="D72" s="11" t="s">
        <v>76</v>
      </c>
      <c r="E72" s="62">
        <v>1174089</v>
      </c>
      <c r="F72" s="62">
        <v>10051</v>
      </c>
      <c r="G72" s="62">
        <f t="shared" si="6"/>
        <v>1184140</v>
      </c>
      <c r="H72" s="62">
        <v>0</v>
      </c>
      <c r="I72" s="62">
        <v>1170474</v>
      </c>
      <c r="J72" s="62">
        <v>2376</v>
      </c>
      <c r="K72" s="62">
        <f t="shared" si="7"/>
        <v>1172850</v>
      </c>
      <c r="L72" s="35">
        <f t="shared" si="5"/>
        <v>99.7</v>
      </c>
      <c r="M72" s="35">
        <f t="shared" si="5"/>
        <v>23.6</v>
      </c>
      <c r="N72" s="35">
        <f t="shared" si="8"/>
        <v>99.046565439897307</v>
      </c>
      <c r="O72" s="35">
        <v>99.062035162905744</v>
      </c>
      <c r="P72" s="12" t="s">
        <v>76</v>
      </c>
    </row>
    <row r="73" spans="3:16" s="4" customFormat="1" ht="16" customHeight="1">
      <c r="C73" s="10">
        <v>58</v>
      </c>
      <c r="D73" s="11" t="s">
        <v>77</v>
      </c>
      <c r="E73" s="62">
        <v>980203</v>
      </c>
      <c r="F73" s="62">
        <v>14300</v>
      </c>
      <c r="G73" s="62">
        <f t="shared" si="6"/>
        <v>994503</v>
      </c>
      <c r="H73" s="62">
        <v>0</v>
      </c>
      <c r="I73" s="62">
        <v>976685</v>
      </c>
      <c r="J73" s="62">
        <v>4758</v>
      </c>
      <c r="K73" s="62">
        <f t="shared" si="7"/>
        <v>981443</v>
      </c>
      <c r="L73" s="35">
        <f t="shared" si="5"/>
        <v>99.6</v>
      </c>
      <c r="M73" s="35">
        <f t="shared" si="5"/>
        <v>33.299999999999997</v>
      </c>
      <c r="N73" s="35">
        <f t="shared" si="8"/>
        <v>98.686781236456795</v>
      </c>
      <c r="O73" s="35">
        <v>98.452084645395999</v>
      </c>
      <c r="P73" s="12" t="s">
        <v>77</v>
      </c>
    </row>
    <row r="74" spans="3:16" s="4" customFormat="1" ht="16" customHeight="1">
      <c r="C74" s="10">
        <v>59</v>
      </c>
      <c r="D74" s="11" t="s">
        <v>78</v>
      </c>
      <c r="E74" s="62">
        <v>2051318</v>
      </c>
      <c r="F74" s="62">
        <v>33704</v>
      </c>
      <c r="G74" s="62">
        <f t="shared" si="6"/>
        <v>2085022</v>
      </c>
      <c r="H74" s="62">
        <v>0</v>
      </c>
      <c r="I74" s="62">
        <v>2038592</v>
      </c>
      <c r="J74" s="62">
        <v>8670</v>
      </c>
      <c r="K74" s="62">
        <f t="shared" si="7"/>
        <v>2047262</v>
      </c>
      <c r="L74" s="35">
        <f t="shared" si="5"/>
        <v>99.4</v>
      </c>
      <c r="M74" s="35">
        <f t="shared" si="5"/>
        <v>25.7</v>
      </c>
      <c r="N74" s="35">
        <f t="shared" si="8"/>
        <v>98.188987933940268</v>
      </c>
      <c r="O74" s="35">
        <v>98.308150505942095</v>
      </c>
      <c r="P74" s="12" t="s">
        <v>78</v>
      </c>
    </row>
    <row r="75" spans="3:16" s="4" customFormat="1" ht="16" customHeight="1">
      <c r="C75" s="10">
        <v>60</v>
      </c>
      <c r="D75" s="11" t="s">
        <v>79</v>
      </c>
      <c r="E75" s="62">
        <v>2939099</v>
      </c>
      <c r="F75" s="62">
        <v>46219</v>
      </c>
      <c r="G75" s="62">
        <f t="shared" si="6"/>
        <v>2985318</v>
      </c>
      <c r="H75" s="62">
        <v>0</v>
      </c>
      <c r="I75" s="62">
        <v>2923614</v>
      </c>
      <c r="J75" s="62">
        <v>10950</v>
      </c>
      <c r="K75" s="62">
        <f t="shared" si="7"/>
        <v>2934564</v>
      </c>
      <c r="L75" s="35">
        <f t="shared" si="5"/>
        <v>99.5</v>
      </c>
      <c r="M75" s="35">
        <f t="shared" si="5"/>
        <v>23.7</v>
      </c>
      <c r="N75" s="35">
        <f t="shared" si="8"/>
        <v>98.299879610815339</v>
      </c>
      <c r="O75" s="35">
        <v>98.35058663672595</v>
      </c>
      <c r="P75" s="12" t="s">
        <v>79</v>
      </c>
    </row>
    <row r="76" spans="3:16" s="4" customFormat="1" ht="16" customHeight="1">
      <c r="C76" s="16">
        <v>61</v>
      </c>
      <c r="D76" s="17" t="s">
        <v>80</v>
      </c>
      <c r="E76" s="64">
        <v>1806943</v>
      </c>
      <c r="F76" s="64">
        <v>16101</v>
      </c>
      <c r="G76" s="64">
        <f t="shared" si="6"/>
        <v>1823044</v>
      </c>
      <c r="H76" s="64">
        <v>0</v>
      </c>
      <c r="I76" s="64">
        <v>1798812</v>
      </c>
      <c r="J76" s="64">
        <v>5741</v>
      </c>
      <c r="K76" s="64">
        <f t="shared" si="7"/>
        <v>1804553</v>
      </c>
      <c r="L76" s="38">
        <f t="shared" si="5"/>
        <v>99.6</v>
      </c>
      <c r="M76" s="38">
        <f t="shared" si="5"/>
        <v>35.700000000000003</v>
      </c>
      <c r="N76" s="38">
        <f t="shared" si="8"/>
        <v>98.985707421214187</v>
      </c>
      <c r="O76" s="38">
        <v>99.016307490137251</v>
      </c>
      <c r="P76" s="18" t="s">
        <v>80</v>
      </c>
    </row>
    <row r="77" spans="3:16" s="4" customFormat="1" ht="16" customHeight="1">
      <c r="C77" s="10">
        <v>62</v>
      </c>
      <c r="D77" s="11" t="s">
        <v>81</v>
      </c>
      <c r="E77" s="62">
        <v>2661515</v>
      </c>
      <c r="F77" s="62">
        <v>31353</v>
      </c>
      <c r="G77" s="62">
        <f t="shared" si="6"/>
        <v>2692868</v>
      </c>
      <c r="H77" s="62">
        <v>0</v>
      </c>
      <c r="I77" s="62">
        <v>2647773</v>
      </c>
      <c r="J77" s="62">
        <v>11008</v>
      </c>
      <c r="K77" s="62">
        <f t="shared" si="7"/>
        <v>2658781</v>
      </c>
      <c r="L77" s="35">
        <f t="shared" si="5"/>
        <v>99.5</v>
      </c>
      <c r="M77" s="35">
        <f t="shared" si="5"/>
        <v>35.1</v>
      </c>
      <c r="N77" s="35">
        <f t="shared" si="8"/>
        <v>98.734174864865267</v>
      </c>
      <c r="O77" s="35">
        <v>98.808290708332407</v>
      </c>
      <c r="P77" s="12" t="s">
        <v>81</v>
      </c>
    </row>
    <row r="78" spans="3:16" s="4" customFormat="1" ht="16" customHeight="1" thickBot="1">
      <c r="C78" s="10">
        <v>63</v>
      </c>
      <c r="D78" s="11" t="s">
        <v>82</v>
      </c>
      <c r="E78" s="62">
        <v>1440346</v>
      </c>
      <c r="F78" s="62">
        <v>19149</v>
      </c>
      <c r="G78" s="62">
        <f>SUM(E78:F78)</f>
        <v>1459495</v>
      </c>
      <c r="H78" s="62">
        <v>0</v>
      </c>
      <c r="I78" s="62">
        <v>1430351</v>
      </c>
      <c r="J78" s="62">
        <v>4888</v>
      </c>
      <c r="K78" s="62">
        <f t="shared" si="7"/>
        <v>1435239</v>
      </c>
      <c r="L78" s="35">
        <f t="shared" si="5"/>
        <v>99.3</v>
      </c>
      <c r="M78" s="35">
        <f t="shared" si="5"/>
        <v>25.5</v>
      </c>
      <c r="N78" s="35">
        <f t="shared" si="8"/>
        <v>98.338055286246274</v>
      </c>
      <c r="O78" s="35">
        <v>98.588595286720988</v>
      </c>
      <c r="P78" s="12" t="s">
        <v>82</v>
      </c>
    </row>
    <row r="79" spans="3:16" s="4" customFormat="1" ht="16" customHeight="1" thickTop="1" thickBot="1">
      <c r="C79" s="29"/>
      <c r="D79" s="30" t="s">
        <v>83</v>
      </c>
      <c r="E79" s="41">
        <f>SUM(E56:E78)</f>
        <v>34709872</v>
      </c>
      <c r="F79" s="41">
        <f>SUM(F56:F78)</f>
        <v>481031</v>
      </c>
      <c r="G79" s="41">
        <f>SUM(G56:G78)</f>
        <v>35190903</v>
      </c>
      <c r="H79" s="41">
        <v>0</v>
      </c>
      <c r="I79" s="41">
        <f>SUM(I56:I78)</f>
        <v>34548203</v>
      </c>
      <c r="J79" s="41">
        <f>SUM(J56:J78)</f>
        <v>137174</v>
      </c>
      <c r="K79" s="41">
        <f>SUM(K56:K78)</f>
        <v>34685377</v>
      </c>
      <c r="L79" s="42">
        <f t="shared" si="5"/>
        <v>99.5</v>
      </c>
      <c r="M79" s="42">
        <f t="shared" si="5"/>
        <v>28.5</v>
      </c>
      <c r="N79" s="42">
        <f t="shared" si="8"/>
        <v>98.563475339067026</v>
      </c>
      <c r="O79" s="42">
        <v>98.471055570461175</v>
      </c>
      <c r="P79" s="31" t="s">
        <v>83</v>
      </c>
    </row>
    <row r="80" spans="3:16" s="4" customFormat="1" ht="16" customHeight="1" thickTop="1" thickBot="1">
      <c r="C80" s="19"/>
      <c r="D80" s="20" t="s">
        <v>84</v>
      </c>
      <c r="E80" s="40">
        <f>E48+E79</f>
        <v>494832820</v>
      </c>
      <c r="F80" s="40">
        <f>F48+F79</f>
        <v>4884978</v>
      </c>
      <c r="G80" s="40">
        <f>G48+G79</f>
        <v>499717798</v>
      </c>
      <c r="H80" s="40">
        <v>0</v>
      </c>
      <c r="I80" s="40">
        <f>I48+I79</f>
        <v>492694516</v>
      </c>
      <c r="J80" s="40">
        <f>J48+J79</f>
        <v>1999996</v>
      </c>
      <c r="K80" s="40">
        <f>K48+K79</f>
        <v>494694512</v>
      </c>
      <c r="L80" s="39">
        <f t="shared" si="5"/>
        <v>99.6</v>
      </c>
      <c r="M80" s="39">
        <f t="shared" si="5"/>
        <v>40.9</v>
      </c>
      <c r="N80" s="39">
        <f t="shared" si="8"/>
        <v>98.994775447241523</v>
      </c>
      <c r="O80" s="39">
        <v>98.902535794433078</v>
      </c>
      <c r="P80" s="21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scale="97" firstPageNumber="319" fitToWidth="2" fitToHeight="2" pageOrder="overThenDown" orientation="portrait" useFirstPageNumber="1" r:id="rId1"/>
  <headerFooter differentOddEven="1" scaleWithDoc="0" alignWithMargins="0">
    <oddHeader>&amp;L&amp;12Ⅱ　市町村税の納税
　２　徴収実績・納税率</oddHeader>
    <oddFooter>&amp;C&amp;"ＭＳ ゴシック,標準"&amp;P</oddFooter>
    <evenFooter>&amp;C&amp;P</even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　固定資産税（令和6年度）</vt:lpstr>
      <vt:lpstr>'第11表　固定資産税（令和6年度）'!Print_Area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2025-02-21T09:44:33Z</cp:lastPrinted>
  <dcterms:created xsi:type="dcterms:W3CDTF">2010-03-17T01:57:24Z</dcterms:created>
  <dcterms:modified xsi:type="dcterms:W3CDTF">2026-01-28T05:22:00Z</dcterms:modified>
</cp:coreProperties>
</file>