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codeName="ThisWorkbook"/>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対応中【0508】提出用オンライン\"/>
    </mc:Choice>
  </mc:AlternateContent>
  <xr:revisionPtr revIDLastSave="0" documentId="13_ncr:1_{4E802A19-F0F2-46BD-ABFB-52E62DF8F93A}" xr6:coauthVersionLast="47" xr6:coauthVersionMax="47" xr10:uidLastSave="{00000000-0000-0000-0000-000000000000}"/>
  <bookViews>
    <workbookView xWindow="28680" yWindow="-120" windowWidth="29040" windowHeight="15720" tabRatio="813" xr2:uid="{00000000-000D-0000-FFFF-FFFF00000000}"/>
  </bookViews>
  <sheets>
    <sheet name="交付申請書兼請求書（医療機関等→都道府県）" sheetId="64" r:id="rId1"/>
    <sheet name="【有床診】処遇改善支援事業（別紙様式１）" sheetId="96" r:id="rId2"/>
    <sheet name="【参考】集計用シート" sheetId="65" state="hidden" r:id="rId3"/>
    <sheet name="【参考】委任状" sheetId="87" state="hidden" r:id="rId4"/>
    <sheet name="別紙（有床診）" sheetId="92" r:id="rId5"/>
    <sheet name="【有床診】物価支援事業（申請書兼実績報告書・別紙様式３）" sheetId="91" r:id="rId6"/>
    <sheet name="【有床診】【総額及び平均額】賃上げ支援事業実績報告書" sheetId="114" state="hidden" r:id="rId7"/>
    <sheet name="【有床診】別紙（2.0％超部分算定シート）" sheetId="116" state="hidden" r:id="rId8"/>
    <sheet name="都道府県リスト" sheetId="62" state="hidden" r:id="rId9"/>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3">【参考】委任状!$B$2:$J$38</definedName>
    <definedName name="_xlnm.Print_Area" localSheetId="6">【有床診】【総額及び平均額】賃上げ支援事業実績報告書!$A$1:$L$20</definedName>
    <definedName name="_xlnm.Print_Area" localSheetId="1">'【有床診】処遇改善支援事業（別紙様式１）'!$A$1:$H$46</definedName>
    <definedName name="_xlnm.Print_Area" localSheetId="5">'【有床診】物価支援事業（申請書兼実績報告書・別紙様式３）'!$A$1:$H$18</definedName>
    <definedName name="_xlnm.Print_Area" localSheetId="7">'【有床診】別紙（2.0％超部分算定シート）'!$A$1:$L$8</definedName>
    <definedName name="_xlnm.Print_Area" localSheetId="0">'交付申請書兼請求書（医療機関等→都道府県）'!$A:$BZ</definedName>
    <definedName name="_xlnm.Print_Area" localSheetId="4">'別紙（有床診）'!$A:$C</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 i="91" l="1"/>
  <c r="B2" i="92"/>
  <c r="G2" i="96"/>
  <c r="G3" i="91"/>
  <c r="B3" i="92"/>
  <c r="G3" i="96"/>
  <c r="C11" i="91" l="1"/>
  <c r="G14" i="91" s="1"/>
  <c r="G11" i="91" l="1"/>
  <c r="G17" i="91" s="1"/>
  <c r="N41" i="64" s="1"/>
  <c r="C39" i="96" l="1"/>
  <c r="G42" i="96" s="1"/>
  <c r="G39" i="96" l="1"/>
  <c r="G45" i="96" s="1"/>
  <c r="N40" i="64" s="1"/>
  <c r="N42" i="64" s="1" a="1"/>
  <c r="N42" i="64" s="1"/>
  <c r="L39" i="96" l="1"/>
  <c r="P39" i="96" s="1"/>
  <c r="L1" i="114" l="1"/>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K11" i="91"/>
  <c r="O11" i="91" l="1"/>
  <c r="O14" i="91"/>
  <c r="L13" i="114"/>
  <c r="P42" i="96"/>
  <c r="G5" i="114"/>
  <c r="L17" i="114"/>
  <c r="L18" i="114"/>
  <c r="L12" i="114"/>
  <c r="L11" i="114"/>
  <c r="O17" i="91" l="1"/>
  <c r="CO41" i="64" s="1"/>
  <c r="AF3" i="65"/>
  <c r="AE3" i="65"/>
  <c r="P3" i="96"/>
  <c r="G4" i="114" s="1"/>
  <c r="G3" i="114"/>
  <c r="O3" i="91"/>
  <c r="AD3" i="65"/>
  <c r="P45" i="96" l="1"/>
  <c r="L4" i="114" l="1"/>
  <c r="L7" i="114" s="1"/>
  <c r="CO40" i="64"/>
  <c r="L6" i="114"/>
  <c r="A3" i="65"/>
  <c r="AC3" i="65"/>
  <c r="AB3" i="65"/>
  <c r="AA3" i="65"/>
  <c r="Y3" i="65"/>
  <c r="X3" i="65"/>
  <c r="W3" i="65"/>
  <c r="Z3" i="65" s="1"/>
  <c r="V3" i="65"/>
  <c r="U3" i="65"/>
  <c r="O3" i="65"/>
  <c r="Q3" i="65" s="1"/>
  <c r="N3" i="65"/>
  <c r="M3" i="65"/>
  <c r="L3" i="65"/>
  <c r="K3" i="65"/>
  <c r="J3" i="65"/>
  <c r="I3" i="65"/>
  <c r="H3" i="65"/>
  <c r="G3" i="65"/>
  <c r="F3" i="65"/>
  <c r="E3" i="65"/>
  <c r="D3" i="65"/>
  <c r="C3" i="65"/>
  <c r="B3" i="65"/>
  <c r="L5" i="114" l="1"/>
  <c r="P3" i="65"/>
  <c r="F3" i="92" l="1"/>
  <c r="CO42" i="64" a="1"/>
  <c r="CO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<sst xmlns="http://schemas.openxmlformats.org/spreadsheetml/2006/main" count="496" uniqueCount="272">
  <si>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</si>
  <si>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</si>
  <si>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</si>
  <si>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</si>
  <si>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</si>
  <si>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</si>
  <si>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</si>
  <si>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</si>
  <si>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</si>
  <si>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</si>
  <si>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</si>
  <si>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</si>
  <si>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</si>
  <si>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</si>
  <si>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</si>
  <si>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</si>
  <si>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</si>
  <si>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</si>
  <si>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</si>
  <si>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</si>
  <si>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</si>
  <si>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</si>
  <si>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</si>
  <si>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</si>
  <si>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</si>
  <si>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</si>
  <si>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</si>
  <si>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</si>
  <si>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</si>
  <si>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</si>
  <si>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</si>
  <si>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</si>
  <si>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</si>
  <si>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</si>
  <si>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</si>
  <si>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</si>
  <si>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</si>
  <si>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</si>
  <si>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</si>
  <si>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</si>
  <si>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</si>
  <si>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</si>
  <si>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</si>
  <si>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</si>
  <si>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</si>
  <si>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</si>
  <si>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</si>
  <si>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</si>
  <si>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</si>
  <si>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</si>
  <si>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</si>
  <si>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</si>
  <si>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</si>
  <si>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</si>
  <si>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</si>
  <si>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</si>
  <si>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</si>
  <si>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</si>
  <si>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</si>
  <si>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</si>
  <si>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</si>
  <si>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</si>
  <si>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</si>
  <si>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</si>
  <si>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</si>
  <si>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</si>
  <si>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</si>
  <si>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</si>
  <si>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</si>
  <si>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</si>
  <si>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</si>
  <si>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</si>
  <si>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</si>
  <si>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</si>
  <si>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</si>
  <si>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</si>
  <si>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</si>
  <si>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</si>
  <si>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</si>
  <si>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</si>
  <si>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</si>
  <si>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</si>
  <si>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</si>
  <si>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</si>
  <si>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</si>
  <si>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</si>
  <si>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</si>
  <si>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</si>
  <si>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</si>
  <si>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</si>
  <si>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</si>
  <si>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</si>
  <si>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</si>
  <si>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</si>
  <si>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</si>
  <si>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</si>
  <si>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</si>
  <si>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</si>
  <si>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</si>
  <si>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</si>
  <si>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</si>
  <si>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</si>
  <si>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</si>
  <si>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</si>
  <si>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</si>
  <si>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</si>
  <si>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</si>
  <si>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</si>
  <si>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</si>
  <si>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</si>
  <si>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</si>
  <si>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</si>
  <si>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</si>
  <si>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</si>
  <si>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</si>
  <si>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</si>
  <si>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</si>
  <si>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</si>
  <si>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</si>
  <si>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</si>
  <si>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</si>
  <si>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</si>
  <si>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</si>
  <si>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</si>
  <si>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</si>
  <si>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</si>
  <si>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</si>
  <si>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</si>
  <si>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</si>
  <si>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</si>
  <si>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</si>
  <si>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</si>
  <si>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</si>
  <si>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</si>
  <si>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</si>
  <si>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</si>
  <si>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</si>
  <si>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</si>
  <si>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</si>
  <si>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</si>
  <si>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</si>
  <si>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</si>
  <si>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</si>
  <si>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</si>
  <si>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</si>
  <si>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</si>
  <si>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</si>
  <si>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</si>
  <si>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</si>
  <si>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</si>
  <si>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</si>
  <si>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</si>
  <si>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</si>
  <si>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</si>
  <si>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</si>
  <si>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</si>
  <si>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</si>
  <si>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</si>
  <si>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別紙様式１（有床診療所）</t>
    <rPh sb="6" eb="8">
      <t>ユウショウ</t>
    </rPh>
    <rPh sb="8" eb="11">
      <t>シンリョウジョ</t>
    </rPh>
    <phoneticPr fontId="39"/>
  </si>
  <si>
    <t>算定額</t>
    <rPh sb="0" eb="2">
      <t>サンテイ</t>
    </rPh>
    <rPh sb="2" eb="3">
      <t>ガク</t>
    </rPh>
    <phoneticPr fontId="39"/>
  </si>
  <si>
    <t>有床診療所の名称：</t>
    <rPh sb="0" eb="2">
      <t>ユウショウ</t>
    </rPh>
    <rPh sb="2" eb="5">
      <t>シンリョウジョ</t>
    </rPh>
    <rPh sb="6" eb="8">
      <t>メイショウ</t>
    </rPh>
    <phoneticPr fontId="39"/>
  </si>
  <si>
    <t>（別紙）（有床診療所）</t>
    <rPh sb="1" eb="3">
      <t>ベッシ</t>
    </rPh>
    <rPh sb="5" eb="7">
      <t>ユウショウ</t>
    </rPh>
    <rPh sb="7" eb="10">
      <t>シンリョウジョ</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</si>
  <si>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</si>
  <si>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</si>
  <si>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</si>
  <si>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</si>
  <si>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</si>
  <si>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</si>
  <si>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</si>
  <si>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</si>
  <si>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対象病床数
(自動計算)</t>
    <rPh sb="0" eb="2">
      <t>タイショウ</t>
    </rPh>
    <rPh sb="2" eb="5">
      <t>ビョウショウスウ</t>
    </rPh>
    <rPh sb="7" eb="9">
      <t>ジドウ</t>
    </rPh>
    <rPh sb="9" eb="11">
      <t>ケイサン</t>
    </rPh>
    <phoneticPr fontId="39"/>
  </si>
  <si>
    <t>使用許可病床数
（R7.8.1時点）</t>
    <phoneticPr fontId="39"/>
  </si>
  <si>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9"/>
  </si>
  <si>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</si>
  <si>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</si>
  <si>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</si>
  <si>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</si>
  <si>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</si>
  <si>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</si>
  <si>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</si>
  <si>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</si>
  <si>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</si>
  <si>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</si>
  <si>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</si>
  <si>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</si>
  <si>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</si>
  <si>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</si>
  <si>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</si>
  <si>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</si>
  <si>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</si>
  <si>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</si>
  <si>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</si>
  <si>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</si>
  <si>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</si>
  <si>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</si>
  <si>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</si>
  <si>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</si>
  <si>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</si>
  <si>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</si>
  <si>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</si>
  <si>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</si>
  <si>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</si>
  <si>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</si>
  <si>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</si>
  <si>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</si>
  <si>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</si>
  <si>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</si>
  <si>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</si>
  <si>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</si>
  <si>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</si>
  <si>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</si>
  <si>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給付額
（14床以上の場合）</t>
    <rPh sb="0" eb="3">
      <t>キュウフガク</t>
    </rPh>
    <rPh sb="7" eb="8">
      <t>ユカ</t>
    </rPh>
    <rPh sb="8" eb="10">
      <t>イジョウ</t>
    </rPh>
    <rPh sb="11" eb="13">
      <t>バアイ</t>
    </rPh>
    <phoneticPr fontId="39"/>
  </si>
  <si>
    <t>給付額
（13床以下の場合）</t>
    <rPh sb="0" eb="3">
      <t>キュウフガク</t>
    </rPh>
    <rPh sb="7" eb="8">
      <t>ユカ</t>
    </rPh>
    <rPh sb="8" eb="10">
      <t>イカ</t>
    </rPh>
    <rPh sb="11" eb="13">
      <t>バアイ</t>
    </rPh>
    <phoneticPr fontId="39"/>
  </si>
  <si>
    <t>給付額
（３床以上の場合）</t>
    <rPh sb="0" eb="3">
      <t>キュウフガク</t>
    </rPh>
    <rPh sb="6" eb="7">
      <t>ユカ</t>
    </rPh>
    <rPh sb="7" eb="9">
      <t>イジョウ</t>
    </rPh>
    <rPh sb="10" eb="12">
      <t>バアイ</t>
    </rPh>
    <phoneticPr fontId="39"/>
  </si>
  <si>
    <t>給付額
（２床以下の場合）</t>
    <rPh sb="0" eb="3">
      <t>キュウフガク</t>
    </rPh>
    <rPh sb="6" eb="7">
      <t>ユカ</t>
    </rPh>
    <rPh sb="7" eb="9">
      <t>イカ</t>
    </rPh>
    <rPh sb="10" eb="12">
      <t>バアイ</t>
    </rPh>
    <phoneticPr fontId="39"/>
  </si>
  <si>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</si>
  <si>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</si>
  <si>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</si>
  <si>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</si>
  <si>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</si>
  <si>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</si>
  <si>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</si>
  <si>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</si>
  <si>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別紙様式３（有床診療所）</t>
    <rPh sb="6" eb="8">
      <t>ユウショウ</t>
    </rPh>
    <rPh sb="8" eb="11">
      <t>シンリョウジョ</t>
    </rPh>
    <phoneticPr fontId="39"/>
  </si>
  <si>
    <t>振込口座を記載してください。</t>
    <phoneticPr fontId="38"/>
  </si>
  <si>
    <t>（様式第１号）&lt;有床診療所&gt;</t>
    <rPh sb="1" eb="3">
      <t>ヨウシキ</t>
    </rPh>
    <rPh sb="8" eb="10">
      <t>ユウショウ</t>
    </rPh>
    <rPh sb="10" eb="13">
      <t>シンリョウジョ</t>
    </rPh>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</si>
  <si>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</si>
  <si>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</si>
  <si>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</si>
  <si>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</si>
  <si>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</si>
  <si>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</si>
  <si>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</si>
  <si>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</si>
  <si>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</si>
  <si>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</si>
  <si>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　吉雄</t>
    <rPh sb="0" eb="2">
      <t>サイタマ</t>
    </rPh>
    <rPh sb="3" eb="5">
      <t>ヨシオ</t>
    </rPh>
    <phoneticPr fontId="38"/>
  </si>
  <si>
    <t>サイタマ　ヨシオ</t>
    <phoneticPr fontId="39"/>
  </si>
  <si>
    <t>ヨシオクリニック</t>
    <phoneticPr fontId="39"/>
  </si>
  <si>
    <t>よしおクリニック</t>
    <phoneticPr fontId="39"/>
  </si>
  <si>
    <t>埼玉銀行</t>
    <rPh sb="0" eb="2">
      <t>サイタマ</t>
    </rPh>
    <rPh sb="2" eb="4">
      <t>ギンコウ</t>
    </rPh>
    <phoneticPr fontId="38"/>
  </si>
  <si>
    <t>普通</t>
  </si>
  <si>
    <t>大宮支店</t>
    <rPh sb="0" eb="4">
      <t>オオミヤシテン</t>
    </rPh>
    <phoneticPr fontId="38"/>
  </si>
  <si>
    <t>医療　雄太</t>
    <rPh sb="0" eb="2">
      <t>イリョウ</t>
    </rPh>
    <rPh sb="3" eb="5">
      <t>ユウタ</t>
    </rPh>
    <phoneticPr fontId="39"/>
  </si>
  <si>
    <t>iryou.saitamkai@saitamakai.com</t>
  </si>
  <si>
    <t>埼玉県さいたま市浦和区高砂3-15-1</t>
    <rPh sb="0" eb="3">
      <t>サイタマケン</t>
    </rPh>
    <rPh sb="7" eb="8">
      <t>シ</t>
    </rPh>
    <rPh sb="8" eb="11">
      <t>ウラワク</t>
    </rPh>
    <rPh sb="11" eb="13">
      <t>タカサゴウラワクタカサゴ</t>
    </rPh>
    <phoneticPr fontId="38"/>
  </si>
  <si>
    <t>090-○○○○-○○○○</t>
    <phoneticPr fontId="38"/>
  </si>
  <si>
    <t>↓申請年月日を入力してください</t>
  </si>
  <si>
    <t>よしおクリニック 埼玉　吉雄</t>
    <rPh sb="9" eb="11">
      <t>サイタマ</t>
    </rPh>
    <rPh sb="12" eb="13">
      <t>ヨシ</t>
    </rPh>
    <rPh sb="13" eb="14">
      <t>ユウ</t>
    </rPh>
    <phoneticPr fontId="38"/>
  </si>
  <si>
    <t>ﾖｼｵｸﾘﾆﾂｸ ｻｲﾀﾏ ﾖｼｵ</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</si>
  <si>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</si>
  <si>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</si>
  <si>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</si>
  <si>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</si>
  <si>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</si>
  <si>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</si>
  <si>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</si>
  <si>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</si>
  <si>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</si>
  <si>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</si>
  <si>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</si>
  <si>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</si>
  <si>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</si>
  <si>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</si>
  <si>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</si>
  <si>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</si>
  <si>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</si>
  <si>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</si>
  <si>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</si>
  <si>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</si>
  <si>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</si>
  <si>
    <t>サイタマ　ヨシオ</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</si>
</sst>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7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sz val="14"/>
      <name val="ＭＳ Ｐゴシック"/>
      <family val="3"/>
      <charset val="128"/>
    </font>
    <font>
      <sz val="12"/>
      <color rgb="FFFF0000"/>
      <name val="ＭＳ ゴシック"/>
      <family val="3"/>
      <charset val="128"/>
    </font>
    <font>
      <b/>
      <sz val="11"/>
      <name val="ＭＳ Ｐゴシック"/>
      <family val="3"/>
      <charset val="128"/>
    </font>
    <font>
      <b/>
      <sz val="8"/>
      <name val="ＭＳ Ｐゴシック"/>
      <family val="3"/>
      <charset val="128"/>
    </font>
    <font>
      <b/>
      <sz val="10"/>
      <name val="ＭＳ Ｐゴシック"/>
      <family val="3"/>
      <charset val="128"/>
    </font>
    <font>
      <b/>
      <sz val="12"/>
      <name val="ＭＳ ゴシック"/>
      <family val="3"/>
      <charset val="128"/>
    </font>
    <font>
      <sz val="12"/>
      <color theme="0"/>
      <name val="ＭＳ ゴシック"/>
      <family val="3"/>
      <charset val="128"/>
    </font>
    <font>
      <sz val="11"/>
      <color theme="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69">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179"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178" fontId="67" fillId="39" borderId="11" xfId="71" applyNumberFormat="1" applyFont="1" applyFill="1" applyBorder="1" applyProtection="1">
      <alignment vertical="center"/>
      <protection locked="0"/>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0" fontId="56" fillId="0" borderId="11" xfId="71" applyFont="1" applyBorder="1" applyAlignment="1" applyProtection="1">
      <alignment horizontal="center" vertical="center" wrapText="1"/>
    </xf>
    <xf numFmtId="0" fontId="56" fillId="0" borderId="0" xfId="71" applyFont="1" applyAlignment="1" applyProtection="1">
      <alignment horizontal="center" vertical="center"/>
    </xf>
    <xf numFmtId="0" fontId="56" fillId="0" borderId="11" xfId="71" applyFont="1" applyFill="1" applyBorder="1" applyAlignment="1" applyProtection="1">
      <alignment horizontal="center" vertical="center"/>
    </xf>
    <xf numFmtId="178" fontId="56" fillId="39" borderId="11" xfId="71" applyNumberFormat="1" applyFont="1" applyFill="1" applyBorder="1" applyProtection="1">
      <alignment vertical="center"/>
    </xf>
    <xf numFmtId="179" fontId="56" fillId="0" borderId="11" xfId="71" applyNumberFormat="1" applyFont="1" applyBorder="1" applyProtection="1">
      <alignment vertical="center"/>
    </xf>
    <xf numFmtId="179" fontId="56" fillId="39" borderId="11" xfId="71" applyNumberFormat="1" applyFont="1" applyFill="1" applyBorder="1" applyProtection="1">
      <alignment vertical="center"/>
    </xf>
    <xf numFmtId="178" fontId="56" fillId="0" borderId="0" xfId="71" applyNumberFormat="1" applyFont="1" applyFill="1" applyBorder="1" applyProtection="1">
      <alignment vertical="center"/>
    </xf>
    <xf numFmtId="179" fontId="56" fillId="0" borderId="0" xfId="71" applyNumberFormat="1" applyFont="1" applyBorder="1" applyProtection="1">
      <alignment vertical="center"/>
    </xf>
    <xf numFmtId="179" fontId="56" fillId="0" borderId="0" xfId="71" applyNumberFormat="1" applyFont="1" applyFill="1" applyBorder="1" applyProtection="1">
      <alignment vertical="center"/>
    </xf>
    <xf numFmtId="0" fontId="64" fillId="0" borderId="11" xfId="71" applyFont="1" applyBorder="1" applyAlignment="1" applyProtection="1">
      <alignment horizontal="center" vertical="center" wrapText="1"/>
    </xf>
    <xf numFmtId="178" fontId="71" fillId="39" borderId="11" xfId="71" applyNumberFormat="1" applyFont="1" applyFill="1" applyBorder="1" applyProtection="1">
      <alignment vertical="center"/>
    </xf>
    <xf numFmtId="0" fontId="56" fillId="0" borderId="0" xfId="71" applyFont="1" applyFill="1" applyBorder="1" applyAlignment="1" applyProtection="1">
      <alignment vertical="center"/>
    </xf>
    <xf numFmtId="179" fontId="56" fillId="39" borderId="11" xfId="72" applyNumberFormat="1" applyFont="1" applyFill="1" applyBorder="1" applyProtection="1">
      <alignment vertical="center"/>
    </xf>
    <xf numFmtId="0" fontId="65" fillId="0" borderId="11" xfId="71" applyFont="1" applyBorder="1" applyAlignment="1" applyProtection="1">
      <alignment horizontal="center"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56" fillId="0" borderId="11" xfId="71" applyFont="1" applyBorder="1" applyAlignment="1" applyProtection="1">
      <alignment vertical="center" wrapText="1"/>
      <protection locked="0"/>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33" borderId="0"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0" borderId="1" xfId="52" applyFont="1" applyBorder="1" applyProtection="1">
      <alignment vertical="center"/>
    </xf>
    <xf numFmtId="0" fontId="47" fillId="0" borderId="0" xfId="48" applyFont="1" applyBorder="1" applyAlignment="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7" fillId="0" borderId="0" xfId="52" applyFont="1" applyBorder="1" applyProtection="1">
      <alignment vertical="center"/>
    </xf>
    <xf numFmtId="0" fontId="49" fillId="0" borderId="0" xfId="52" applyFont="1" applyBorder="1" applyAlignment="1" applyProtection="1">
      <alignment horizontal="center"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0" borderId="1" xfId="52" applyFont="1" applyBorder="1" applyAlignment="1" applyProtection="1">
      <alignment horizontal="center" vertical="center"/>
    </xf>
    <xf numFmtId="0" fontId="47" fillId="0" borderId="0" xfId="52" applyFont="1" applyBorder="1" applyAlignment="1" applyProtection="1">
      <alignment horizontal="center" vertical="center"/>
    </xf>
    <xf numFmtId="0" fontId="47" fillId="0" borderId="1" xfId="52" applyFont="1" applyBorder="1" applyAlignment="1" applyProtection="1">
      <alignment vertical="center" wrapText="1"/>
    </xf>
    <xf numFmtId="0" fontId="47" fillId="0" borderId="0"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2" applyFont="1" applyFill="1" applyBorder="1" applyProtection="1">
      <alignment vertical="center"/>
    </xf>
    <xf numFmtId="0" fontId="18" fillId="0" borderId="0" xfId="52" applyFont="1" applyBorder="1" applyAlignment="1" applyProtection="1">
      <alignment vertical="center" wrapText="1"/>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51" fillId="33" borderId="0" xfId="52" applyFont="1" applyFill="1" applyBorder="1" applyAlignment="1" applyProtection="1">
      <alignment vertical="center" shrinkToFit="1"/>
    </xf>
    <xf numFmtId="0" fontId="51" fillId="33" borderId="0" xfId="52" applyFont="1" applyFill="1" applyBorder="1" applyAlignment="1" applyProtection="1">
      <alignment vertical="center" wrapText="1"/>
    </xf>
    <xf numFmtId="0" fontId="43" fillId="33" borderId="0" xfId="49" applyFont="1" applyFill="1" applyBorder="1" applyProtection="1">
      <alignment vertical="center"/>
    </xf>
    <xf numFmtId="0" fontId="43" fillId="0" borderId="1" xfId="49" applyFont="1" applyBorder="1" applyAlignment="1" applyProtection="1">
      <alignment horizontal="left" vertical="center"/>
    </xf>
    <xf numFmtId="0" fontId="41" fillId="33" borderId="0" xfId="52" applyFont="1" applyFill="1" applyBorder="1" applyAlignment="1" applyProtection="1">
      <alignment horizontal="right" vertical="center" shrinkToFit="1"/>
    </xf>
    <xf numFmtId="0" fontId="41" fillId="33" borderId="0" xfId="52" applyFont="1" applyFill="1" applyBorder="1" applyAlignment="1" applyProtection="1">
      <alignment horizontal="left" vertical="center" shrinkToFit="1"/>
    </xf>
    <xf numFmtId="0" fontId="41" fillId="33" borderId="0" xfId="54" applyFont="1" applyFill="1" applyBorder="1" applyAlignment="1" applyProtection="1">
      <alignment horizontal="right" vertical="center"/>
    </xf>
    <xf numFmtId="0" fontId="41" fillId="33" borderId="0" xfId="54" applyFont="1" applyFill="1" applyBorder="1" applyAlignment="1" applyProtection="1">
      <alignment horizontal="left" vertical="center"/>
    </xf>
    <xf numFmtId="0" fontId="41" fillId="33" borderId="0" xfId="52" applyFont="1" applyFill="1" applyBorder="1" applyAlignment="1" applyProtection="1">
      <alignment horizontal="right" vertical="center"/>
    </xf>
    <xf numFmtId="0" fontId="43" fillId="33" borderId="0" xfId="49" applyFont="1" applyFill="1" applyBorder="1" applyAlignment="1" applyProtection="1">
      <alignment horizontal="right" vertical="center"/>
    </xf>
    <xf numFmtId="0" fontId="43" fillId="33" borderId="0" xfId="49" applyFont="1" applyFill="1" applyBorder="1" applyAlignment="1" applyProtection="1">
      <alignment horizontal="left" vertical="center" shrinkToFit="1"/>
    </xf>
    <xf numFmtId="0" fontId="43" fillId="33" borderId="0" xfId="49" applyFont="1" applyFill="1" applyBorder="1" applyAlignment="1" applyProtection="1">
      <alignment horizontal="left" vertical="center"/>
    </xf>
    <xf numFmtId="0" fontId="47" fillId="33" borderId="0" xfId="49" applyFont="1" applyFill="1" applyBorder="1" applyAlignment="1" applyProtection="1">
      <alignment horizontal="right" vertical="center"/>
    </xf>
    <xf numFmtId="0" fontId="43" fillId="0" borderId="0" xfId="49" applyFont="1" applyBorder="1" applyAlignment="1" applyProtection="1">
      <alignment horizontal="left" vertical="center"/>
    </xf>
    <xf numFmtId="0" fontId="41" fillId="33" borderId="0" xfId="49" applyFont="1" applyFill="1" applyBorder="1" applyAlignment="1" applyProtection="1">
      <alignment horizontal="center" vertical="center"/>
    </xf>
    <xf numFmtId="0" fontId="52" fillId="33" borderId="0" xfId="54" applyFont="1" applyFill="1" applyBorder="1" applyAlignment="1" applyProtection="1">
      <alignment vertical="top"/>
    </xf>
    <xf numFmtId="0" fontId="52" fillId="33" borderId="0" xfId="52" applyFont="1" applyFill="1" applyBorder="1" applyProtection="1">
      <alignment vertical="center"/>
    </xf>
    <xf numFmtId="0" fontId="72" fillId="0" borderId="0" xfId="71" applyFont="1" applyProtection="1">
      <alignment vertical="center"/>
    </xf>
    <xf numFmtId="0" fontId="72" fillId="0" borderId="0" xfId="71" applyFont="1" applyAlignment="1" applyProtection="1">
      <alignment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60" fillId="0" borderId="1" xfId="71" applyFont="1" applyBorder="1" applyAlignment="1" applyProtection="1">
      <alignment horizontal="center" vertical="center"/>
    </xf>
    <xf numFmtId="0" fontId="56" fillId="0" borderId="1" xfId="71" applyFont="1" applyBorder="1" applyAlignment="1" applyProtection="1">
      <alignment horizontal="left" vertical="center" wrapText="1"/>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0" fontId="59" fillId="0" borderId="0" xfId="71" applyFont="1" applyBorder="1" applyProtection="1">
      <alignment vertical="center"/>
    </xf>
    <xf numFmtId="0" fontId="59" fillId="0" borderId="1" xfId="71" applyFont="1" applyBorder="1" applyProtection="1">
      <alignment vertical="center"/>
    </xf>
    <xf numFmtId="0" fontId="57" fillId="0" borderId="0" xfId="71" applyFont="1" applyBorder="1" applyAlignment="1" applyProtection="1">
      <alignment horizontal="right" vertical="center"/>
    </xf>
    <xf numFmtId="0" fontId="59" fillId="0" borderId="0" xfId="71" applyFont="1" applyBorder="1" applyAlignment="1" applyProtection="1">
      <alignment horizontal="left" vertical="center"/>
    </xf>
    <xf numFmtId="0" fontId="73" fillId="0" borderId="0" xfId="52" applyFont="1" applyBorder="1" applyProtection="1">
      <alignment vertical="center"/>
    </xf>
    <xf numFmtId="0" fontId="20" fillId="0" borderId="0" xfId="0" applyFont="1">
      <alignment vertical="center"/>
    </xf>
    <xf numFmtId="0" fontId="73" fillId="0" borderId="0" xfId="52" applyFont="1">
      <alignment vertical="center"/>
    </xf>
    <xf numFmtId="178" fontId="56" fillId="33" borderId="11" xfId="71" applyNumberFormat="1" applyFont="1" applyFill="1" applyBorder="1" applyProtection="1">
      <alignment vertical="center"/>
    </xf>
    <xf numFmtId="0" fontId="57" fillId="40" borderId="0" xfId="71" applyFont="1" applyFill="1" applyAlignment="1" applyProtection="1">
      <alignment horizontal="left" vertical="center" wrapText="1"/>
    </xf>
    <xf numFmtId="0" fontId="57" fillId="40" borderId="0" xfId="71" applyFont="1" applyFill="1" applyBorder="1" applyAlignment="1" applyProtection="1">
      <alignment horizontal="left" vertical="center" wrapText="1"/>
    </xf>
    <xf numFmtId="0" fontId="57" fillId="40" borderId="0" xfId="71" applyFont="1" applyFill="1" applyBorder="1" applyAlignment="1" applyProtection="1">
      <alignment horizontal="left" vertical="center"/>
    </xf>
    <xf numFmtId="0" fontId="52" fillId="33" borderId="0" xfId="52" quotePrefix="1" applyFont="1" applyFill="1" applyAlignment="1" applyProtection="1">
      <alignment horizontal="center" vertical="center"/>
    </xf>
    <xf numFmtId="0" fontId="47" fillId="33" borderId="0" xfId="52"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47" fillId="33" borderId="7" xfId="52" applyFont="1" applyFill="1" applyBorder="1" applyAlignment="1" applyProtection="1">
      <alignment horizontal="center" vertical="center" wrapText="1"/>
      <protection locked="0"/>
    </xf>
    <xf numFmtId="0" fontId="47" fillId="33" borderId="31" xfId="52" applyFont="1" applyFill="1" applyBorder="1" applyAlignment="1" applyProtection="1">
      <alignment horizontal="center" vertical="center" wrapText="1"/>
      <protection locked="0"/>
    </xf>
    <xf numFmtId="0" fontId="47" fillId="33" borderId="8" xfId="52" applyFont="1" applyFill="1" applyBorder="1" applyAlignment="1" applyProtection="1">
      <alignment horizontal="center" vertical="center" wrapText="1"/>
      <protection locked="0"/>
    </xf>
    <xf numFmtId="0" fontId="47" fillId="33" borderId="1" xfId="52" applyFont="1" applyFill="1" applyBorder="1" applyAlignment="1" applyProtection="1">
      <alignment horizontal="center" vertical="center" wrapText="1"/>
      <protection locked="0"/>
    </xf>
    <xf numFmtId="0" fontId="47" fillId="33" borderId="0" xfId="52" applyFont="1" applyFill="1" applyAlignment="1" applyProtection="1">
      <alignment horizontal="center" vertical="center" wrapText="1"/>
      <protection locked="0"/>
    </xf>
    <xf numFmtId="0" fontId="47" fillId="33" borderId="2" xfId="52" applyFont="1" applyFill="1" applyBorder="1" applyAlignment="1" applyProtection="1">
      <alignment horizontal="center" vertical="center" wrapText="1"/>
      <protection locked="0"/>
    </xf>
    <xf numFmtId="0" fontId="47" fillId="33" borderId="3" xfId="52" applyFont="1" applyFill="1" applyBorder="1" applyAlignment="1" applyProtection="1">
      <alignment horizontal="center" vertical="center" wrapText="1"/>
      <protection locked="0"/>
    </xf>
    <xf numFmtId="0" fontId="47" fillId="33" borderId="12" xfId="52" applyFont="1" applyFill="1" applyBorder="1" applyAlignment="1" applyProtection="1">
      <alignment horizontal="center" vertical="center" wrapText="1"/>
      <protection locked="0"/>
    </xf>
    <xf numFmtId="0" fontId="47"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33" borderId="9" xfId="52" applyFont="1" applyFill="1" applyBorder="1" applyAlignment="1" applyProtection="1">
      <alignment horizontal="left" vertical="center" wrapText="1"/>
      <protection locked="0"/>
    </xf>
    <xf numFmtId="0" fontId="47" fillId="33" borderId="4" xfId="52" applyFont="1" applyFill="1" applyBorder="1" applyAlignment="1" applyProtection="1">
      <alignment horizontal="left" vertical="center" wrapText="1"/>
      <protection locked="0"/>
    </xf>
    <xf numFmtId="0" fontId="47" fillId="33"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7" fillId="33" borderId="7" xfId="52" applyFont="1" applyFill="1" applyBorder="1" applyAlignment="1" applyProtection="1">
      <alignment horizontal="left" vertical="center" wrapText="1"/>
      <protection locked="0"/>
    </xf>
    <xf numFmtId="0" fontId="47" fillId="33" borderId="31" xfId="52" applyFont="1" applyFill="1" applyBorder="1" applyAlignment="1" applyProtection="1">
      <alignment horizontal="left" vertical="center" wrapText="1"/>
      <protection locked="0"/>
    </xf>
    <xf numFmtId="0" fontId="47" fillId="33" borderId="8" xfId="52" applyFont="1" applyFill="1" applyBorder="1" applyAlignment="1" applyProtection="1">
      <alignment horizontal="left" vertical="center" wrapText="1"/>
      <protection locked="0"/>
    </xf>
    <xf numFmtId="0" fontId="47" fillId="33" borderId="3" xfId="52" applyFont="1" applyFill="1" applyBorder="1" applyAlignment="1" applyProtection="1">
      <alignment horizontal="left" vertical="center" wrapText="1"/>
      <protection locked="0"/>
    </xf>
    <xf numFmtId="0" fontId="47" fillId="33" borderId="12" xfId="52" applyFont="1" applyFill="1" applyBorder="1" applyAlignment="1" applyProtection="1">
      <alignment horizontal="left" vertical="center" wrapText="1"/>
      <protection locked="0"/>
    </xf>
    <xf numFmtId="0" fontId="47" fillId="33" borderId="6" xfId="52" applyFont="1" applyFill="1" applyBorder="1" applyAlignment="1" applyProtection="1">
      <alignment horizontal="left" vertical="center" wrapText="1"/>
      <protection locked="0"/>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33" borderId="30" xfId="52" applyFont="1" applyFill="1" applyBorder="1" applyAlignment="1" applyProtection="1">
      <alignment horizontal="center" vertical="center" wrapText="1"/>
      <protection locked="0"/>
    </xf>
    <xf numFmtId="0" fontId="47" fillId="33" borderId="32" xfId="52" applyFont="1" applyFill="1" applyBorder="1" applyAlignment="1" applyProtection="1">
      <alignment horizontal="center" vertical="center" wrapText="1"/>
      <protection locked="0"/>
    </xf>
    <xf numFmtId="0" fontId="47" fillId="33" borderId="34" xfId="52" applyFont="1" applyFill="1" applyBorder="1" applyAlignment="1" applyProtection="1">
      <alignment horizontal="center" vertical="center" wrapText="1"/>
      <protection locked="0"/>
    </xf>
    <xf numFmtId="0" fontId="47" fillId="33" borderId="26" xfId="52" applyFont="1" applyFill="1" applyBorder="1" applyAlignment="1" applyProtection="1">
      <alignment horizontal="center" vertical="center" wrapText="1"/>
      <protection locked="0"/>
    </xf>
    <xf numFmtId="0" fontId="47" fillId="33" borderId="35" xfId="52" applyFont="1" applyFill="1" applyBorder="1" applyAlignment="1" applyProtection="1">
      <alignment horizontal="center" vertical="center" wrapText="1"/>
      <protection locked="0"/>
    </xf>
    <xf numFmtId="0" fontId="47" fillId="33" borderId="27" xfId="52" applyFont="1" applyFill="1" applyBorder="1" applyAlignment="1" applyProtection="1">
      <alignment horizontal="center" vertical="center" wrapText="1"/>
      <protection locked="0"/>
    </xf>
    <xf numFmtId="0" fontId="47" fillId="33" borderId="33" xfId="52" applyFont="1" applyFill="1" applyBorder="1" applyAlignment="1" applyProtection="1">
      <alignment horizontal="center" vertical="center" wrapText="1"/>
      <protection locked="0"/>
    </xf>
    <xf numFmtId="0" fontId="47" fillId="33" borderId="29" xfId="52" applyFont="1" applyFill="1" applyBorder="1" applyAlignment="1" applyProtection="1">
      <alignment horizontal="center" vertical="center" wrapText="1"/>
      <protection locked="0"/>
    </xf>
    <xf numFmtId="0" fontId="47" fillId="33"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33" borderId="7" xfId="52" applyFont="1" applyFill="1" applyBorder="1" applyAlignment="1" applyProtection="1">
      <alignment horizontal="center" vertical="center"/>
      <protection locked="0"/>
    </xf>
    <xf numFmtId="0" fontId="50" fillId="33" borderId="31" xfId="52" applyFont="1" applyFill="1" applyBorder="1" applyAlignment="1" applyProtection="1">
      <alignment horizontal="center" vertical="center"/>
      <protection locked="0"/>
    </xf>
    <xf numFmtId="0" fontId="50" fillId="33" borderId="1" xfId="52" applyFont="1" applyFill="1" applyBorder="1" applyAlignment="1" applyProtection="1">
      <alignment horizontal="center" vertical="center"/>
      <protection locked="0"/>
    </xf>
    <xf numFmtId="0" fontId="50" fillId="33" borderId="0" xfId="52" applyFont="1" applyFill="1" applyAlignment="1" applyProtection="1">
      <alignment horizontal="center" vertical="center"/>
      <protection locked="0"/>
    </xf>
    <xf numFmtId="0" fontId="50" fillId="33" borderId="3" xfId="52" applyFont="1" applyFill="1" applyBorder="1" applyAlignment="1" applyProtection="1">
      <alignment horizontal="center" vertical="center"/>
      <protection locked="0"/>
    </xf>
    <xf numFmtId="0" fontId="50" fillId="33" borderId="12" xfId="52" applyFont="1" applyFill="1" applyBorder="1" applyAlignment="1" applyProtection="1">
      <alignment horizontal="center" vertical="center"/>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33" borderId="30" xfId="52" applyFont="1" applyFill="1" applyBorder="1" applyAlignment="1" applyProtection="1">
      <alignment horizontal="center" vertical="center"/>
      <protection locked="0"/>
    </xf>
    <xf numFmtId="0" fontId="50" fillId="33" borderId="32" xfId="52" applyFont="1" applyFill="1" applyBorder="1" applyAlignment="1" applyProtection="1">
      <alignment horizontal="center" vertical="center"/>
      <protection locked="0"/>
    </xf>
    <xf numFmtId="0" fontId="50" fillId="33" borderId="34" xfId="52" applyFont="1" applyFill="1" applyBorder="1" applyAlignment="1" applyProtection="1">
      <alignment horizontal="center" vertical="center"/>
      <protection locked="0"/>
    </xf>
    <xf numFmtId="0" fontId="50" fillId="33" borderId="26" xfId="52" applyFont="1" applyFill="1" applyBorder="1" applyAlignment="1" applyProtection="1">
      <alignment horizontal="center" vertical="center"/>
      <protection locked="0"/>
    </xf>
    <xf numFmtId="0" fontId="50" fillId="33" borderId="35" xfId="52" applyFont="1" applyFill="1" applyBorder="1" applyAlignment="1" applyProtection="1">
      <alignment horizontal="center" vertical="center"/>
      <protection locked="0"/>
    </xf>
    <xf numFmtId="0" fontId="50" fillId="33" borderId="27" xfId="52" applyFont="1" applyFill="1" applyBorder="1" applyAlignment="1" applyProtection="1">
      <alignment horizontal="center" vertical="center"/>
      <protection locked="0"/>
    </xf>
    <xf numFmtId="0" fontId="50" fillId="33" borderId="33" xfId="52" applyFont="1" applyFill="1" applyBorder="1" applyAlignment="1" applyProtection="1">
      <alignment horizontal="center" vertical="center"/>
      <protection locked="0"/>
    </xf>
    <xf numFmtId="0" fontId="50" fillId="33" borderId="29" xfId="52" applyFont="1" applyFill="1" applyBorder="1" applyAlignment="1" applyProtection="1">
      <alignment horizontal="center" vertical="center"/>
      <protection locked="0"/>
    </xf>
    <xf numFmtId="0" fontId="50" fillId="33" borderId="28"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protection locked="0"/>
    </xf>
    <xf numFmtId="0" fontId="50" fillId="33" borderId="2" xfId="52" applyFont="1" applyFill="1" applyBorder="1" applyAlignment="1" applyProtection="1">
      <alignment horizontal="center" vertical="center"/>
      <protection locked="0"/>
    </xf>
    <xf numFmtId="0" fontId="50" fillId="33" borderId="6" xfId="52" applyFont="1" applyFill="1" applyBorder="1" applyAlignment="1" applyProtection="1">
      <alignment horizontal="center" vertical="center"/>
      <protection locked="0"/>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0" fontId="47" fillId="33" borderId="7" xfId="52" applyFont="1" applyFill="1" applyBorder="1" applyAlignment="1" applyProtection="1">
      <alignment horizontal="center" vertical="center" wrapText="1" shrinkToFit="1"/>
      <protection locked="0"/>
    </xf>
    <xf numFmtId="0" fontId="47" fillId="33" borderId="31" xfId="52" applyFont="1" applyFill="1" applyBorder="1" applyAlignment="1" applyProtection="1">
      <alignment horizontal="center" vertical="center" wrapText="1" shrinkToFit="1"/>
      <protection locked="0"/>
    </xf>
    <xf numFmtId="0" fontId="47" fillId="33" borderId="8" xfId="52" applyFont="1" applyFill="1" applyBorder="1" applyAlignment="1" applyProtection="1">
      <alignment horizontal="center" vertical="center" wrapText="1" shrinkToFit="1"/>
      <protection locked="0"/>
    </xf>
    <xf numFmtId="0" fontId="47" fillId="33" borderId="3" xfId="52" applyFont="1" applyFill="1" applyBorder="1" applyAlignment="1" applyProtection="1">
      <alignment horizontal="center" vertical="center" wrapText="1" shrinkToFit="1"/>
      <protection locked="0"/>
    </xf>
    <xf numFmtId="0" fontId="47" fillId="33" borderId="12" xfId="52" applyFont="1" applyFill="1" applyBorder="1" applyAlignment="1" applyProtection="1">
      <alignment horizontal="center" vertical="center" wrapText="1" shrinkToFit="1"/>
      <protection locked="0"/>
    </xf>
    <xf numFmtId="0" fontId="47" fillId="33" borderId="6" xfId="52" applyFont="1" applyFill="1" applyBorder="1" applyAlignment="1" applyProtection="1">
      <alignment horizontal="center" vertical="center" wrapText="1" shrinkToFit="1"/>
      <protection locked="0"/>
    </xf>
    <xf numFmtId="0" fontId="47" fillId="35" borderId="0" xfId="52" applyFont="1" applyFill="1" applyBorder="1" applyAlignment="1" applyProtection="1">
      <alignment horizontal="center" vertical="center"/>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33" borderId="7" xfId="52" applyFont="1" applyFill="1" applyBorder="1" applyAlignment="1" applyProtection="1">
      <alignment horizontal="center" vertical="center" shrinkToFit="1"/>
      <protection locked="0"/>
    </xf>
    <xf numFmtId="0" fontId="47" fillId="33" borderId="31" xfId="52" applyFont="1" applyFill="1" applyBorder="1" applyAlignment="1" applyProtection="1">
      <alignment horizontal="center" vertical="center" shrinkToFit="1"/>
      <protection locked="0"/>
    </xf>
    <xf numFmtId="0" fontId="47" fillId="33" borderId="8" xfId="52" applyFont="1" applyFill="1" applyBorder="1" applyAlignment="1" applyProtection="1">
      <alignment horizontal="center" vertical="center" shrinkToFit="1"/>
      <protection locked="0"/>
    </xf>
    <xf numFmtId="0" fontId="47" fillId="33" borderId="3" xfId="52" applyFont="1" applyFill="1" applyBorder="1" applyAlignment="1" applyProtection="1">
      <alignment horizontal="center" vertical="center" shrinkToFit="1"/>
      <protection locked="0"/>
    </xf>
    <xf numFmtId="0" fontId="47" fillId="33" borderId="12" xfId="52" applyFont="1" applyFill="1" applyBorder="1" applyAlignment="1" applyProtection="1">
      <alignment horizontal="center" vertical="center" shrinkToFit="1"/>
      <protection locked="0"/>
    </xf>
    <xf numFmtId="0" fontId="47" fillId="33" borderId="6" xfId="52" applyFont="1" applyFill="1" applyBorder="1" applyAlignment="1" applyProtection="1">
      <alignment horizontal="center" vertical="center" shrinkToFit="1"/>
      <protection locked="0"/>
    </xf>
    <xf numFmtId="0" fontId="47" fillId="33" borderId="47" xfId="52" applyFont="1" applyFill="1" applyBorder="1" applyAlignment="1" applyProtection="1">
      <alignment horizontal="center" vertical="center" wrapText="1"/>
      <protection locked="0"/>
    </xf>
    <xf numFmtId="0" fontId="47" fillId="33" borderId="48" xfId="52" applyFont="1" applyFill="1" applyBorder="1" applyAlignment="1" applyProtection="1">
      <alignment horizontal="center" vertical="center" wrapText="1"/>
      <protection locked="0"/>
    </xf>
    <xf numFmtId="0" fontId="47" fillId="33" borderId="49" xfId="52" applyFont="1" applyFill="1" applyBorder="1" applyAlignment="1" applyProtection="1">
      <alignment horizontal="center" vertical="center" wrapText="1"/>
      <protection locked="0"/>
    </xf>
    <xf numFmtId="0" fontId="47" fillId="33" borderId="50" xfId="52" applyFont="1" applyFill="1" applyBorder="1" applyAlignment="1" applyProtection="1">
      <alignment horizontal="center" vertical="center" wrapText="1"/>
      <protection locked="0"/>
    </xf>
    <xf numFmtId="0" fontId="47" fillId="33" borderId="51" xfId="52" applyFont="1" applyFill="1" applyBorder="1" applyAlignment="1" applyProtection="1">
      <alignment horizontal="center" vertical="center" wrapText="1"/>
      <protection locked="0"/>
    </xf>
    <xf numFmtId="0" fontId="47" fillId="33" borderId="52"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33" borderId="7" xfId="52" applyNumberFormat="1" applyFont="1" applyFill="1" applyBorder="1" applyAlignment="1" applyProtection="1">
      <alignment horizontal="center" vertical="center" shrinkToFit="1"/>
      <protection locked="0"/>
    </xf>
    <xf numFmtId="49" fontId="47" fillId="33" borderId="31" xfId="52" applyNumberFormat="1" applyFont="1" applyFill="1" applyBorder="1" applyAlignment="1" applyProtection="1">
      <alignment horizontal="center" vertical="center" shrinkToFit="1"/>
      <protection locked="0"/>
    </xf>
    <xf numFmtId="49" fontId="47" fillId="33" borderId="8" xfId="52" applyNumberFormat="1" applyFont="1" applyFill="1" applyBorder="1" applyAlignment="1" applyProtection="1">
      <alignment horizontal="center" vertical="center" shrinkToFit="1"/>
      <protection locked="0"/>
    </xf>
    <xf numFmtId="49" fontId="47" fillId="33" borderId="3" xfId="52" applyNumberFormat="1" applyFont="1" applyFill="1" applyBorder="1" applyAlignment="1" applyProtection="1">
      <alignment horizontal="center" vertical="center" shrinkToFit="1"/>
      <protection locked="0"/>
    </xf>
    <xf numFmtId="49" fontId="47" fillId="33" borderId="12" xfId="52" applyNumberFormat="1" applyFont="1" applyFill="1" applyBorder="1" applyAlignment="1" applyProtection="1">
      <alignment horizontal="center" vertical="center" shrinkToFit="1"/>
      <protection locked="0"/>
    </xf>
    <xf numFmtId="49" fontId="47" fillId="33" borderId="6" xfId="52" applyNumberFormat="1" applyFont="1" applyFill="1" applyBorder="1" applyAlignment="1" applyProtection="1">
      <alignment horizontal="center" vertical="center" shrinkToFit="1"/>
      <protection locked="0"/>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47" fillId="33" borderId="11" xfId="52" applyFont="1" applyFill="1" applyBorder="1" applyAlignment="1" applyProtection="1">
      <alignment horizontal="left" vertical="center" shrinkToFit="1"/>
      <protection locked="0"/>
    </xf>
    <xf numFmtId="0" fontId="47" fillId="33" borderId="10" xfId="52" applyFont="1" applyFill="1" applyBorder="1" applyAlignment="1" applyProtection="1">
      <alignment horizontal="left" vertical="center" shrinkToFit="1"/>
      <protection locked="0"/>
    </xf>
    <xf numFmtId="0" fontId="47" fillId="33" borderId="50" xfId="52" applyFont="1" applyFill="1" applyBorder="1" applyAlignment="1" applyProtection="1">
      <alignment horizontal="center" vertical="center"/>
      <protection locked="0"/>
    </xf>
    <xf numFmtId="0" fontId="47" fillId="33" borderId="51" xfId="52" applyFont="1" applyFill="1" applyBorder="1" applyAlignment="1" applyProtection="1">
      <alignment horizontal="center" vertical="center"/>
      <protection locked="0"/>
    </xf>
    <xf numFmtId="0" fontId="47" fillId="33" borderId="53" xfId="52" applyFont="1" applyFill="1" applyBorder="1" applyAlignment="1" applyProtection="1">
      <alignment horizontal="center" vertical="center"/>
      <protection locked="0"/>
    </xf>
    <xf numFmtId="0" fontId="47" fillId="33" borderId="54" xfId="52" applyFont="1" applyFill="1" applyBorder="1" applyAlignment="1" applyProtection="1">
      <alignment horizontal="center" vertical="center"/>
      <protection locked="0"/>
    </xf>
    <xf numFmtId="0" fontId="47" fillId="33" borderId="52" xfId="52" applyFont="1" applyFill="1" applyBorder="1" applyAlignment="1" applyProtection="1">
      <alignment horizontal="center" vertical="center"/>
      <protection locked="0"/>
    </xf>
    <xf numFmtId="0" fontId="47" fillId="33" borderId="55"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47" fillId="33" borderId="1" xfId="52" applyFont="1" applyFill="1" applyBorder="1" applyAlignment="1" applyProtection="1">
      <alignment horizontal="center" vertical="center" textRotation="255"/>
    </xf>
    <xf numFmtId="0" fontId="47" fillId="33" borderId="0" xfId="52" applyFont="1" applyFill="1" applyAlignment="1" applyProtection="1">
      <alignment horizontal="center" vertical="center" textRotation="255"/>
    </xf>
    <xf numFmtId="49" fontId="47" fillId="33" borderId="0" xfId="52" applyNumberFormat="1" applyFont="1" applyFill="1" applyAlignment="1" applyProtection="1">
      <alignment horizontal="center" vertical="center"/>
      <protection locked="0"/>
    </xf>
    <xf numFmtId="0" fontId="47" fillId="33" borderId="1" xfId="52" applyFont="1" applyFill="1" applyBorder="1" applyAlignment="1" applyProtection="1">
      <alignment horizontal="left" vertical="center" wrapText="1"/>
      <protection locked="0"/>
    </xf>
    <xf numFmtId="0" fontId="47" fillId="33" borderId="0" xfId="52" applyFont="1" applyFill="1" applyAlignment="1" applyProtection="1">
      <alignment horizontal="left" vertical="center" wrapText="1"/>
      <protection locked="0"/>
    </xf>
    <xf numFmtId="0" fontId="47" fillId="33" borderId="2" xfId="52" applyFont="1" applyFill="1" applyBorder="1" applyAlignment="1" applyProtection="1">
      <alignment horizontal="left" vertical="center" wrapText="1"/>
      <protection locked="0"/>
    </xf>
    <xf numFmtId="0" fontId="51" fillId="34" borderId="1" xfId="52" applyFont="1" applyFill="1" applyBorder="1" applyAlignment="1" applyProtection="1">
      <alignment horizontal="center" vertical="center"/>
    </xf>
    <xf numFmtId="0" fontId="51" fillId="34" borderId="0" xfId="52" applyFont="1" applyFill="1" applyAlignment="1" applyProtection="1">
      <alignment horizontal="center" vertical="center"/>
    </xf>
    <xf numFmtId="0" fontId="51" fillId="34" borderId="3" xfId="52" applyFont="1" applyFill="1" applyBorder="1" applyAlignment="1" applyProtection="1">
      <alignment horizontal="center" vertical="center"/>
    </xf>
    <xf numFmtId="0" fontId="51" fillId="34" borderId="12" xfId="52" applyFont="1" applyFill="1" applyBorder="1" applyAlignment="1" applyProtection="1">
      <alignment horizontal="center" vertical="center"/>
    </xf>
    <xf numFmtId="0" fontId="47" fillId="33" borderId="0" xfId="52" applyFont="1" applyFill="1" applyAlignment="1" applyProtection="1">
      <alignment horizontal="center" vertical="center"/>
      <protection locked="0"/>
    </xf>
    <xf numFmtId="0" fontId="47" fillId="33" borderId="2" xfId="52" applyFont="1" applyFill="1" applyBorder="1" applyAlignment="1" applyProtection="1">
      <alignment horizontal="center" vertical="center"/>
      <protection locked="0"/>
    </xf>
    <xf numFmtId="0" fontId="47" fillId="33" borderId="12" xfId="52" applyFont="1" applyFill="1" applyBorder="1" applyAlignment="1" applyProtection="1">
      <alignment horizontal="center" vertical="center"/>
      <protection locked="0"/>
    </xf>
    <xf numFmtId="0" fontId="47" fillId="33" borderId="6" xfId="52" applyFont="1" applyFill="1" applyBorder="1" applyAlignment="1" applyProtection="1">
      <alignment horizontal="center" vertical="center"/>
      <protection locked="0"/>
    </xf>
    <xf numFmtId="0" fontId="66"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33" borderId="11" xfId="52" applyFont="1" applyFill="1" applyBorder="1" applyAlignment="1" applyProtection="1">
      <alignment horizontal="center" vertical="center"/>
      <protection locked="0"/>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33" borderId="7"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shrinkToFit="1"/>
      <protection locked="0"/>
    </xf>
    <xf numFmtId="0" fontId="50" fillId="33" borderId="1" xfId="52" applyFont="1" applyFill="1" applyBorder="1" applyAlignment="1" applyProtection="1">
      <alignment horizontal="center" vertical="center" shrinkToFit="1"/>
      <protection locked="0"/>
    </xf>
    <xf numFmtId="0" fontId="50" fillId="33" borderId="0" xfId="52" applyFont="1" applyFill="1" applyAlignment="1" applyProtection="1">
      <alignment horizontal="center" vertical="center" shrinkToFit="1"/>
      <protection locked="0"/>
    </xf>
    <xf numFmtId="0" fontId="50" fillId="33" borderId="3" xfId="52" applyFont="1" applyFill="1" applyBorder="1" applyAlignment="1" applyProtection="1">
      <alignment horizontal="center" vertical="center" shrinkToFit="1"/>
      <protection locked="0"/>
    </xf>
    <xf numFmtId="0" fontId="50" fillId="33"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wrapText="1"/>
      <protection locked="0"/>
    </xf>
    <xf numFmtId="0" fontId="50" fillId="33"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6"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54" fillId="0" borderId="0" xfId="52" applyFont="1" applyBorder="1" applyAlignment="1" applyProtection="1">
      <alignment horizontal="center" wrapText="1"/>
    </xf>
    <xf numFmtId="0" fontId="43" fillId="0" borderId="0" xfId="52" applyFont="1" applyBorder="1" applyAlignment="1" applyProtection="1">
      <alignment horizontal="left" vertical="center"/>
    </xf>
    <xf numFmtId="0" fontId="50" fillId="35" borderId="0" xfId="52" applyFont="1" applyFill="1" applyBorder="1" applyAlignment="1" applyProtection="1">
      <alignment horizontal="center" vertical="center" shrinkToFit="1"/>
    </xf>
    <xf numFmtId="0" fontId="70" fillId="34" borderId="7" xfId="52" applyFont="1" applyFill="1" applyBorder="1" applyAlignment="1" applyProtection="1">
      <alignment horizontal="center" vertical="center" shrinkToFit="1"/>
    </xf>
    <xf numFmtId="0" fontId="70" fillId="34" borderId="31" xfId="52" applyFont="1" applyFill="1" applyBorder="1" applyAlignment="1" applyProtection="1">
      <alignment horizontal="center" vertical="center" shrinkToFit="1"/>
    </xf>
    <xf numFmtId="0" fontId="70" fillId="34" borderId="1" xfId="52" applyFont="1" applyFill="1" applyBorder="1" applyAlignment="1" applyProtection="1">
      <alignment horizontal="center" vertical="center" shrinkToFit="1"/>
    </xf>
    <xf numFmtId="0" fontId="70" fillId="34" borderId="0" xfId="52" applyFont="1" applyFill="1" applyBorder="1" applyAlignment="1" applyProtection="1">
      <alignment horizontal="center" vertical="center" shrinkToFit="1"/>
    </xf>
    <xf numFmtId="0" fontId="70" fillId="34" borderId="3" xfId="52" applyFont="1" applyFill="1" applyBorder="1" applyAlignment="1" applyProtection="1">
      <alignment horizontal="center" vertical="center" shrinkToFit="1"/>
    </xf>
    <xf numFmtId="0" fontId="70"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70" fillId="34" borderId="31" xfId="52" applyFont="1" applyFill="1" applyBorder="1" applyAlignment="1" applyProtection="1">
      <alignment horizontal="center" vertical="center" wrapText="1"/>
    </xf>
    <xf numFmtId="0" fontId="70" fillId="34" borderId="0" xfId="52" applyFont="1" applyFill="1" applyBorder="1" applyAlignment="1" applyProtection="1">
      <alignment horizontal="center" vertical="center" wrapText="1"/>
    </xf>
    <xf numFmtId="0" fontId="70"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70" fillId="34" borderId="31" xfId="52" applyFont="1" applyFill="1" applyBorder="1" applyAlignment="1" applyProtection="1">
      <alignment horizontal="center" vertical="center"/>
    </xf>
    <xf numFmtId="0" fontId="70" fillId="34" borderId="0" xfId="52" applyFont="1" applyFill="1" applyBorder="1" applyAlignment="1" applyProtection="1">
      <alignment horizontal="center" vertical="center"/>
    </xf>
    <xf numFmtId="0" fontId="70" fillId="34" borderId="12" xfId="52" applyFont="1" applyFill="1" applyBorder="1" applyAlignment="1" applyProtection="1">
      <alignment horizontal="center" vertical="center"/>
    </xf>
    <xf numFmtId="0" fontId="68" fillId="34" borderId="11" xfId="52" applyFont="1" applyFill="1" applyBorder="1" applyAlignment="1" applyProtection="1">
      <alignment horizontal="center" vertical="center"/>
    </xf>
    <xf numFmtId="0" fontId="68" fillId="34" borderId="7" xfId="52" applyFont="1" applyFill="1" applyBorder="1" applyAlignment="1" applyProtection="1">
      <alignment horizontal="center" vertical="center" shrinkToFit="1"/>
    </xf>
    <xf numFmtId="0" fontId="68" fillId="34" borderId="31" xfId="52" applyFont="1" applyFill="1" applyBorder="1" applyAlignment="1" applyProtection="1">
      <alignment horizontal="center" vertical="center" shrinkToFit="1"/>
    </xf>
    <xf numFmtId="0" fontId="68" fillId="34" borderId="8" xfId="52" applyFont="1" applyFill="1" applyBorder="1" applyAlignment="1" applyProtection="1">
      <alignment horizontal="center" vertical="center" shrinkToFit="1"/>
    </xf>
    <xf numFmtId="0" fontId="68" fillId="34" borderId="3" xfId="52" applyFont="1" applyFill="1" applyBorder="1" applyAlignment="1" applyProtection="1">
      <alignment horizontal="center" vertical="center" shrinkToFit="1"/>
    </xf>
    <xf numFmtId="0" fontId="68" fillId="34" borderId="12" xfId="52" applyFont="1" applyFill="1" applyBorder="1" applyAlignment="1" applyProtection="1">
      <alignment horizontal="center" vertical="center" shrinkToFit="1"/>
    </xf>
    <xf numFmtId="0" fontId="68" fillId="34" borderId="6"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textRotation="255"/>
    </xf>
    <xf numFmtId="0" fontId="68" fillId="34" borderId="0" xfId="52" applyFont="1" applyFill="1" applyBorder="1" applyAlignment="1" applyProtection="1">
      <alignment horizontal="center" vertical="center"/>
    </xf>
    <xf numFmtId="0" fontId="68" fillId="34" borderId="7" xfId="52" applyFont="1" applyFill="1" applyBorder="1" applyAlignment="1" applyProtection="1">
      <alignment horizontal="center" vertical="center"/>
    </xf>
    <xf numFmtId="0" fontId="68" fillId="34" borderId="31" xfId="52" applyFont="1" applyFill="1" applyBorder="1" applyAlignment="1" applyProtection="1">
      <alignment horizontal="center" vertical="center"/>
    </xf>
    <xf numFmtId="0" fontId="68" fillId="34" borderId="8" xfId="52" applyFont="1" applyFill="1" applyBorder="1" applyAlignment="1" applyProtection="1">
      <alignment horizontal="center" vertical="center"/>
    </xf>
    <xf numFmtId="0" fontId="68" fillId="34" borderId="1" xfId="52" applyFont="1" applyFill="1" applyBorder="1" applyAlignment="1" applyProtection="1">
      <alignment horizontal="center" vertical="center"/>
    </xf>
    <xf numFmtId="0" fontId="68" fillId="34" borderId="2" xfId="52" applyFont="1" applyFill="1" applyBorder="1" applyAlignment="1" applyProtection="1">
      <alignment horizontal="center" vertical="center"/>
    </xf>
    <xf numFmtId="0" fontId="68" fillId="34" borderId="1" xfId="52" applyFont="1" applyFill="1" applyBorder="1" applyAlignment="1" applyProtection="1">
      <alignment horizontal="left" vertical="center"/>
    </xf>
    <xf numFmtId="0" fontId="68" fillId="34" borderId="0" xfId="52" applyFont="1" applyFill="1" applyBorder="1" applyAlignment="1" applyProtection="1">
      <alignment horizontal="left" vertical="center"/>
    </xf>
    <xf numFmtId="0" fontId="68" fillId="34" borderId="2" xfId="52" applyFont="1" applyFill="1" applyBorder="1" applyAlignment="1" applyProtection="1">
      <alignment horizontal="left" vertical="center"/>
    </xf>
    <xf numFmtId="0" fontId="68" fillId="34" borderId="3" xfId="52" applyFont="1" applyFill="1" applyBorder="1" applyAlignment="1" applyProtection="1">
      <alignment horizontal="left" vertical="center"/>
    </xf>
    <xf numFmtId="0" fontId="68" fillId="34" borderId="12" xfId="52" applyFont="1" applyFill="1" applyBorder="1" applyAlignment="1" applyProtection="1">
      <alignment horizontal="left" vertical="center"/>
    </xf>
    <xf numFmtId="0" fontId="68" fillId="34" borderId="6" xfId="52" applyFont="1" applyFill="1" applyBorder="1" applyAlignment="1" applyProtection="1">
      <alignment horizontal="left" vertical="center"/>
    </xf>
    <xf numFmtId="0" fontId="69" fillId="34" borderId="1" xfId="52" applyFont="1" applyFill="1" applyBorder="1" applyAlignment="1" applyProtection="1">
      <alignment horizontal="center" vertical="center"/>
    </xf>
    <xf numFmtId="0" fontId="69" fillId="34" borderId="0" xfId="52" applyFont="1" applyFill="1" applyBorder="1" applyAlignment="1" applyProtection="1">
      <alignment horizontal="center" vertical="center"/>
    </xf>
    <xf numFmtId="0" fontId="69" fillId="34" borderId="3" xfId="52" applyFont="1" applyFill="1" applyBorder="1" applyAlignment="1" applyProtection="1">
      <alignment horizontal="center" vertical="center"/>
    </xf>
    <xf numFmtId="0" fontId="69" fillId="34" borderId="12" xfId="52" applyFont="1" applyFill="1" applyBorder="1" applyAlignment="1" applyProtection="1">
      <alignment horizontal="center" vertical="center"/>
    </xf>
    <xf numFmtId="0" fontId="68" fillId="34" borderId="12" xfId="52" applyFont="1" applyFill="1" applyBorder="1" applyAlignment="1" applyProtection="1">
      <alignment horizontal="center" vertical="center"/>
    </xf>
    <xf numFmtId="0" fontId="68" fillId="34" borderId="6" xfId="52" applyFont="1" applyFill="1" applyBorder="1" applyAlignment="1" applyProtection="1">
      <alignment horizontal="center" vertical="center"/>
    </xf>
    <xf numFmtId="0" fontId="68" fillId="34" borderId="47" xfId="52" applyFont="1" applyFill="1" applyBorder="1" applyAlignment="1" applyProtection="1">
      <alignment horizontal="center" vertical="center"/>
    </xf>
    <xf numFmtId="0" fontId="68" fillId="34" borderId="48" xfId="52" applyFont="1" applyFill="1" applyBorder="1" applyAlignment="1" applyProtection="1">
      <alignment horizontal="center" vertical="center"/>
    </xf>
    <xf numFmtId="0" fontId="68" fillId="34" borderId="49" xfId="52" applyFont="1" applyFill="1" applyBorder="1" applyAlignment="1" applyProtection="1">
      <alignment horizontal="center" vertical="center"/>
    </xf>
    <xf numFmtId="0" fontId="68" fillId="34" borderId="50" xfId="52" applyFont="1" applyFill="1" applyBorder="1" applyAlignment="1" applyProtection="1">
      <alignment horizontal="center" vertical="center"/>
    </xf>
    <xf numFmtId="0" fontId="68" fillId="34" borderId="51" xfId="52" applyFont="1" applyFill="1" applyBorder="1" applyAlignment="1" applyProtection="1">
      <alignment horizontal="center" vertical="center"/>
    </xf>
    <xf numFmtId="0" fontId="68" fillId="34" borderId="52" xfId="52" applyFont="1" applyFill="1" applyBorder="1" applyAlignment="1" applyProtection="1">
      <alignment horizontal="center" vertical="center"/>
    </xf>
    <xf numFmtId="0" fontId="68" fillId="34" borderId="11" xfId="52" applyFont="1" applyFill="1" applyBorder="1" applyAlignment="1" applyProtection="1">
      <alignment horizontal="center" vertical="center" shrinkToFit="1"/>
    </xf>
    <xf numFmtId="0" fontId="68" fillId="34" borderId="10" xfId="52" applyFont="1" applyFill="1" applyBorder="1" applyAlignment="1" applyProtection="1">
      <alignment horizontal="center" vertical="center" shrinkToFit="1"/>
    </xf>
    <xf numFmtId="0" fontId="68" fillId="34" borderId="53" xfId="52" applyFont="1" applyFill="1" applyBorder="1" applyAlignment="1" applyProtection="1">
      <alignment horizontal="center" vertical="center"/>
    </xf>
    <xf numFmtId="0" fontId="68" fillId="34" borderId="54" xfId="52" applyFont="1" applyFill="1" applyBorder="1" applyAlignment="1" applyProtection="1">
      <alignment horizontal="center" vertical="center"/>
    </xf>
    <xf numFmtId="0" fontId="68" fillId="34" borderId="55"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47" fillId="33" borderId="0" xfId="52" applyFont="1" applyFill="1" applyBorder="1" applyAlignment="1" applyProtection="1">
      <alignment horizontal="left" vertical="center" wrapText="1"/>
    </xf>
    <xf numFmtId="0" fontId="70" fillId="34" borderId="7" xfId="52" applyFont="1" applyFill="1" applyBorder="1" applyAlignment="1" applyProtection="1">
      <alignment horizontal="center" vertical="center"/>
    </xf>
    <xf numFmtId="0" fontId="70" fillId="34" borderId="1" xfId="52" applyFont="1" applyFill="1" applyBorder="1" applyAlignment="1" applyProtection="1">
      <alignment horizontal="center" vertical="center"/>
    </xf>
    <xf numFmtId="0" fontId="70"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47" fillId="35" borderId="0" xfId="52" applyFont="1" applyFill="1" applyBorder="1" applyAlignment="1" applyProtection="1">
      <alignment horizontal="center" vertical="center" wrapText="1"/>
    </xf>
    <xf numFmtId="0" fontId="68" fillId="34" borderId="30" xfId="52" applyFont="1" applyFill="1" applyBorder="1" applyAlignment="1" applyProtection="1">
      <alignment horizontal="center" vertical="center" wrapText="1"/>
    </xf>
    <xf numFmtId="0" fontId="68" fillId="34" borderId="32" xfId="52" applyFont="1" applyFill="1" applyBorder="1" applyAlignment="1" applyProtection="1">
      <alignment horizontal="center" vertical="center" wrapText="1"/>
    </xf>
    <xf numFmtId="0" fontId="68" fillId="34" borderId="34" xfId="52" applyFont="1" applyFill="1" applyBorder="1" applyAlignment="1" applyProtection="1">
      <alignment horizontal="center" vertical="center" wrapText="1"/>
    </xf>
    <xf numFmtId="0" fontId="68" fillId="34" borderId="26" xfId="52" applyFont="1" applyFill="1" applyBorder="1" applyAlignment="1" applyProtection="1">
      <alignment horizontal="center" vertical="center" wrapText="1"/>
    </xf>
    <xf numFmtId="0" fontId="68" fillId="34" borderId="35" xfId="52" applyFont="1" applyFill="1" applyBorder="1" applyAlignment="1" applyProtection="1">
      <alignment horizontal="center" vertical="center" wrapText="1"/>
    </xf>
    <xf numFmtId="0" fontId="68" fillId="34" borderId="27" xfId="52" applyFont="1" applyFill="1" applyBorder="1" applyAlignment="1" applyProtection="1">
      <alignment horizontal="center" vertical="center" wrapText="1"/>
    </xf>
    <xf numFmtId="0" fontId="70" fillId="34" borderId="30" xfId="52" applyFont="1" applyFill="1" applyBorder="1" applyAlignment="1" applyProtection="1">
      <alignment horizontal="center" vertical="center"/>
    </xf>
    <xf numFmtId="0" fontId="70" fillId="34" borderId="32" xfId="52" applyFont="1" applyFill="1" applyBorder="1" applyAlignment="1" applyProtection="1">
      <alignment horizontal="center" vertical="center"/>
    </xf>
    <xf numFmtId="0" fontId="70" fillId="34" borderId="34" xfId="52" applyFont="1" applyFill="1" applyBorder="1" applyAlignment="1" applyProtection="1">
      <alignment horizontal="center" vertical="center"/>
    </xf>
    <xf numFmtId="0" fontId="70" fillId="34" borderId="26" xfId="52" applyFont="1" applyFill="1" applyBorder="1" applyAlignment="1" applyProtection="1">
      <alignment horizontal="center" vertical="center"/>
    </xf>
    <xf numFmtId="0" fontId="70" fillId="34" borderId="35" xfId="52" applyFont="1" applyFill="1" applyBorder="1" applyAlignment="1" applyProtection="1">
      <alignment horizontal="center" vertical="center"/>
    </xf>
    <xf numFmtId="0" fontId="70" fillId="34" borderId="27" xfId="52" applyFont="1" applyFill="1" applyBorder="1" applyAlignment="1" applyProtection="1">
      <alignment horizontal="center" vertical="center"/>
    </xf>
    <xf numFmtId="0" fontId="68" fillId="34" borderId="33" xfId="52" applyFont="1" applyFill="1" applyBorder="1" applyAlignment="1" applyProtection="1">
      <alignment horizontal="center" vertical="center" wrapText="1"/>
    </xf>
    <xf numFmtId="0" fontId="68" fillId="34" borderId="29" xfId="52" applyFont="1" applyFill="1" applyBorder="1" applyAlignment="1" applyProtection="1">
      <alignment horizontal="center" vertical="center" wrapText="1"/>
    </xf>
    <xf numFmtId="0" fontId="68"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68" fillId="34" borderId="7" xfId="52" applyFont="1" applyFill="1" applyBorder="1" applyAlignment="1" applyProtection="1">
      <alignment horizontal="center" vertical="center" wrapText="1"/>
    </xf>
    <xf numFmtId="0" fontId="68" fillId="34" borderId="31" xfId="52" applyFont="1" applyFill="1" applyBorder="1" applyAlignment="1" applyProtection="1">
      <alignment horizontal="center" vertical="center" wrapText="1"/>
    </xf>
    <xf numFmtId="0" fontId="68" fillId="34" borderId="8" xfId="52" applyFont="1" applyFill="1" applyBorder="1" applyAlignment="1" applyProtection="1">
      <alignment horizontal="center" vertical="center" wrapText="1"/>
    </xf>
    <xf numFmtId="0" fontId="68" fillId="34" borderId="1" xfId="52" applyFont="1" applyFill="1" applyBorder="1" applyAlignment="1" applyProtection="1">
      <alignment horizontal="center" vertical="center" wrapText="1"/>
    </xf>
    <xf numFmtId="0" fontId="68" fillId="34" borderId="0" xfId="52" applyFont="1" applyFill="1" applyBorder="1" applyAlignment="1" applyProtection="1">
      <alignment horizontal="center" vertical="center" wrapText="1"/>
    </xf>
    <xf numFmtId="0" fontId="68" fillId="34" borderId="2" xfId="52" applyFont="1" applyFill="1" applyBorder="1" applyAlignment="1" applyProtection="1">
      <alignment horizontal="center" vertical="center" wrapText="1"/>
    </xf>
    <xf numFmtId="0" fontId="68" fillId="34" borderId="3" xfId="52" applyFont="1" applyFill="1" applyBorder="1" applyAlignment="1" applyProtection="1">
      <alignment horizontal="center" vertical="center" wrapText="1"/>
    </xf>
    <xf numFmtId="0" fontId="68" fillId="34" borderId="12" xfId="52" applyFont="1" applyFill="1" applyBorder="1" applyAlignment="1" applyProtection="1">
      <alignment horizontal="center" vertical="center" wrapText="1"/>
    </xf>
    <xf numFmtId="0" fontId="68" fillId="34" borderId="6" xfId="52" applyFont="1" applyFill="1" applyBorder="1" applyAlignment="1" applyProtection="1">
      <alignment horizontal="center" vertical="center" wrapText="1"/>
    </xf>
    <xf numFmtId="0" fontId="68" fillId="34" borderId="9" xfId="52" applyFont="1" applyFill="1" applyBorder="1" applyAlignment="1" applyProtection="1">
      <alignment horizontal="center" vertical="center" wrapText="1"/>
    </xf>
    <xf numFmtId="0" fontId="68" fillId="34" borderId="4" xfId="52" applyFont="1" applyFill="1" applyBorder="1" applyAlignment="1" applyProtection="1">
      <alignment horizontal="center" vertical="center" wrapText="1"/>
    </xf>
    <xf numFmtId="0" fontId="68" fillId="34" borderId="5" xfId="52" applyFont="1" applyFill="1" applyBorder="1" applyAlignment="1" applyProtection="1">
      <alignment horizontal="center" vertical="center" wrapText="1"/>
    </xf>
    <xf numFmtId="0" fontId="70" fillId="34" borderId="33" xfId="52" applyFont="1" applyFill="1" applyBorder="1" applyAlignment="1" applyProtection="1">
      <alignment horizontal="center" vertical="center"/>
    </xf>
    <xf numFmtId="0" fontId="70" fillId="34" borderId="29" xfId="52" applyFont="1" applyFill="1" applyBorder="1" applyAlignment="1" applyProtection="1">
      <alignment horizontal="center" vertical="center"/>
    </xf>
    <xf numFmtId="0" fontId="70" fillId="34" borderId="28" xfId="52" applyFont="1" applyFill="1" applyBorder="1" applyAlignment="1" applyProtection="1">
      <alignment horizontal="center" vertical="center"/>
    </xf>
    <xf numFmtId="0" fontId="70" fillId="34" borderId="8" xfId="52" applyFont="1" applyFill="1" applyBorder="1" applyAlignment="1" applyProtection="1">
      <alignment horizontal="center" vertical="center"/>
    </xf>
    <xf numFmtId="0" fontId="70" fillId="34" borderId="2" xfId="52" applyFont="1" applyFill="1" applyBorder="1" applyAlignment="1" applyProtection="1">
      <alignment horizontal="center" vertical="center"/>
    </xf>
    <xf numFmtId="0" fontId="70" fillId="34" borderId="6" xfId="52" applyFont="1" applyFill="1" applyBorder="1" applyAlignment="1" applyProtection="1">
      <alignment horizontal="center" vertical="center"/>
    </xf>
    <xf numFmtId="0" fontId="47" fillId="33" borderId="0" xfId="52" applyFont="1" applyFill="1" applyBorder="1" applyAlignment="1" applyProtection="1">
      <alignment horizontal="left" vertical="top" wrapText="1"/>
    </xf>
    <xf numFmtId="0" fontId="50" fillId="33" borderId="0" xfId="52" applyFont="1" applyFill="1" applyBorder="1" applyAlignment="1" applyProtection="1">
      <alignment horizontal="left" vertical="center" wrapText="1"/>
    </xf>
    <xf numFmtId="0" fontId="18" fillId="33" borderId="0" xfId="52" applyFont="1" applyFill="1" applyBorder="1" applyAlignment="1" applyProtection="1">
      <alignment horizontal="center" vertical="center" wrapText="1"/>
    </xf>
    <xf numFmtId="0" fontId="63" fillId="39" borderId="0" xfId="52"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right" vertical="center"/>
    </xf>
    <xf numFmtId="0" fontId="52" fillId="33" borderId="0" xfId="52" quotePrefix="1" applyFont="1" applyFill="1" applyBorder="1" applyAlignment="1" applyProtection="1">
      <alignment horizontal="center" vertical="center"/>
    </xf>
    <xf numFmtId="0" fontId="52" fillId="33" borderId="0" xfId="54" applyFont="1" applyFill="1" applyBorder="1" applyAlignment="1" applyProtection="1">
      <alignment horizontal="left" vertical="top"/>
    </xf>
    <xf numFmtId="0" fontId="50" fillId="33" borderId="0" xfId="52" applyFont="1" applyFill="1" applyBorder="1" applyAlignment="1" applyProtection="1">
      <alignment horizontal="left" shrinkToFit="1"/>
    </xf>
    <xf numFmtId="0" fontId="56" fillId="0" borderId="0" xfId="71" applyFont="1" applyAlignment="1" applyProtection="1">
      <alignment horizontal="left" vertical="center" wrapText="1"/>
    </xf>
    <xf numFmtId="0" fontId="56" fillId="0" borderId="2" xfId="71" applyFont="1" applyBorder="1" applyAlignment="1" applyProtection="1">
      <alignment horizontal="left" vertical="center" wrapText="1"/>
    </xf>
    <xf numFmtId="0" fontId="60" fillId="0" borderId="0" xfId="71" applyFont="1" applyAlignment="1" applyProtection="1">
      <alignment horizontal="center" vertical="center"/>
    </xf>
    <xf numFmtId="0" fontId="56" fillId="0" borderId="0" xfId="71" applyFont="1" applyAlignment="1" applyProtection="1">
      <alignment horizontal="left" vertical="center"/>
    </xf>
    <xf numFmtId="0" fontId="56" fillId="0" borderId="0" xfId="71" applyFont="1" applyBorder="1" applyAlignment="1" applyProtection="1">
      <alignment horizontal="left" vertical="center"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Border="1" applyAlignment="1" applyProtection="1">
      <alignment horizontal="center" vertical="center" wrapText="1"/>
    </xf>
    <xf numFmtId="0" fontId="56" fillId="0" borderId="0" xfId="71" applyFont="1" applyAlignment="1" applyProtection="1">
      <alignment horizontal="center"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2">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ont>
        <color theme="7" tint="0.79998168889431442"/>
      </font>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7" Type="http://schemas.openxmlformats.org/officeDocument/2006/relationships/image" Target="../media/image11.png"/><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5.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91</xdr:col>
      <xdr:colOff>774327</xdr:colOff>
      <xdr:row>38</xdr:row>
      <xdr:rowOff>1442</xdr:rowOff>
    </xdr:from>
    <xdr:to>
      <xdr:col>103</xdr:col>
      <xdr:colOff>20812</xdr:colOff>
      <xdr:row>42</xdr:row>
      <xdr:rowOff>88848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3098427" y="3468542"/>
          <a:ext cx="1265785" cy="1325656"/>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83</xdr:col>
      <xdr:colOff>50163</xdr:colOff>
      <xdr:row>14</xdr:row>
      <xdr:rowOff>80321</xdr:rowOff>
    </xdr:from>
    <xdr:to>
      <xdr:col>106</xdr:col>
      <xdr:colOff>89647</xdr:colOff>
      <xdr:row>38</xdr:row>
      <xdr:rowOff>18569</xdr:rowOff>
    </xdr:to>
    <xdr:cxnSp macro="">
      <xdr:nvCxnSpPr>
        <xdr:cNvPr id="16" name="直線矢印コネクタ 15">
          <a:extLst>
            <a:ext uri="{FF2B5EF4-FFF2-40B4-BE49-F238E27FC236}">
              <a16:creationId xmlns:a16="http://schemas.microsoft.com/office/drawing/2014/main" id="{00000000-0008-0000-0000-000010000000}"/>
            </a:ext>
          </a:extLst>
        </xdr:cNvPr>
        <xdr:cNvCxnSpPr>
          <a:cxnSpLocks/>
          <a:endCxn id="17" idx="7"/>
        </xdr:cNvCxnSpPr>
      </xdr:nvCxnSpPr>
      <xdr:spPr bwMode="auto">
        <a:xfrm flipH="1" flipV="1">
          <a:off x="10908663" y="1458645"/>
          <a:ext cx="3591749" cy="216821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67234</xdr:colOff>
      <xdr:row>12</xdr:row>
      <xdr:rowOff>0</xdr:rowOff>
    </xdr:from>
    <xdr:to>
      <xdr:col>83</xdr:col>
      <xdr:colOff>224116</xdr:colOff>
      <xdr:row>15</xdr:row>
      <xdr:rowOff>35217</xdr:rowOff>
    </xdr:to>
    <xdr:sp macro="" textlink="">
      <xdr:nvSpPr>
        <xdr:cNvPr id="17" name="楕円 16">
          <a:extLst>
            <a:ext uri="{FF2B5EF4-FFF2-40B4-BE49-F238E27FC236}">
              <a16:creationId xmlns:a16="http://schemas.microsoft.com/office/drawing/2014/main" id="{00000000-0008-0000-0000-000011000000}"/>
            </a:ext>
          </a:extLst>
        </xdr:cNvPr>
        <xdr:cNvSpPr/>
      </xdr:nvSpPr>
      <xdr:spPr bwMode="auto">
        <a:xfrm rot="5400000">
          <a:off x="10336625" y="757197"/>
          <a:ext cx="304159" cy="1187823"/>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106</xdr:col>
      <xdr:colOff>78441</xdr:colOff>
      <xdr:row>0</xdr:row>
      <xdr:rowOff>190499</xdr:rowOff>
    </xdr:from>
    <xdr:to>
      <xdr:col>155</xdr:col>
      <xdr:colOff>13870</xdr:colOff>
      <xdr:row>10</xdr:row>
      <xdr:rowOff>18181</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4489206" y="190499"/>
          <a:ext cx="4877223" cy="847417"/>
        </a:xfrm>
        <a:prstGeom prst="rect">
          <a:avLst/>
        </a:prstGeom>
      </xdr:spPr>
    </xdr:pic>
    <xdr:clientData/>
  </xdr:twoCellAnchor>
  <xdr:twoCellAnchor editAs="oneCell">
    <xdr:from>
      <xdr:col>79</xdr:col>
      <xdr:colOff>156883</xdr:colOff>
      <xdr:row>42</xdr:row>
      <xdr:rowOff>44824</xdr:rowOff>
    </xdr:from>
    <xdr:to>
      <xdr:col>98</xdr:col>
      <xdr:colOff>1839</xdr:colOff>
      <xdr:row>47</xdr:row>
      <xdr:rowOff>12606</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9984442" y="4896971"/>
          <a:ext cx="3621338" cy="640135"/>
        </a:xfrm>
        <a:prstGeom prst="rect">
          <a:avLst/>
        </a:prstGeom>
      </xdr:spPr>
    </xdr:pic>
    <xdr:clientData/>
  </xdr:twoCellAnchor>
  <xdr:twoCellAnchor editAs="oneCell">
    <xdr:from>
      <xdr:col>103</xdr:col>
      <xdr:colOff>69442</xdr:colOff>
      <xdr:row>35</xdr:row>
      <xdr:rowOff>22412</xdr:rowOff>
    </xdr:from>
    <xdr:to>
      <xdr:col>16384</xdr:col>
      <xdr:colOff>217715</xdr:colOff>
      <xdr:row>41</xdr:row>
      <xdr:rowOff>252118</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14177648" y="3731559"/>
          <a:ext cx="5578323" cy="1383912"/>
        </a:xfrm>
        <a:prstGeom prst="rect">
          <a:avLst/>
        </a:prstGeom>
      </xdr:spPr>
    </xdr:pic>
    <xdr:clientData/>
  </xdr:twoCellAnchor>
  <xdr:twoCellAnchor editAs="oneCell">
    <xdr:from>
      <xdr:col>114</xdr:col>
      <xdr:colOff>44214</xdr:colOff>
      <xdr:row>52</xdr:row>
      <xdr:rowOff>77107</xdr:rowOff>
    </xdr:from>
    <xdr:to>
      <xdr:col>16384</xdr:col>
      <xdr:colOff>217715</xdr:colOff>
      <xdr:row>66</xdr:row>
      <xdr:rowOff>39966</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15261802" y="7058372"/>
          <a:ext cx="4494169" cy="14756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304800</xdr:colOff>
          <xdr:row>8</xdr:row>
          <xdr:rowOff>133350</xdr:rowOff>
        </xdr:from>
        <xdr:to>
          <xdr:col>10</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xdr:row>
          <xdr:rowOff>142875</xdr:rowOff>
        </xdr:from>
        <xdr:to>
          <xdr:col>10</xdr:col>
          <xdr:colOff>533400</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17</xdr:row>
          <xdr:rowOff>133350</xdr:rowOff>
        </xdr:from>
        <xdr:to>
          <xdr:col>10</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25</xdr:row>
          <xdr:rowOff>104775</xdr:rowOff>
        </xdr:from>
        <xdr:to>
          <xdr:col>10</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14</xdr:row>
          <xdr:rowOff>266700</xdr:rowOff>
        </xdr:from>
        <xdr:to>
          <xdr:col>10</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1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27</xdr:row>
          <xdr:rowOff>133350</xdr:rowOff>
        </xdr:from>
        <xdr:to>
          <xdr:col>10</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1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29</xdr:row>
          <xdr:rowOff>142875</xdr:rowOff>
        </xdr:from>
        <xdr:to>
          <xdr:col>10</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1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33</xdr:row>
          <xdr:rowOff>123825</xdr:rowOff>
        </xdr:from>
        <xdr:to>
          <xdr:col>10</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1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17</xdr:row>
          <xdr:rowOff>133350</xdr:rowOff>
        </xdr:from>
        <xdr:to>
          <xdr:col>10</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1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19</xdr:row>
          <xdr:rowOff>142875</xdr:rowOff>
        </xdr:from>
        <xdr:to>
          <xdr:col>10</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1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xdr:row>
          <xdr:rowOff>133350</xdr:rowOff>
        </xdr:from>
        <xdr:to>
          <xdr:col>10</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31</xdr:row>
          <xdr:rowOff>142875</xdr:rowOff>
        </xdr:from>
        <xdr:to>
          <xdr:col>10</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188683</xdr:colOff>
      <xdr:row>6</xdr:row>
      <xdr:rowOff>122663</xdr:rowOff>
    </xdr:from>
    <xdr:to>
      <xdr:col>13</xdr:col>
      <xdr:colOff>2163535</xdr:colOff>
      <xdr:row>8</xdr:row>
      <xdr:rowOff>13607</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bwMode="auto">
        <a:xfrm>
          <a:off x="12367076" y="1864377"/>
          <a:ext cx="5866495" cy="29915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54430</xdr:colOff>
      <xdr:row>36</xdr:row>
      <xdr:rowOff>30135</xdr:rowOff>
    </xdr:from>
    <xdr:to>
      <xdr:col>12</xdr:col>
      <xdr:colOff>683559</xdr:colOff>
      <xdr:row>38</xdr:row>
      <xdr:rowOff>160886</xdr:rowOff>
    </xdr:to>
    <xdr:cxnSp macro="">
      <xdr:nvCxnSpPr>
        <xdr:cNvPr id="87" name="直線コネクタ 86">
          <a:extLst>
            <a:ext uri="{FF2B5EF4-FFF2-40B4-BE49-F238E27FC236}">
              <a16:creationId xmlns:a16="http://schemas.microsoft.com/office/drawing/2014/main" id="{00000000-0008-0000-0100-000057000000}"/>
            </a:ext>
          </a:extLst>
        </xdr:cNvPr>
        <xdr:cNvCxnSpPr>
          <a:cxnSpLocks/>
          <a:stCxn id="8" idx="1"/>
          <a:endCxn id="114" idx="3"/>
        </xdr:cNvCxnSpPr>
      </xdr:nvCxnSpPr>
      <xdr:spPr bwMode="auto">
        <a:xfrm flipH="1">
          <a:off x="14678106" y="8255253"/>
          <a:ext cx="629129" cy="791898"/>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41525</xdr:colOff>
      <xdr:row>41</xdr:row>
      <xdr:rowOff>157965</xdr:rowOff>
    </xdr:from>
    <xdr:to>
      <xdr:col>12</xdr:col>
      <xdr:colOff>748641</xdr:colOff>
      <xdr:row>43</xdr:row>
      <xdr:rowOff>238524</xdr:rowOff>
    </xdr:to>
    <xdr:cxnSp macro="">
      <xdr:nvCxnSpPr>
        <xdr:cNvPr id="88" name="直線コネクタ 87">
          <a:extLst>
            <a:ext uri="{FF2B5EF4-FFF2-40B4-BE49-F238E27FC236}">
              <a16:creationId xmlns:a16="http://schemas.microsoft.com/office/drawing/2014/main" id="{00000000-0008-0000-0100-000058000000}"/>
            </a:ext>
          </a:extLst>
        </xdr:cNvPr>
        <xdr:cNvCxnSpPr>
          <a:cxnSpLocks/>
          <a:endCxn id="115" idx="3"/>
        </xdr:cNvCxnSpPr>
      </xdr:nvCxnSpPr>
      <xdr:spPr bwMode="auto">
        <a:xfrm flipH="1" flipV="1">
          <a:off x="14665201" y="10007936"/>
          <a:ext cx="707116" cy="57361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36420</xdr:colOff>
      <xdr:row>43</xdr:row>
      <xdr:rowOff>238524</xdr:rowOff>
    </xdr:from>
    <xdr:to>
      <xdr:col>12</xdr:col>
      <xdr:colOff>748641</xdr:colOff>
      <xdr:row>44</xdr:row>
      <xdr:rowOff>223017</xdr:rowOff>
    </xdr:to>
    <xdr:cxnSp macro="">
      <xdr:nvCxnSpPr>
        <xdr:cNvPr id="89" name="直線コネクタ 88">
          <a:extLst>
            <a:ext uri="{FF2B5EF4-FFF2-40B4-BE49-F238E27FC236}">
              <a16:creationId xmlns:a16="http://schemas.microsoft.com/office/drawing/2014/main" id="{00000000-0008-0000-0100-000059000000}"/>
            </a:ext>
          </a:extLst>
        </xdr:cNvPr>
        <xdr:cNvCxnSpPr>
          <a:cxnSpLocks/>
          <a:endCxn id="116" idx="3"/>
        </xdr:cNvCxnSpPr>
      </xdr:nvCxnSpPr>
      <xdr:spPr bwMode="auto">
        <a:xfrm flipH="1">
          <a:off x="14660096" y="10581553"/>
          <a:ext cx="712221" cy="52237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2238359</xdr:colOff>
      <xdr:row>37</xdr:row>
      <xdr:rowOff>429032</xdr:rowOff>
    </xdr:from>
    <xdr:to>
      <xdr:col>16</xdr:col>
      <xdr:colOff>47625</xdr:colOff>
      <xdr:row>39</xdr:row>
      <xdr:rowOff>38100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bwMode="auto">
        <a:xfrm>
          <a:off x="8343884" y="8763407"/>
          <a:ext cx="2619391" cy="39964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14</xdr:col>
      <xdr:colOff>2249888</xdr:colOff>
      <xdr:row>40</xdr:row>
      <xdr:rowOff>420635</xdr:rowOff>
    </xdr:from>
    <xdr:to>
      <xdr:col>16</xdr:col>
      <xdr:colOff>47625</xdr:colOff>
      <xdr:row>42</xdr:row>
      <xdr:rowOff>38101</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bwMode="auto">
        <a:xfrm>
          <a:off x="8355413" y="9726560"/>
          <a:ext cx="2607862" cy="39851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14</xdr:col>
      <xdr:colOff>2240639</xdr:colOff>
      <xdr:row>43</xdr:row>
      <xdr:rowOff>498630</xdr:rowOff>
    </xdr:from>
    <xdr:to>
      <xdr:col>16</xdr:col>
      <xdr:colOff>38100</xdr:colOff>
      <xdr:row>45</xdr:row>
      <xdr:rowOff>47624</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bwMode="auto">
        <a:xfrm>
          <a:off x="8346164" y="10766580"/>
          <a:ext cx="2607586" cy="51101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707573</xdr:colOff>
      <xdr:row>37</xdr:row>
      <xdr:rowOff>435430</xdr:rowOff>
    </xdr:from>
    <xdr:to>
      <xdr:col>12</xdr:col>
      <xdr:colOff>54430</xdr:colOff>
      <xdr:row>39</xdr:row>
      <xdr:rowOff>54430</xdr:rowOff>
    </xdr:to>
    <xdr:sp macro="" textlink="">
      <xdr:nvSpPr>
        <xdr:cNvPr id="114" name="正方形/長方形 113">
          <a:extLst>
            <a:ext uri="{FF2B5EF4-FFF2-40B4-BE49-F238E27FC236}">
              <a16:creationId xmlns:a16="http://schemas.microsoft.com/office/drawing/2014/main" id="{00000000-0008-0000-0100-000072000000}"/>
            </a:ext>
          </a:extLst>
        </xdr:cNvPr>
        <xdr:cNvSpPr/>
      </xdr:nvSpPr>
      <xdr:spPr bwMode="auto">
        <a:xfrm>
          <a:off x="911680" y="8681359"/>
          <a:ext cx="1592036" cy="40821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716379</xdr:colOff>
      <xdr:row>40</xdr:row>
      <xdr:rowOff>422948</xdr:rowOff>
    </xdr:from>
    <xdr:to>
      <xdr:col>12</xdr:col>
      <xdr:colOff>41525</xdr:colOff>
      <xdr:row>42</xdr:row>
      <xdr:rowOff>49864</xdr:rowOff>
    </xdr:to>
    <xdr:sp macro="" textlink="">
      <xdr:nvSpPr>
        <xdr:cNvPr id="115" name="正方形/長方形 114">
          <a:extLst>
            <a:ext uri="{FF2B5EF4-FFF2-40B4-BE49-F238E27FC236}">
              <a16:creationId xmlns:a16="http://schemas.microsoft.com/office/drawing/2014/main" id="{00000000-0008-0000-0100-000073000000}"/>
            </a:ext>
          </a:extLst>
        </xdr:cNvPr>
        <xdr:cNvSpPr/>
      </xdr:nvSpPr>
      <xdr:spPr bwMode="auto">
        <a:xfrm>
          <a:off x="920486" y="9634984"/>
          <a:ext cx="1570325" cy="40252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718017</xdr:colOff>
      <xdr:row>43</xdr:row>
      <xdr:rowOff>490059</xdr:rowOff>
    </xdr:from>
    <xdr:to>
      <xdr:col>12</xdr:col>
      <xdr:colOff>36420</xdr:colOff>
      <xdr:row>45</xdr:row>
      <xdr:rowOff>68035</xdr:rowOff>
    </xdr:to>
    <xdr:sp macro="" textlink="">
      <xdr:nvSpPr>
        <xdr:cNvPr id="116" name="正方形/長方形 115">
          <a:extLst>
            <a:ext uri="{FF2B5EF4-FFF2-40B4-BE49-F238E27FC236}">
              <a16:creationId xmlns:a16="http://schemas.microsoft.com/office/drawing/2014/main" id="{00000000-0008-0000-0100-000074000000}"/>
            </a:ext>
          </a:extLst>
        </xdr:cNvPr>
        <xdr:cNvSpPr/>
      </xdr:nvSpPr>
      <xdr:spPr bwMode="auto">
        <a:xfrm>
          <a:off x="922124" y="10654595"/>
          <a:ext cx="1563582" cy="54408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81" name="Check Box 69" hidden="1">
              <a:extLst>
                <a:ext uri="{63B3BB69-23CF-44E3-9099-C40C66FF867C}">
                  <a14:compatExt spid="_x0000_s13381"/>
                </a:ext>
                <a:ext uri="{FF2B5EF4-FFF2-40B4-BE49-F238E27FC236}">
                  <a16:creationId xmlns:a16="http://schemas.microsoft.com/office/drawing/2014/main" id="{00000000-0008-0000-01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10</xdr:row>
          <xdr:rowOff>152400</xdr:rowOff>
        </xdr:from>
        <xdr:to>
          <xdr:col>1</xdr:col>
          <xdr:colOff>514350</xdr:colOff>
          <xdr:row>12</xdr:row>
          <xdr:rowOff>28575</xdr:rowOff>
        </xdr:to>
        <xdr:sp macro="" textlink="">
          <xdr:nvSpPr>
            <xdr:cNvPr id="13382" name="Check Box 70" hidden="1">
              <a:extLst>
                <a:ext uri="{63B3BB69-23CF-44E3-9099-C40C66FF867C}">
                  <a14:compatExt spid="_x0000_s13382"/>
                </a:ext>
                <a:ext uri="{FF2B5EF4-FFF2-40B4-BE49-F238E27FC236}">
                  <a16:creationId xmlns:a16="http://schemas.microsoft.com/office/drawing/2014/main" id="{00000000-0008-0000-01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1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84" name="Check Box 72" hidden="1">
              <a:extLst>
                <a:ext uri="{63B3BB69-23CF-44E3-9099-C40C66FF867C}">
                  <a14:compatExt spid="_x0000_s13384"/>
                </a:ext>
                <a:ext uri="{FF2B5EF4-FFF2-40B4-BE49-F238E27FC236}">
                  <a16:creationId xmlns:a16="http://schemas.microsoft.com/office/drawing/2014/main" id="{00000000-0008-0000-0100-00004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85" name="Check Box 73" hidden="1">
              <a:extLst>
                <a:ext uri="{63B3BB69-23CF-44E3-9099-C40C66FF867C}">
                  <a14:compatExt spid="_x0000_s13385"/>
                </a:ext>
                <a:ext uri="{FF2B5EF4-FFF2-40B4-BE49-F238E27FC236}">
                  <a16:creationId xmlns:a16="http://schemas.microsoft.com/office/drawing/2014/main" id="{00000000-0008-0000-0100-00004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86" name="Check Box 74" hidden="1">
              <a:extLst>
                <a:ext uri="{63B3BB69-23CF-44E3-9099-C40C66FF867C}">
                  <a14:compatExt spid="_x0000_s13386"/>
                </a:ext>
                <a:ext uri="{FF2B5EF4-FFF2-40B4-BE49-F238E27FC236}">
                  <a16:creationId xmlns:a16="http://schemas.microsoft.com/office/drawing/2014/main" id="{00000000-0008-0000-0100-00004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87" name="Check Box 75" hidden="1">
              <a:extLst>
                <a:ext uri="{63B3BB69-23CF-44E3-9099-C40C66FF867C}">
                  <a14:compatExt spid="_x0000_s13387"/>
                </a:ext>
                <a:ext uri="{FF2B5EF4-FFF2-40B4-BE49-F238E27FC236}">
                  <a16:creationId xmlns:a16="http://schemas.microsoft.com/office/drawing/2014/main" id="{00000000-0008-0000-0100-00004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88" name="Check Box 76" hidden="1">
              <a:extLst>
                <a:ext uri="{63B3BB69-23CF-44E3-9099-C40C66FF867C}">
                  <a14:compatExt spid="_x0000_s13388"/>
                </a:ext>
                <a:ext uri="{FF2B5EF4-FFF2-40B4-BE49-F238E27FC236}">
                  <a16:creationId xmlns:a16="http://schemas.microsoft.com/office/drawing/2014/main" id="{00000000-0008-0000-0100-00004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89" name="Check Box 77" hidden="1">
              <a:extLst>
                <a:ext uri="{63B3BB69-23CF-44E3-9099-C40C66FF867C}">
                  <a14:compatExt spid="_x0000_s13389"/>
                </a:ext>
                <a:ext uri="{FF2B5EF4-FFF2-40B4-BE49-F238E27FC236}">
                  <a16:creationId xmlns:a16="http://schemas.microsoft.com/office/drawing/2014/main" id="{00000000-0008-0000-0100-00004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90" name="Check Box 78" hidden="1">
              <a:extLst>
                <a:ext uri="{63B3BB69-23CF-44E3-9099-C40C66FF867C}">
                  <a14:compatExt spid="_x0000_s13390"/>
                </a:ext>
                <a:ext uri="{FF2B5EF4-FFF2-40B4-BE49-F238E27FC236}">
                  <a16:creationId xmlns:a16="http://schemas.microsoft.com/office/drawing/2014/main" id="{00000000-0008-0000-0100-00004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91" name="Check Box 79" hidden="1">
              <a:extLst>
                <a:ext uri="{63B3BB69-23CF-44E3-9099-C40C66FF867C}">
                  <a14:compatExt spid="_x0000_s13391"/>
                </a:ext>
                <a:ext uri="{FF2B5EF4-FFF2-40B4-BE49-F238E27FC236}">
                  <a16:creationId xmlns:a16="http://schemas.microsoft.com/office/drawing/2014/main" id="{00000000-0008-0000-0100-00004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92" name="Check Box 80" hidden="1">
              <a:extLst>
                <a:ext uri="{63B3BB69-23CF-44E3-9099-C40C66FF867C}">
                  <a14:compatExt spid="_x0000_s13392"/>
                </a:ext>
                <a:ext uri="{FF2B5EF4-FFF2-40B4-BE49-F238E27FC236}">
                  <a16:creationId xmlns:a16="http://schemas.microsoft.com/office/drawing/2014/main" id="{00000000-0008-0000-0100-00005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122463</xdr:colOff>
      <xdr:row>8</xdr:row>
      <xdr:rowOff>149678</xdr:rowOff>
    </xdr:from>
    <xdr:to>
      <xdr:col>11</xdr:col>
      <xdr:colOff>379638</xdr:colOff>
      <xdr:row>11</xdr:row>
      <xdr:rowOff>257283</xdr:rowOff>
    </xdr:to>
    <xdr:sp macro="" textlink="">
      <xdr:nvSpPr>
        <xdr:cNvPr id="118" name="右中かっこ 117">
          <a:extLst>
            <a:ext uri="{FF2B5EF4-FFF2-40B4-BE49-F238E27FC236}">
              <a16:creationId xmlns:a16="http://schemas.microsoft.com/office/drawing/2014/main" id="{00000000-0008-0000-0100-000076000000}"/>
            </a:ext>
          </a:extLst>
        </xdr:cNvPr>
        <xdr:cNvSpPr/>
      </xdr:nvSpPr>
      <xdr:spPr bwMode="auto">
        <a:xfrm>
          <a:off x="13253356" y="2299607"/>
          <a:ext cx="257175" cy="63828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11</xdr:col>
      <xdr:colOff>122464</xdr:colOff>
      <xdr:row>17</xdr:row>
      <xdr:rowOff>163287</xdr:rowOff>
    </xdr:from>
    <xdr:to>
      <xdr:col>11</xdr:col>
      <xdr:colOff>379639</xdr:colOff>
      <xdr:row>24</xdr:row>
      <xdr:rowOff>74712</xdr:rowOff>
    </xdr:to>
    <xdr:sp macro="" textlink="">
      <xdr:nvSpPr>
        <xdr:cNvPr id="120" name="右中かっこ 119">
          <a:extLst>
            <a:ext uri="{FF2B5EF4-FFF2-40B4-BE49-F238E27FC236}">
              <a16:creationId xmlns:a16="http://schemas.microsoft.com/office/drawing/2014/main" id="{00000000-0008-0000-0100-000078000000}"/>
            </a:ext>
          </a:extLst>
        </xdr:cNvPr>
        <xdr:cNvSpPr/>
      </xdr:nvSpPr>
      <xdr:spPr bwMode="auto">
        <a:xfrm>
          <a:off x="13253357" y="4993823"/>
          <a:ext cx="257175" cy="114967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11</xdr:col>
      <xdr:colOff>122464</xdr:colOff>
      <xdr:row>25</xdr:row>
      <xdr:rowOff>136072</xdr:rowOff>
    </xdr:from>
    <xdr:to>
      <xdr:col>11</xdr:col>
      <xdr:colOff>379639</xdr:colOff>
      <xdr:row>35</xdr:row>
      <xdr:rowOff>2426</xdr:rowOff>
    </xdr:to>
    <xdr:sp macro="" textlink="">
      <xdr:nvSpPr>
        <xdr:cNvPr id="122" name="右中かっこ 121">
          <a:extLst>
            <a:ext uri="{FF2B5EF4-FFF2-40B4-BE49-F238E27FC236}">
              <a16:creationId xmlns:a16="http://schemas.microsoft.com/office/drawing/2014/main" id="{00000000-0008-0000-0100-00007A000000}"/>
            </a:ext>
          </a:extLst>
        </xdr:cNvPr>
        <xdr:cNvSpPr/>
      </xdr:nvSpPr>
      <xdr:spPr bwMode="auto">
        <a:xfrm>
          <a:off x="13253357" y="6381751"/>
          <a:ext cx="257175" cy="163528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1230691</xdr:colOff>
      <xdr:row>2</xdr:row>
      <xdr:rowOff>514848</xdr:rowOff>
    </xdr:from>
    <xdr:to>
      <xdr:col>15</xdr:col>
      <xdr:colOff>1239496</xdr:colOff>
      <xdr:row>5</xdr:row>
      <xdr:rowOff>21167</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bwMode="auto">
        <a:xfrm flipH="1">
          <a:off x="21984608" y="1647265"/>
          <a:ext cx="8805" cy="585819"/>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12</xdr:col>
      <xdr:colOff>56030</xdr:colOff>
      <xdr:row>0</xdr:row>
      <xdr:rowOff>156882</xdr:rowOff>
    </xdr:from>
    <xdr:to>
      <xdr:col>12</xdr:col>
      <xdr:colOff>1171695</xdr:colOff>
      <xdr:row>1</xdr:row>
      <xdr:rowOff>351036</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4679706" y="156882"/>
          <a:ext cx="1115665" cy="499915"/>
        </a:xfrm>
        <a:prstGeom prst="rect">
          <a:avLst/>
        </a:prstGeom>
      </xdr:spPr>
    </xdr:pic>
    <xdr:clientData/>
  </xdr:twoCellAnchor>
  <xdr:twoCellAnchor editAs="oneCell">
    <xdr:from>
      <xdr:col>11</xdr:col>
      <xdr:colOff>481852</xdr:colOff>
      <xdr:row>9</xdr:row>
      <xdr:rowOff>123264</xdr:rowOff>
    </xdr:from>
    <xdr:to>
      <xdr:col>12</xdr:col>
      <xdr:colOff>1411792</xdr:colOff>
      <xdr:row>11</xdr:row>
      <xdr:rowOff>39020</xdr:rowOff>
    </xdr:to>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13615146" y="2431676"/>
          <a:ext cx="2420322" cy="274344"/>
        </a:xfrm>
        <a:prstGeom prst="rect">
          <a:avLst/>
        </a:prstGeom>
      </xdr:spPr>
    </xdr:pic>
    <xdr:clientData/>
  </xdr:twoCellAnchor>
  <xdr:twoCellAnchor editAs="oneCell">
    <xdr:from>
      <xdr:col>11</xdr:col>
      <xdr:colOff>526676</xdr:colOff>
      <xdr:row>20</xdr:row>
      <xdr:rowOff>44823</xdr:rowOff>
    </xdr:from>
    <xdr:to>
      <xdr:col>13</xdr:col>
      <xdr:colOff>120794</xdr:colOff>
      <xdr:row>22</xdr:row>
      <xdr:rowOff>3254</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stretch>
          <a:fillRect/>
        </a:stretch>
      </xdr:blipFill>
      <xdr:spPr>
        <a:xfrm>
          <a:off x="13659970" y="5401235"/>
          <a:ext cx="2530059" cy="317019"/>
        </a:xfrm>
        <a:prstGeom prst="rect">
          <a:avLst/>
        </a:prstGeom>
      </xdr:spPr>
    </xdr:pic>
    <xdr:clientData/>
  </xdr:twoCellAnchor>
  <xdr:twoCellAnchor editAs="oneCell">
    <xdr:from>
      <xdr:col>11</xdr:col>
      <xdr:colOff>537883</xdr:colOff>
      <xdr:row>29</xdr:row>
      <xdr:rowOff>67235</xdr:rowOff>
    </xdr:from>
    <xdr:to>
      <xdr:col>13</xdr:col>
      <xdr:colOff>144194</xdr:colOff>
      <xdr:row>31</xdr:row>
      <xdr:rowOff>1281</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13671177" y="7037294"/>
          <a:ext cx="2542252" cy="292633"/>
        </a:xfrm>
        <a:prstGeom prst="rect">
          <a:avLst/>
        </a:prstGeom>
      </xdr:spPr>
    </xdr:pic>
    <xdr:clientData/>
  </xdr:twoCellAnchor>
  <xdr:twoCellAnchor editAs="oneCell">
    <xdr:from>
      <xdr:col>12</xdr:col>
      <xdr:colOff>683559</xdr:colOff>
      <xdr:row>35</xdr:row>
      <xdr:rowOff>44822</xdr:rowOff>
    </xdr:from>
    <xdr:to>
      <xdr:col>13</xdr:col>
      <xdr:colOff>1969245</xdr:colOff>
      <xdr:row>37</xdr:row>
      <xdr:rowOff>15447</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5"/>
        <a:stretch>
          <a:fillRect/>
        </a:stretch>
      </xdr:blipFill>
      <xdr:spPr>
        <a:xfrm>
          <a:off x="15307235" y="8090646"/>
          <a:ext cx="2731245" cy="329213"/>
        </a:xfrm>
        <a:prstGeom prst="rect">
          <a:avLst/>
        </a:prstGeom>
      </xdr:spPr>
    </xdr:pic>
    <xdr:clientData/>
  </xdr:twoCellAnchor>
  <xdr:twoCellAnchor editAs="oneCell">
    <xdr:from>
      <xdr:col>12</xdr:col>
      <xdr:colOff>762000</xdr:colOff>
      <xdr:row>43</xdr:row>
      <xdr:rowOff>95251</xdr:rowOff>
    </xdr:from>
    <xdr:to>
      <xdr:col>14</xdr:col>
      <xdr:colOff>230612</xdr:colOff>
      <xdr:row>43</xdr:row>
      <xdr:rowOff>442753</xdr:rowOff>
    </xdr:to>
    <xdr:pic>
      <xdr:nvPicPr>
        <xdr:cNvPr id="9" name="図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6"/>
        <a:stretch>
          <a:fillRect/>
        </a:stretch>
      </xdr:blipFill>
      <xdr:spPr>
        <a:xfrm>
          <a:off x="15389679" y="10382251"/>
          <a:ext cx="3115326" cy="347502"/>
        </a:xfrm>
        <a:prstGeom prst="rect">
          <a:avLst/>
        </a:prstGeom>
      </xdr:spPr>
    </xdr:pic>
    <xdr:clientData/>
  </xdr:twoCellAnchor>
  <xdr:twoCellAnchor>
    <xdr:from>
      <xdr:col>14</xdr:col>
      <xdr:colOff>1333500</xdr:colOff>
      <xdr:row>5</xdr:row>
      <xdr:rowOff>9525</xdr:rowOff>
    </xdr:from>
    <xdr:to>
      <xdr:col>15</xdr:col>
      <xdr:colOff>2228850</xdr:colOff>
      <xdr:row>7</xdr:row>
      <xdr:rowOff>219075</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19631025" y="1447800"/>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twoCellAnchor>
    <xdr:from>
      <xdr:col>14</xdr:col>
      <xdr:colOff>1428750</xdr:colOff>
      <xdr:row>30</xdr:row>
      <xdr:rowOff>108858</xdr:rowOff>
    </xdr:from>
    <xdr:to>
      <xdr:col>16</xdr:col>
      <xdr:colOff>187779</xdr:colOff>
      <xdr:row>36</xdr:row>
      <xdr:rowOff>57151</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19703143" y="7239001"/>
          <a:ext cx="3562350" cy="1009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対象病床数と給付額で計算された算定額が表示され、申請額が、交付申請書兼請求書の</a:t>
          </a:r>
          <a:r>
            <a:rPr kumimoji="1" lang="en-US" altLang="ja-JP" sz="1400">
              <a:solidFill>
                <a:srgbClr val="FF0000"/>
              </a:solidFill>
              <a:latin typeface="BIZ UDPゴシック" panose="020B0400000000000000" pitchFamily="50" charset="-128"/>
              <a:ea typeface="BIZ UDPゴシック" panose="020B0400000000000000" pitchFamily="50" charset="-128"/>
            </a:rPr>
            <a:t>2.</a:t>
          </a:r>
          <a:r>
            <a:rPr kumimoji="1" lang="ja-JP" altLang="en-US" sz="1400">
              <a:solidFill>
                <a:srgbClr val="FF0000"/>
              </a:solidFill>
              <a:latin typeface="BIZ UDPゴシック" panose="020B0400000000000000" pitchFamily="50" charset="-128"/>
              <a:ea typeface="BIZ UDPゴシック" panose="020B0400000000000000" pitchFamily="50" charset="-128"/>
            </a:rPr>
            <a:t>支給申請額に反映されます。</a:t>
          </a:r>
        </a:p>
      </xdr:txBody>
    </xdr:sp>
    <xdr:clientData/>
  </xdr:twoCellAnchor>
  <xdr:twoCellAnchor editAs="oneCell">
    <xdr:from>
      <xdr:col>13</xdr:col>
      <xdr:colOff>1592036</xdr:colOff>
      <xdr:row>19</xdr:row>
      <xdr:rowOff>54429</xdr:rowOff>
    </xdr:from>
    <xdr:to>
      <xdr:col>15</xdr:col>
      <xdr:colOff>1591476</xdr:colOff>
      <xdr:row>29</xdr:row>
      <xdr:rowOff>18833</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7"/>
        <a:stretch>
          <a:fillRect/>
        </a:stretch>
      </xdr:blipFill>
      <xdr:spPr>
        <a:xfrm>
          <a:off x="17662072" y="5238750"/>
          <a:ext cx="4476190" cy="1733333"/>
        </a:xfrm>
        <a:prstGeom prst="rect">
          <a:avLst/>
        </a:prstGeom>
      </xdr:spPr>
    </xdr:pic>
    <xdr:clientData/>
  </xdr:twoCellAnchor>
  <xdr:twoCellAnchor>
    <xdr:from>
      <xdr:col>13</xdr:col>
      <xdr:colOff>1660072</xdr:colOff>
      <xdr:row>15</xdr:row>
      <xdr:rowOff>95251</xdr:rowOff>
    </xdr:from>
    <xdr:to>
      <xdr:col>14</xdr:col>
      <xdr:colOff>693964</xdr:colOff>
      <xdr:row>18</xdr:row>
      <xdr:rowOff>163285</xdr:rowOff>
    </xdr:to>
    <xdr:cxnSp macro="">
      <xdr:nvCxnSpPr>
        <xdr:cNvPr id="50" name="直線矢印コネクタ 49">
          <a:extLst>
            <a:ext uri="{FF2B5EF4-FFF2-40B4-BE49-F238E27FC236}">
              <a16:creationId xmlns:a16="http://schemas.microsoft.com/office/drawing/2014/main" id="{00000000-0008-0000-0100-000032000000}"/>
            </a:ext>
          </a:extLst>
        </xdr:cNvPr>
        <xdr:cNvCxnSpPr/>
      </xdr:nvCxnSpPr>
      <xdr:spPr bwMode="auto">
        <a:xfrm flipH="1" flipV="1">
          <a:off x="17730108" y="4517572"/>
          <a:ext cx="1238249" cy="653142"/>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1009650</xdr:colOff>
          <xdr:row>4</xdr:row>
          <xdr:rowOff>400050</xdr:rowOff>
        </xdr:from>
        <xdr:to>
          <xdr:col>5</xdr:col>
          <xdr:colOff>1238250</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7</xdr:row>
          <xdr:rowOff>0</xdr:rowOff>
        </xdr:from>
        <xdr:to>
          <xdr:col>5</xdr:col>
          <xdr:colOff>1238250</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8</xdr:row>
          <xdr:rowOff>0</xdr:rowOff>
        </xdr:from>
        <xdr:to>
          <xdr:col>5</xdr:col>
          <xdr:colOff>1238250</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xdr:row>
          <xdr:rowOff>0</xdr:rowOff>
        </xdr:from>
        <xdr:to>
          <xdr:col>5</xdr:col>
          <xdr:colOff>1238250</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866774</xdr:colOff>
      <xdr:row>4</xdr:row>
      <xdr:rowOff>400050</xdr:rowOff>
    </xdr:from>
    <xdr:to>
      <xdr:col>5</xdr:col>
      <xdr:colOff>1400175</xdr:colOff>
      <xdr:row>8</xdr:row>
      <xdr:rowOff>276225</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bwMode="auto">
        <a:xfrm>
          <a:off x="14402857" y="2527300"/>
          <a:ext cx="533401" cy="122025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xdr:col>
          <xdr:colOff>1010701</xdr:colOff>
          <xdr:row>4</xdr:row>
          <xdr:rowOff>400050</xdr:rowOff>
        </xdr:from>
        <xdr:to>
          <xdr:col>1</xdr:col>
          <xdr:colOff>1239301</xdr:colOff>
          <xdr:row>9</xdr:row>
          <xdr:rowOff>9525</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5921368" y="2527300"/>
              <a:ext cx="228600" cy="1260475"/>
              <a:chOff x="5529792" y="2527300"/>
              <a:chExt cx="228600" cy="1260475"/>
            </a:xfrm>
          </xdr:grpSpPr>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400-000019240000}"/>
                  </a:ext>
                </a:extLst>
              </xdr:cNvPr>
              <xdr:cNvSpPr/>
            </xdr:nvSpPr>
            <xdr:spPr bwMode="auto">
              <a:xfrm>
                <a:off x="5529792" y="2527300"/>
                <a:ext cx="228600" cy="3185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400-00001A240000}"/>
                  </a:ext>
                </a:extLst>
              </xdr:cNvPr>
              <xdr:cNvSpPr/>
            </xdr:nvSpPr>
            <xdr:spPr bwMode="auto">
              <a:xfrm>
                <a:off x="5529792" y="3164417"/>
                <a:ext cx="228600" cy="3164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400-00001E240000}"/>
                  </a:ext>
                </a:extLst>
              </xdr:cNvPr>
              <xdr:cNvSpPr/>
            </xdr:nvSpPr>
            <xdr:spPr bwMode="auto">
              <a:xfrm>
                <a:off x="5529792" y="3471333"/>
                <a:ext cx="228600" cy="3164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400-000020240000}"/>
                  </a:ext>
                </a:extLst>
              </xdr:cNvPr>
              <xdr:cNvSpPr/>
            </xdr:nvSpPr>
            <xdr:spPr bwMode="auto">
              <a:xfrm>
                <a:off x="5529792" y="2857500"/>
                <a:ext cx="228600" cy="3164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4</xdr:col>
      <xdr:colOff>13606</xdr:colOff>
      <xdr:row>3</xdr:row>
      <xdr:rowOff>13607</xdr:rowOff>
    </xdr:from>
    <xdr:to>
      <xdr:col>4</xdr:col>
      <xdr:colOff>3285236</xdr:colOff>
      <xdr:row>4</xdr:row>
      <xdr:rowOff>14198</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bwMode="auto">
        <a:xfrm>
          <a:off x="7021285" y="544286"/>
          <a:ext cx="3271630" cy="231912"/>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81555</xdr:colOff>
      <xdr:row>2</xdr:row>
      <xdr:rowOff>648075</xdr:rowOff>
    </xdr:from>
    <xdr:to>
      <xdr:col>5</xdr:col>
      <xdr:colOff>476250</xdr:colOff>
      <xdr:row>4</xdr:row>
      <xdr:rowOff>109569</xdr:rowOff>
    </xdr:to>
    <xdr:cxnSp macro="">
      <xdr:nvCxnSpPr>
        <xdr:cNvPr id="29" name="直線矢印コネクタ 28">
          <a:extLst>
            <a:ext uri="{FF2B5EF4-FFF2-40B4-BE49-F238E27FC236}">
              <a16:creationId xmlns:a16="http://schemas.microsoft.com/office/drawing/2014/main" id="{00000000-0008-0000-0400-00001D000000}"/>
            </a:ext>
          </a:extLst>
        </xdr:cNvPr>
        <xdr:cNvCxnSpPr/>
      </xdr:nvCxnSpPr>
      <xdr:spPr bwMode="auto">
        <a:xfrm flipV="1">
          <a:off x="13617638" y="1791075"/>
          <a:ext cx="394695" cy="44574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4</xdr:col>
      <xdr:colOff>1866900</xdr:colOff>
      <xdr:row>0</xdr:row>
      <xdr:rowOff>47625</xdr:rowOff>
    </xdr:from>
    <xdr:to>
      <xdr:col>4</xdr:col>
      <xdr:colOff>2988661</xdr:colOff>
      <xdr:row>1</xdr:row>
      <xdr:rowOff>372728</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8867775" y="47625"/>
          <a:ext cx="1121761" cy="499915"/>
        </a:xfrm>
        <a:prstGeom prst="rect">
          <a:avLst/>
        </a:prstGeom>
      </xdr:spPr>
    </xdr:pic>
    <xdr:clientData/>
  </xdr:twoCellAnchor>
  <xdr:twoCellAnchor>
    <xdr:from>
      <xdr:col>4</xdr:col>
      <xdr:colOff>542925</xdr:colOff>
      <xdr:row>4</xdr:row>
      <xdr:rowOff>115358</xdr:rowOff>
    </xdr:from>
    <xdr:to>
      <xdr:col>5</xdr:col>
      <xdr:colOff>171450</xdr:colOff>
      <xdr:row>5</xdr:row>
      <xdr:rowOff>48683</xdr:rowOff>
    </xdr:to>
    <xdr:sp macro="" textlink="">
      <xdr:nvSpPr>
        <xdr:cNvPr id="21" name="テキスト ボックス 20">
          <a:extLst>
            <a:ext uri="{FF2B5EF4-FFF2-40B4-BE49-F238E27FC236}">
              <a16:creationId xmlns:a16="http://schemas.microsoft.com/office/drawing/2014/main" id="{00000000-0008-0000-0400-000015000000}"/>
            </a:ext>
          </a:extLst>
        </xdr:cNvPr>
        <xdr:cNvSpPr txBox="1"/>
      </xdr:nvSpPr>
      <xdr:spPr>
        <a:xfrm>
          <a:off x="9168342" y="2242608"/>
          <a:ext cx="4539191" cy="356658"/>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交付申請書から反映されるため、手入力は不要です。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30397</xdr:colOff>
      <xdr:row>13</xdr:row>
      <xdr:rowOff>156927</xdr:rowOff>
    </xdr:from>
    <xdr:to>
      <xdr:col>11</xdr:col>
      <xdr:colOff>365792</xdr:colOff>
      <xdr:row>15</xdr:row>
      <xdr:rowOff>401611</xdr:rowOff>
    </xdr:to>
    <xdr:cxnSp macro="">
      <xdr:nvCxnSpPr>
        <xdr:cNvPr id="13" name="直線コネクタ 12">
          <a:extLst>
            <a:ext uri="{FF2B5EF4-FFF2-40B4-BE49-F238E27FC236}">
              <a16:creationId xmlns:a16="http://schemas.microsoft.com/office/drawing/2014/main" id="{00000000-0008-0000-0500-00000D000000}"/>
            </a:ext>
          </a:extLst>
        </xdr:cNvPr>
        <xdr:cNvCxnSpPr>
          <a:cxnSpLocks/>
          <a:endCxn id="24" idx="3"/>
        </xdr:cNvCxnSpPr>
      </xdr:nvCxnSpPr>
      <xdr:spPr bwMode="auto">
        <a:xfrm flipH="1" flipV="1">
          <a:off x="12737868" y="3866074"/>
          <a:ext cx="335395" cy="73774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25292</xdr:colOff>
      <xdr:row>15</xdr:row>
      <xdr:rowOff>401611</xdr:rowOff>
    </xdr:from>
    <xdr:to>
      <xdr:col>11</xdr:col>
      <xdr:colOff>365792</xdr:colOff>
      <xdr:row>16</xdr:row>
      <xdr:rowOff>222821</xdr:rowOff>
    </xdr:to>
    <xdr:cxnSp macro="">
      <xdr:nvCxnSpPr>
        <xdr:cNvPr id="14" name="直線コネクタ 13">
          <a:extLst>
            <a:ext uri="{FF2B5EF4-FFF2-40B4-BE49-F238E27FC236}">
              <a16:creationId xmlns:a16="http://schemas.microsoft.com/office/drawing/2014/main" id="{00000000-0008-0000-0500-00000E000000}"/>
            </a:ext>
          </a:extLst>
        </xdr:cNvPr>
        <xdr:cNvCxnSpPr>
          <a:cxnSpLocks/>
          <a:endCxn id="25" idx="3"/>
        </xdr:cNvCxnSpPr>
      </xdr:nvCxnSpPr>
      <xdr:spPr bwMode="auto">
        <a:xfrm flipH="1">
          <a:off x="12732763" y="4603817"/>
          <a:ext cx="340500" cy="35909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1872096</xdr:colOff>
      <xdr:row>9</xdr:row>
      <xdr:rowOff>461051</xdr:rowOff>
    </xdr:from>
    <xdr:to>
      <xdr:col>15</xdr:col>
      <xdr:colOff>15360</xdr:colOff>
      <xdr:row>11</xdr:row>
      <xdr:rowOff>38100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8081914" y="2695096"/>
          <a:ext cx="2264991" cy="37368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1854777</xdr:colOff>
      <xdr:row>12</xdr:row>
      <xdr:rowOff>427440</xdr:rowOff>
    </xdr:from>
    <xdr:to>
      <xdr:col>15</xdr:col>
      <xdr:colOff>95249</xdr:colOff>
      <xdr:row>14</xdr:row>
      <xdr:rowOff>57149</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bwMode="auto">
        <a:xfrm>
          <a:off x="18248360" y="4618440"/>
          <a:ext cx="2547889" cy="4128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1864303</xdr:colOff>
      <xdr:row>15</xdr:row>
      <xdr:rowOff>497592</xdr:rowOff>
    </xdr:from>
    <xdr:to>
      <xdr:col>15</xdr:col>
      <xdr:colOff>74083</xdr:colOff>
      <xdr:row>17</xdr:row>
      <xdr:rowOff>19050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18257886" y="5651675"/>
          <a:ext cx="2517197" cy="48454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9</xdr:row>
      <xdr:rowOff>429349</xdr:rowOff>
    </xdr:from>
    <xdr:to>
      <xdr:col>11</xdr:col>
      <xdr:colOff>43302</xdr:colOff>
      <xdr:row>11</xdr:row>
      <xdr:rowOff>53392</xdr:rowOff>
    </xdr:to>
    <xdr:sp macro="" textlink="">
      <xdr:nvSpPr>
        <xdr:cNvPr id="23" name="正方形/長方形 22">
          <a:extLst>
            <a:ext uri="{FF2B5EF4-FFF2-40B4-BE49-F238E27FC236}">
              <a16:creationId xmlns:a16="http://schemas.microsoft.com/office/drawing/2014/main" id="{00000000-0008-0000-0500-000017000000}"/>
            </a:ext>
          </a:extLst>
        </xdr:cNvPr>
        <xdr:cNvSpPr/>
      </xdr:nvSpPr>
      <xdr:spPr bwMode="auto">
        <a:xfrm>
          <a:off x="914400" y="2705824"/>
          <a:ext cx="1576827" cy="41461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713656</xdr:colOff>
      <xdr:row>12</xdr:row>
      <xdr:rowOff>420229</xdr:rowOff>
    </xdr:from>
    <xdr:to>
      <xdr:col>11</xdr:col>
      <xdr:colOff>30397</xdr:colOff>
      <xdr:row>14</xdr:row>
      <xdr:rowOff>50507</xdr:rowOff>
    </xdr:to>
    <xdr:sp macro="" textlink="">
      <xdr:nvSpPr>
        <xdr:cNvPr id="24" name="正方形/長方形 23">
          <a:extLst>
            <a:ext uri="{FF2B5EF4-FFF2-40B4-BE49-F238E27FC236}">
              <a16:creationId xmlns:a16="http://schemas.microsoft.com/office/drawing/2014/main" id="{00000000-0008-0000-0500-000018000000}"/>
            </a:ext>
          </a:extLst>
        </xdr:cNvPr>
        <xdr:cNvSpPr/>
      </xdr:nvSpPr>
      <xdr:spPr bwMode="auto">
        <a:xfrm>
          <a:off x="923206" y="3668254"/>
          <a:ext cx="1555116" cy="41132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715294</xdr:colOff>
      <xdr:row>15</xdr:row>
      <xdr:rowOff>489021</xdr:rowOff>
    </xdr:from>
    <xdr:to>
      <xdr:col>11</xdr:col>
      <xdr:colOff>25292</xdr:colOff>
      <xdr:row>17</xdr:row>
      <xdr:rowOff>68678</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bwMode="auto">
        <a:xfrm>
          <a:off x="924844" y="4699071"/>
          <a:ext cx="1548373" cy="54168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963706</xdr:colOff>
      <xdr:row>0</xdr:row>
      <xdr:rowOff>212912</xdr:rowOff>
    </xdr:from>
    <xdr:to>
      <xdr:col>11</xdr:col>
      <xdr:colOff>643856</xdr:colOff>
      <xdr:row>1</xdr:row>
      <xdr:rowOff>397946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2180794" y="212912"/>
          <a:ext cx="1170533" cy="493819"/>
        </a:xfrm>
        <a:prstGeom prst="rect">
          <a:avLst/>
        </a:prstGeom>
      </xdr:spPr>
    </xdr:pic>
    <xdr:clientData/>
  </xdr:twoCellAnchor>
  <xdr:twoCellAnchor editAs="oneCell">
    <xdr:from>
      <xdr:col>9</xdr:col>
      <xdr:colOff>112059</xdr:colOff>
      <xdr:row>8</xdr:row>
      <xdr:rowOff>44823</xdr:rowOff>
    </xdr:from>
    <xdr:to>
      <xdr:col>11</xdr:col>
      <xdr:colOff>924256</xdr:colOff>
      <xdr:row>9</xdr:row>
      <xdr:rowOff>243515</xdr:rowOff>
    </xdr:to>
    <xdr:pic>
      <xdr:nvPicPr>
        <xdr:cNvPr id="8" name="図 7">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2"/>
        <a:stretch>
          <a:fillRect/>
        </a:stretch>
      </xdr:blipFill>
      <xdr:spPr>
        <a:xfrm>
          <a:off x="10780059" y="3070411"/>
          <a:ext cx="3042168" cy="377986"/>
        </a:xfrm>
        <a:prstGeom prst="rect">
          <a:avLst/>
        </a:prstGeom>
      </xdr:spPr>
    </xdr:pic>
    <xdr:clientData/>
  </xdr:twoCellAnchor>
  <xdr:twoCellAnchor editAs="oneCell">
    <xdr:from>
      <xdr:col>11</xdr:col>
      <xdr:colOff>381000</xdr:colOff>
      <xdr:row>15</xdr:row>
      <xdr:rowOff>67235</xdr:rowOff>
    </xdr:from>
    <xdr:to>
      <xdr:col>12</xdr:col>
      <xdr:colOff>748204</xdr:colOff>
      <xdr:row>16</xdr:row>
      <xdr:rowOff>181682</xdr:rowOff>
    </xdr:to>
    <xdr:pic>
      <xdr:nvPicPr>
        <xdr:cNvPr id="9" name="図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3"/>
        <a:stretch>
          <a:fillRect/>
        </a:stretch>
      </xdr:blipFill>
      <xdr:spPr>
        <a:xfrm>
          <a:off x="13088471" y="4269441"/>
          <a:ext cx="2182557" cy="652329"/>
        </a:xfrm>
        <a:prstGeom prst="rect">
          <a:avLst/>
        </a:prstGeom>
      </xdr:spPr>
    </xdr:pic>
    <xdr:clientData/>
  </xdr:twoCellAnchor>
  <xdr:twoCellAnchor>
    <xdr:from>
      <xdr:col>13</xdr:col>
      <xdr:colOff>112059</xdr:colOff>
      <xdr:row>3</xdr:row>
      <xdr:rowOff>22412</xdr:rowOff>
    </xdr:from>
    <xdr:to>
      <xdr:col>14</xdr:col>
      <xdr:colOff>1311649</xdr:colOff>
      <xdr:row>5</xdr:row>
      <xdr:rowOff>215153</xdr:rowOff>
    </xdr:to>
    <xdr:sp macro="" textlink="">
      <xdr:nvSpPr>
        <xdr:cNvPr id="15" name="テキスト ボックス 14">
          <a:extLst>
            <a:ext uri="{FF2B5EF4-FFF2-40B4-BE49-F238E27FC236}">
              <a16:creationId xmlns:a16="http://schemas.microsoft.com/office/drawing/2014/main" id="{00000000-0008-0000-0500-00000F000000}"/>
            </a:ext>
          </a:extLst>
        </xdr:cNvPr>
        <xdr:cNvSpPr txBox="1"/>
      </xdr:nvSpPr>
      <xdr:spPr>
        <a:xfrm>
          <a:off x="16315765" y="963706"/>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twoCellAnchor>
    <xdr:from>
      <xdr:col>13</xdr:col>
      <xdr:colOff>1486647</xdr:colOff>
      <xdr:row>2</xdr:row>
      <xdr:rowOff>485588</xdr:rowOff>
    </xdr:from>
    <xdr:to>
      <xdr:col>14</xdr:col>
      <xdr:colOff>100853</xdr:colOff>
      <xdr:row>3</xdr:row>
      <xdr:rowOff>38598</xdr:rowOff>
    </xdr:to>
    <xdr:cxnSp macro="">
      <xdr:nvCxnSpPr>
        <xdr:cNvPr id="6" name="直線矢印コネクタ 5">
          <a:extLst>
            <a:ext uri="{FF2B5EF4-FFF2-40B4-BE49-F238E27FC236}">
              <a16:creationId xmlns:a16="http://schemas.microsoft.com/office/drawing/2014/main" id="{00000000-0008-0000-0500-000006000000}"/>
            </a:ext>
          </a:extLst>
        </xdr:cNvPr>
        <xdr:cNvCxnSpPr/>
      </xdr:nvCxnSpPr>
      <xdr:spPr bwMode="auto">
        <a:xfrm flipH="1">
          <a:off x="17880230" y="1776755"/>
          <a:ext cx="582706" cy="14567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1658471</xdr:colOff>
      <xdr:row>10</xdr:row>
      <xdr:rowOff>201705</xdr:rowOff>
    </xdr:from>
    <xdr:to>
      <xdr:col>13</xdr:col>
      <xdr:colOff>1724586</xdr:colOff>
      <xdr:row>13</xdr:row>
      <xdr:rowOff>247649</xdr:rowOff>
    </xdr:to>
    <xdr:sp macro="" textlink="">
      <xdr:nvSpPr>
        <xdr:cNvPr id="19" name="テキスト ボックス 18">
          <a:extLst>
            <a:ext uri="{FF2B5EF4-FFF2-40B4-BE49-F238E27FC236}">
              <a16:creationId xmlns:a16="http://schemas.microsoft.com/office/drawing/2014/main" id="{00000000-0008-0000-0500-000013000000}"/>
            </a:ext>
          </a:extLst>
        </xdr:cNvPr>
        <xdr:cNvSpPr txBox="1"/>
      </xdr:nvSpPr>
      <xdr:spPr>
        <a:xfrm>
          <a:off x="14365942" y="2947146"/>
          <a:ext cx="3562350" cy="1009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対象病床数と給付額で計算された算定額が表示され、申請額が、交付申請書兼請求書の</a:t>
          </a:r>
          <a:r>
            <a:rPr kumimoji="1" lang="en-US" altLang="ja-JP" sz="1400">
              <a:solidFill>
                <a:srgbClr val="FF0000"/>
              </a:solidFill>
              <a:latin typeface="BIZ UDPゴシック" panose="020B0400000000000000" pitchFamily="50" charset="-128"/>
              <a:ea typeface="BIZ UDPゴシック" panose="020B0400000000000000" pitchFamily="50" charset="-128"/>
            </a:rPr>
            <a:t>2.</a:t>
          </a:r>
          <a:r>
            <a:rPr kumimoji="1" lang="ja-JP" altLang="en-US" sz="1400">
              <a:solidFill>
                <a:srgbClr val="FF0000"/>
              </a:solidFill>
              <a:latin typeface="BIZ UDPゴシック" panose="020B0400000000000000" pitchFamily="50" charset="-128"/>
              <a:ea typeface="BIZ UDPゴシック" panose="020B0400000000000000" pitchFamily="50" charset="-128"/>
            </a:rPr>
            <a:t>支給申請額に反映されます。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cap="flat" cmpd="sng" algn="ctr">
          <a:solidFill>
            <a:srgbClr val="FF0000"/>
          </a:solidFill>
          <a:prstDash val="solid"/>
          <a:round/>
          <a:headEnd type="none" w="med" len="med"/>
          <a:tailEnd type="none" w="med" len="med"/>
        </a:ln>
        <a:effectLst/>
      </a:spPr>
      <a:bodyPr vertOverflow="clip" wrap="square" lIns="18288" tIns="0" rIns="0" bIns="0" rtlCol="0" anchor="ctr" upright="1"/>
      <a:lstStyle>
        <a:defPPr algn="l">
          <a:defRPr kumimoji="1" sz="1100"/>
        </a:defPPr>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9.xml"/><Relationship Id="rId3" Type="http://schemas.openxmlformats.org/officeDocument/2006/relationships/vmlDrawing" Target="../drawings/vmlDrawing2.vml"/><Relationship Id="rId7" Type="http://schemas.openxmlformats.org/officeDocument/2006/relationships/ctrlProp" Target="../ctrlProps/ctrlProp28.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FC141"/>
  <sheetViews>
    <sheetView showGridLines="0" tabSelected="1" zoomScale="70" zoomScaleNormal="70" zoomScaleSheetLayoutView="85" workbookViewId="0">
      <selection activeCell="N16" sqref="N16:AM16"/>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8" width="1.375" style="91" customWidth="1"/>
    <col min="79" max="79" width="1.375" style="161" customWidth="1"/>
    <col min="80" max="84" width="3.375" style="172" customWidth="1"/>
    <col min="85" max="85" width="5.375" style="172" customWidth="1"/>
    <col min="86" max="91" width="1.375" style="172" customWidth="1"/>
    <col min="92" max="92" width="11.375" style="172" customWidth="1"/>
    <col min="93" max="157" width="1.375" style="172" customWidth="1"/>
    <col min="158" max="16384" width="1.375" style="221" hidden="1"/>
  </cols>
  <sheetData>
    <row r="1" spans="1:159" ht="15.75" customHeight="1">
      <c r="A1" s="158" t="s">
        <v>225</v>
      </c>
      <c r="B1" s="158"/>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B1" s="162" t="s">
        <v>225</v>
      </c>
      <c r="CC1" s="162"/>
      <c r="CD1" s="163"/>
      <c r="CE1" s="163"/>
      <c r="CF1" s="163"/>
      <c r="CG1" s="163"/>
      <c r="CH1" s="164"/>
      <c r="CI1" s="164"/>
      <c r="CJ1" s="164"/>
      <c r="CK1" s="165"/>
      <c r="CL1" s="165"/>
      <c r="CM1" s="165"/>
      <c r="CN1" s="165"/>
      <c r="CO1" s="165"/>
      <c r="CP1" s="165"/>
      <c r="CQ1" s="165"/>
      <c r="CR1" s="165"/>
      <c r="CS1" s="166"/>
      <c r="CT1" s="166"/>
      <c r="CU1" s="166"/>
      <c r="CV1" s="166"/>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c r="EF1" s="163"/>
      <c r="EG1" s="163"/>
      <c r="EH1" s="163"/>
      <c r="EI1" s="163"/>
      <c r="EJ1" s="163"/>
      <c r="EK1" s="167"/>
      <c r="EL1" s="168"/>
      <c r="EM1" s="169"/>
      <c r="EN1" s="169"/>
      <c r="EO1" s="169"/>
      <c r="EP1" s="169"/>
      <c r="EQ1" s="169"/>
      <c r="ER1" s="170"/>
      <c r="ES1" s="170"/>
      <c r="ET1" s="171"/>
      <c r="EU1" s="171"/>
      <c r="EV1" s="171"/>
      <c r="EW1" s="171"/>
      <c r="EX1" s="171"/>
      <c r="EY1" s="171"/>
      <c r="EZ1" s="171"/>
      <c r="FC1" s="222" t="s">
        <v>250</v>
      </c>
    </row>
    <row r="2" spans="1:159" ht="6.75" customHeight="1">
      <c r="A2" s="158"/>
      <c r="B2" s="158"/>
      <c r="C2" s="404" t="s">
        <v>228</v>
      </c>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90"/>
      <c r="BX2" s="90"/>
      <c r="BY2" s="90"/>
      <c r="CB2" s="162"/>
      <c r="CC2" s="162"/>
      <c r="CD2" s="439" t="s">
        <v>228</v>
      </c>
      <c r="CE2" s="439"/>
      <c r="CF2" s="439"/>
      <c r="CG2" s="439"/>
      <c r="CH2" s="439"/>
      <c r="CI2" s="439"/>
      <c r="CJ2" s="439"/>
      <c r="CK2" s="439"/>
      <c r="CL2" s="439"/>
      <c r="CM2" s="439"/>
      <c r="CN2" s="439"/>
      <c r="CO2" s="439"/>
      <c r="CP2" s="439"/>
      <c r="CQ2" s="439"/>
      <c r="CR2" s="439"/>
      <c r="CS2" s="439"/>
      <c r="CT2" s="439"/>
      <c r="CU2" s="439"/>
      <c r="CV2" s="439"/>
      <c r="CW2" s="439"/>
      <c r="CX2" s="439"/>
      <c r="CY2" s="439"/>
      <c r="CZ2" s="439"/>
      <c r="DA2" s="439"/>
      <c r="DB2" s="439"/>
      <c r="DC2" s="439"/>
      <c r="DD2" s="439"/>
      <c r="DE2" s="439"/>
      <c r="DF2" s="439"/>
      <c r="DG2" s="439"/>
      <c r="DH2" s="439"/>
      <c r="DI2" s="439"/>
      <c r="DJ2" s="439"/>
      <c r="DK2" s="439"/>
      <c r="DL2" s="439"/>
      <c r="DM2" s="439"/>
      <c r="DN2" s="439"/>
      <c r="DO2" s="439"/>
      <c r="DP2" s="439"/>
      <c r="DQ2" s="439"/>
      <c r="DR2" s="439"/>
      <c r="DS2" s="439"/>
      <c r="DT2" s="439"/>
      <c r="DU2" s="439"/>
      <c r="DV2" s="439"/>
      <c r="DW2" s="439"/>
      <c r="DX2" s="439"/>
      <c r="DY2" s="439"/>
      <c r="DZ2" s="439"/>
      <c r="EA2" s="439"/>
      <c r="EB2" s="439"/>
      <c r="EC2" s="439"/>
      <c r="ED2" s="439"/>
      <c r="EE2" s="439"/>
      <c r="EF2" s="439"/>
      <c r="EG2" s="439"/>
      <c r="EH2" s="439"/>
      <c r="EI2" s="439"/>
      <c r="EJ2" s="439"/>
      <c r="EK2" s="439"/>
      <c r="EL2" s="439"/>
      <c r="EM2" s="439"/>
      <c r="EN2" s="439"/>
      <c r="EO2" s="439"/>
      <c r="EP2" s="439"/>
      <c r="EQ2" s="439"/>
      <c r="ER2" s="439"/>
      <c r="ES2" s="439"/>
      <c r="ET2" s="439"/>
      <c r="EU2" s="439"/>
      <c r="EV2" s="439"/>
      <c r="EW2" s="439"/>
      <c r="EX2" s="171"/>
      <c r="EY2" s="171"/>
      <c r="EZ2" s="171"/>
      <c r="FC2" s="223" t="s">
        <v>251</v>
      </c>
    </row>
    <row r="3" spans="1:159" ht="6.75" customHeight="1">
      <c r="A3" s="158"/>
      <c r="B3" s="158"/>
      <c r="C3" s="404"/>
      <c r="D3" s="404"/>
      <c r="E3" s="404"/>
      <c r="F3" s="404"/>
      <c r="G3" s="404"/>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90"/>
      <c r="BX3" s="90"/>
      <c r="BY3" s="90"/>
      <c r="CB3" s="162"/>
      <c r="CC3" s="162"/>
      <c r="CD3" s="439"/>
      <c r="CE3" s="439"/>
      <c r="CF3" s="439"/>
      <c r="CG3" s="439"/>
      <c r="CH3" s="439"/>
      <c r="CI3" s="439"/>
      <c r="CJ3" s="439"/>
      <c r="CK3" s="439"/>
      <c r="CL3" s="439"/>
      <c r="CM3" s="439"/>
      <c r="CN3" s="439"/>
      <c r="CO3" s="439"/>
      <c r="CP3" s="439"/>
      <c r="CQ3" s="439"/>
      <c r="CR3" s="439"/>
      <c r="CS3" s="439"/>
      <c r="CT3" s="439"/>
      <c r="CU3" s="439"/>
      <c r="CV3" s="439"/>
      <c r="CW3" s="439"/>
      <c r="CX3" s="439"/>
      <c r="CY3" s="439"/>
      <c r="CZ3" s="439"/>
      <c r="DA3" s="439"/>
      <c r="DB3" s="439"/>
      <c r="DC3" s="439"/>
      <c r="DD3" s="439"/>
      <c r="DE3" s="439"/>
      <c r="DF3" s="439"/>
      <c r="DG3" s="439"/>
      <c r="DH3" s="439"/>
      <c r="DI3" s="439"/>
      <c r="DJ3" s="439"/>
      <c r="DK3" s="439"/>
      <c r="DL3" s="439"/>
      <c r="DM3" s="439"/>
      <c r="DN3" s="439"/>
      <c r="DO3" s="439"/>
      <c r="DP3" s="439"/>
      <c r="DQ3" s="439"/>
      <c r="DR3" s="439"/>
      <c r="DS3" s="439"/>
      <c r="DT3" s="439"/>
      <c r="DU3" s="439"/>
      <c r="DV3" s="439"/>
      <c r="DW3" s="439"/>
      <c r="DX3" s="439"/>
      <c r="DY3" s="439"/>
      <c r="DZ3" s="439"/>
      <c r="EA3" s="439"/>
      <c r="EB3" s="439"/>
      <c r="EC3" s="439"/>
      <c r="ED3" s="439"/>
      <c r="EE3" s="439"/>
      <c r="EF3" s="439"/>
      <c r="EG3" s="439"/>
      <c r="EH3" s="439"/>
      <c r="EI3" s="439"/>
      <c r="EJ3" s="439"/>
      <c r="EK3" s="439"/>
      <c r="EL3" s="439"/>
      <c r="EM3" s="439"/>
      <c r="EN3" s="439"/>
      <c r="EO3" s="439"/>
      <c r="EP3" s="439"/>
      <c r="EQ3" s="439"/>
      <c r="ER3" s="439"/>
      <c r="ES3" s="439"/>
      <c r="ET3" s="439"/>
      <c r="EU3" s="439"/>
      <c r="EV3" s="439"/>
      <c r="EW3" s="439"/>
      <c r="EX3" s="171"/>
      <c r="EY3" s="171"/>
      <c r="EZ3" s="171"/>
      <c r="FC3" s="222" t="s">
        <v>252</v>
      </c>
    </row>
    <row r="4" spans="1:159" ht="6.75" customHeight="1">
      <c r="A4" s="82"/>
      <c r="B4" s="82"/>
      <c r="C4" s="404"/>
      <c r="D4" s="404"/>
      <c r="E4" s="404"/>
      <c r="F4" s="404"/>
      <c r="G4" s="404"/>
      <c r="H4" s="404"/>
      <c r="I4" s="404"/>
      <c r="J4" s="404"/>
      <c r="K4" s="404"/>
      <c r="L4" s="404"/>
      <c r="M4" s="404"/>
      <c r="N4" s="404"/>
      <c r="O4" s="404"/>
      <c r="P4" s="404"/>
      <c r="Q4" s="404"/>
      <c r="R4" s="404"/>
      <c r="S4" s="404"/>
      <c r="T4" s="404"/>
      <c r="U4" s="404"/>
      <c r="V4" s="404"/>
      <c r="W4" s="404"/>
      <c r="X4" s="404"/>
      <c r="Y4" s="404"/>
      <c r="Z4" s="404"/>
      <c r="AA4" s="404"/>
      <c r="AB4" s="404"/>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90"/>
      <c r="BX4" s="90"/>
      <c r="BY4" s="90"/>
      <c r="CB4" s="163"/>
      <c r="CC4" s="163"/>
      <c r="CD4" s="439"/>
      <c r="CE4" s="439"/>
      <c r="CF4" s="439"/>
      <c r="CG4" s="439"/>
      <c r="CH4" s="439"/>
      <c r="CI4" s="439"/>
      <c r="CJ4" s="439"/>
      <c r="CK4" s="439"/>
      <c r="CL4" s="439"/>
      <c r="CM4" s="439"/>
      <c r="CN4" s="439"/>
      <c r="CO4" s="439"/>
      <c r="CP4" s="439"/>
      <c r="CQ4" s="439"/>
      <c r="CR4" s="439"/>
      <c r="CS4" s="439"/>
      <c r="CT4" s="439"/>
      <c r="CU4" s="439"/>
      <c r="CV4" s="439"/>
      <c r="CW4" s="439"/>
      <c r="CX4" s="439"/>
      <c r="CY4" s="439"/>
      <c r="CZ4" s="439"/>
      <c r="DA4" s="439"/>
      <c r="DB4" s="439"/>
      <c r="DC4" s="439"/>
      <c r="DD4" s="439"/>
      <c r="DE4" s="439"/>
      <c r="DF4" s="439"/>
      <c r="DG4" s="439"/>
      <c r="DH4" s="439"/>
      <c r="DI4" s="439"/>
      <c r="DJ4" s="439"/>
      <c r="DK4" s="439"/>
      <c r="DL4" s="439"/>
      <c r="DM4" s="439"/>
      <c r="DN4" s="439"/>
      <c r="DO4" s="439"/>
      <c r="DP4" s="439"/>
      <c r="DQ4" s="439"/>
      <c r="DR4" s="439"/>
      <c r="DS4" s="439"/>
      <c r="DT4" s="439"/>
      <c r="DU4" s="439"/>
      <c r="DV4" s="439"/>
      <c r="DW4" s="439"/>
      <c r="DX4" s="439"/>
      <c r="DY4" s="439"/>
      <c r="DZ4" s="439"/>
      <c r="EA4" s="439"/>
      <c r="EB4" s="439"/>
      <c r="EC4" s="439"/>
      <c r="ED4" s="439"/>
      <c r="EE4" s="439"/>
      <c r="EF4" s="439"/>
      <c r="EG4" s="439"/>
      <c r="EH4" s="439"/>
      <c r="EI4" s="439"/>
      <c r="EJ4" s="439"/>
      <c r="EK4" s="439"/>
      <c r="EL4" s="439"/>
      <c r="EM4" s="439"/>
      <c r="EN4" s="439"/>
      <c r="EO4" s="439"/>
      <c r="EP4" s="439"/>
      <c r="EQ4" s="439"/>
      <c r="ER4" s="439"/>
      <c r="ES4" s="439"/>
      <c r="ET4" s="439"/>
      <c r="EU4" s="439"/>
      <c r="EV4" s="439"/>
      <c r="EW4" s="439"/>
      <c r="EX4" s="171"/>
      <c r="EY4" s="171"/>
      <c r="EZ4" s="171"/>
      <c r="FC4" s="223" t="s">
        <v>253</v>
      </c>
    </row>
    <row r="5" spans="1:159" ht="6.75" customHeight="1">
      <c r="A5" s="82"/>
      <c r="B5" s="82"/>
      <c r="C5" s="404"/>
      <c r="D5" s="404"/>
      <c r="E5" s="404"/>
      <c r="F5" s="404"/>
      <c r="G5" s="404"/>
      <c r="H5" s="404"/>
      <c r="I5" s="404"/>
      <c r="J5" s="404"/>
      <c r="K5" s="404"/>
      <c r="L5" s="404"/>
      <c r="M5" s="404"/>
      <c r="N5" s="404"/>
      <c r="O5" s="404"/>
      <c r="P5" s="404"/>
      <c r="Q5" s="404"/>
      <c r="R5" s="404"/>
      <c r="S5" s="404"/>
      <c r="T5" s="404"/>
      <c r="U5" s="404"/>
      <c r="V5" s="404"/>
      <c r="W5" s="404"/>
      <c r="X5" s="404"/>
      <c r="Y5" s="404"/>
      <c r="Z5" s="404"/>
      <c r="AA5" s="404"/>
      <c r="AB5" s="404"/>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92"/>
      <c r="BX5" s="92"/>
      <c r="BY5" s="92"/>
      <c r="CB5" s="163"/>
      <c r="CC5" s="163"/>
      <c r="CD5" s="439"/>
      <c r="CE5" s="439"/>
      <c r="CF5" s="439"/>
      <c r="CG5" s="439"/>
      <c r="CH5" s="439"/>
      <c r="CI5" s="439"/>
      <c r="CJ5" s="439"/>
      <c r="CK5" s="439"/>
      <c r="CL5" s="439"/>
      <c r="CM5" s="439"/>
      <c r="CN5" s="439"/>
      <c r="CO5" s="439"/>
      <c r="CP5" s="439"/>
      <c r="CQ5" s="439"/>
      <c r="CR5" s="439"/>
      <c r="CS5" s="439"/>
      <c r="CT5" s="439"/>
      <c r="CU5" s="439"/>
      <c r="CV5" s="439"/>
      <c r="CW5" s="439"/>
      <c r="CX5" s="439"/>
      <c r="CY5" s="439"/>
      <c r="CZ5" s="439"/>
      <c r="DA5" s="439"/>
      <c r="DB5" s="439"/>
      <c r="DC5" s="439"/>
      <c r="DD5" s="439"/>
      <c r="DE5" s="439"/>
      <c r="DF5" s="439"/>
      <c r="DG5" s="439"/>
      <c r="DH5" s="439"/>
      <c r="DI5" s="439"/>
      <c r="DJ5" s="439"/>
      <c r="DK5" s="439"/>
      <c r="DL5" s="439"/>
      <c r="DM5" s="439"/>
      <c r="DN5" s="439"/>
      <c r="DO5" s="439"/>
      <c r="DP5" s="439"/>
      <c r="DQ5" s="439"/>
      <c r="DR5" s="439"/>
      <c r="DS5" s="439"/>
      <c r="DT5" s="439"/>
      <c r="DU5" s="439"/>
      <c r="DV5" s="439"/>
      <c r="DW5" s="439"/>
      <c r="DX5" s="439"/>
      <c r="DY5" s="439"/>
      <c r="DZ5" s="439"/>
      <c r="EA5" s="439"/>
      <c r="EB5" s="439"/>
      <c r="EC5" s="439"/>
      <c r="ED5" s="439"/>
      <c r="EE5" s="439"/>
      <c r="EF5" s="439"/>
      <c r="EG5" s="439"/>
      <c r="EH5" s="439"/>
      <c r="EI5" s="439"/>
      <c r="EJ5" s="439"/>
      <c r="EK5" s="439"/>
      <c r="EL5" s="439"/>
      <c r="EM5" s="439"/>
      <c r="EN5" s="439"/>
      <c r="EO5" s="439"/>
      <c r="EP5" s="439"/>
      <c r="EQ5" s="439"/>
      <c r="ER5" s="439"/>
      <c r="ES5" s="439"/>
      <c r="ET5" s="439"/>
      <c r="EU5" s="439"/>
      <c r="EV5" s="439"/>
      <c r="EW5" s="439"/>
      <c r="EX5" s="173"/>
      <c r="EY5" s="173"/>
      <c r="EZ5" s="173"/>
      <c r="FC5" s="223" t="s">
        <v>254</v>
      </c>
    </row>
    <row r="6" spans="1:159" ht="6.75" customHeight="1">
      <c r="A6" s="82"/>
      <c r="B6" s="405" t="s">
        <v>222</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5"/>
      <c r="AY6" s="405"/>
      <c r="AZ6" s="405"/>
      <c r="BA6" s="405"/>
      <c r="BB6" s="405"/>
      <c r="BC6" s="405"/>
      <c r="BD6" s="405"/>
      <c r="BE6" s="405"/>
      <c r="BF6" s="405"/>
      <c r="BG6" s="405"/>
      <c r="BH6" s="405"/>
      <c r="BI6" s="405"/>
      <c r="BJ6" s="405"/>
      <c r="BK6" s="405"/>
      <c r="BL6" s="405"/>
      <c r="BM6" s="405"/>
      <c r="BN6" s="92"/>
      <c r="BO6" s="92"/>
      <c r="BP6" s="92"/>
      <c r="BQ6" s="92"/>
      <c r="BR6" s="92"/>
      <c r="BS6" s="92"/>
      <c r="BT6" s="92"/>
      <c r="BU6" s="92"/>
      <c r="BV6" s="92"/>
      <c r="BW6" s="92"/>
      <c r="BX6" s="92"/>
      <c r="BY6" s="92"/>
      <c r="CB6" s="163"/>
      <c r="CC6" s="440" t="s">
        <v>222</v>
      </c>
      <c r="CD6" s="440"/>
      <c r="CE6" s="440"/>
      <c r="CF6" s="440"/>
      <c r="CG6" s="440"/>
      <c r="CH6" s="440"/>
      <c r="CI6" s="440"/>
      <c r="CJ6" s="440"/>
      <c r="CK6" s="440"/>
      <c r="CL6" s="440"/>
      <c r="CM6" s="440"/>
      <c r="CN6" s="440"/>
      <c r="CO6" s="440"/>
      <c r="CP6" s="440"/>
      <c r="CQ6" s="440"/>
      <c r="CR6" s="440"/>
      <c r="CS6" s="440"/>
      <c r="CT6" s="440"/>
      <c r="CU6" s="440"/>
      <c r="CV6" s="440"/>
      <c r="CW6" s="440"/>
      <c r="CX6" s="440"/>
      <c r="CY6" s="440"/>
      <c r="CZ6" s="440"/>
      <c r="DA6" s="440"/>
      <c r="DB6" s="440"/>
      <c r="DC6" s="440"/>
      <c r="DD6" s="440"/>
      <c r="DE6" s="440"/>
      <c r="DF6" s="440"/>
      <c r="DG6" s="440"/>
      <c r="DH6" s="440"/>
      <c r="DI6" s="440"/>
      <c r="DJ6" s="440"/>
      <c r="DK6" s="440"/>
      <c r="DL6" s="440"/>
      <c r="DM6" s="440"/>
      <c r="DN6" s="440"/>
      <c r="DO6" s="440"/>
      <c r="DP6" s="440"/>
      <c r="DQ6" s="440"/>
      <c r="DR6" s="440"/>
      <c r="DS6" s="440"/>
      <c r="DT6" s="440"/>
      <c r="DU6" s="440"/>
      <c r="DV6" s="440"/>
      <c r="DW6" s="440"/>
      <c r="DX6" s="440"/>
      <c r="DY6" s="440"/>
      <c r="DZ6" s="440"/>
      <c r="EA6" s="440"/>
      <c r="EB6" s="440"/>
      <c r="EC6" s="440"/>
      <c r="ED6" s="440"/>
      <c r="EE6" s="440"/>
      <c r="EF6" s="440"/>
      <c r="EG6" s="440"/>
      <c r="EH6" s="440"/>
      <c r="EI6" s="440"/>
      <c r="EJ6" s="440"/>
      <c r="EK6" s="440"/>
      <c r="EL6" s="440"/>
      <c r="EM6" s="440"/>
      <c r="EN6" s="440"/>
      <c r="EO6" s="173"/>
      <c r="EP6" s="173"/>
      <c r="EQ6" s="173"/>
      <c r="ER6" s="173"/>
      <c r="ES6" s="173"/>
      <c r="ET6" s="173"/>
      <c r="EU6" s="173"/>
      <c r="EV6" s="173"/>
      <c r="EW6" s="173"/>
      <c r="EX6" s="173"/>
      <c r="EY6" s="173"/>
      <c r="EZ6" s="173"/>
      <c r="FC6" s="223" t="s">
        <v>255</v>
      </c>
    </row>
    <row r="7" spans="1:159" ht="6.75" customHeight="1">
      <c r="A7" s="82"/>
      <c r="B7" s="405"/>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5"/>
      <c r="AX7" s="405"/>
      <c r="AY7" s="405"/>
      <c r="AZ7" s="405"/>
      <c r="BA7" s="405"/>
      <c r="BB7" s="405"/>
      <c r="BC7" s="405"/>
      <c r="BD7" s="405"/>
      <c r="BE7" s="405"/>
      <c r="BF7" s="405"/>
      <c r="BG7" s="405"/>
      <c r="BH7" s="405"/>
      <c r="BI7" s="405"/>
      <c r="BJ7" s="405"/>
      <c r="BK7" s="405"/>
      <c r="BL7" s="405"/>
      <c r="BM7" s="405"/>
      <c r="BN7" s="90"/>
      <c r="BO7" s="90"/>
      <c r="BP7" s="90"/>
      <c r="BQ7" s="90"/>
      <c r="BR7" s="90"/>
      <c r="BS7" s="90"/>
      <c r="BT7" s="90"/>
      <c r="BU7" s="90"/>
      <c r="BV7" s="90"/>
      <c r="BW7" s="90"/>
      <c r="BX7" s="90"/>
      <c r="BY7" s="90"/>
      <c r="CB7" s="163"/>
      <c r="CC7" s="440"/>
      <c r="CD7" s="440"/>
      <c r="CE7" s="440"/>
      <c r="CF7" s="440"/>
      <c r="CG7" s="440"/>
      <c r="CH7" s="440"/>
      <c r="CI7" s="440"/>
      <c r="CJ7" s="440"/>
      <c r="CK7" s="440"/>
      <c r="CL7" s="440"/>
      <c r="CM7" s="440"/>
      <c r="CN7" s="440"/>
      <c r="CO7" s="440"/>
      <c r="CP7" s="440"/>
      <c r="CQ7" s="440"/>
      <c r="CR7" s="440"/>
      <c r="CS7" s="440"/>
      <c r="CT7" s="440"/>
      <c r="CU7" s="440"/>
      <c r="CV7" s="440"/>
      <c r="CW7" s="440"/>
      <c r="CX7" s="440"/>
      <c r="CY7" s="440"/>
      <c r="CZ7" s="440"/>
      <c r="DA7" s="440"/>
      <c r="DB7" s="440"/>
      <c r="DC7" s="440"/>
      <c r="DD7" s="440"/>
      <c r="DE7" s="440"/>
      <c r="DF7" s="440"/>
      <c r="DG7" s="440"/>
      <c r="DH7" s="440"/>
      <c r="DI7" s="440"/>
      <c r="DJ7" s="440"/>
      <c r="DK7" s="440"/>
      <c r="DL7" s="440"/>
      <c r="DM7" s="440"/>
      <c r="DN7" s="440"/>
      <c r="DO7" s="440"/>
      <c r="DP7" s="440"/>
      <c r="DQ7" s="440"/>
      <c r="DR7" s="440"/>
      <c r="DS7" s="440"/>
      <c r="DT7" s="440"/>
      <c r="DU7" s="440"/>
      <c r="DV7" s="440"/>
      <c r="DW7" s="440"/>
      <c r="DX7" s="440"/>
      <c r="DY7" s="440"/>
      <c r="DZ7" s="440"/>
      <c r="EA7" s="440"/>
      <c r="EB7" s="440"/>
      <c r="EC7" s="440"/>
      <c r="ED7" s="440"/>
      <c r="EE7" s="440"/>
      <c r="EF7" s="440"/>
      <c r="EG7" s="440"/>
      <c r="EH7" s="440"/>
      <c r="EI7" s="440"/>
      <c r="EJ7" s="440"/>
      <c r="EK7" s="440"/>
      <c r="EL7" s="440"/>
      <c r="EM7" s="440"/>
      <c r="EN7" s="440"/>
      <c r="EO7" s="171"/>
      <c r="EP7" s="171"/>
      <c r="EQ7" s="171"/>
      <c r="ER7" s="171"/>
      <c r="ES7" s="171"/>
      <c r="ET7" s="171"/>
      <c r="EU7" s="171"/>
      <c r="EV7" s="171"/>
      <c r="EW7" s="171"/>
      <c r="EX7" s="171"/>
      <c r="EY7" s="171"/>
      <c r="EZ7" s="171"/>
      <c r="FC7" s="223" t="s">
        <v>256</v>
      </c>
    </row>
    <row r="8" spans="1:159" ht="6.75" customHeight="1">
      <c r="A8" s="82"/>
      <c r="B8" s="405"/>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I8" s="405"/>
      <c r="AJ8" s="405"/>
      <c r="AK8" s="405"/>
      <c r="AL8" s="405"/>
      <c r="AM8" s="405"/>
      <c r="AN8" s="405"/>
      <c r="AO8" s="405"/>
      <c r="AP8" s="405"/>
      <c r="AQ8" s="405"/>
      <c r="AR8" s="405"/>
      <c r="AS8" s="405"/>
      <c r="AT8" s="405"/>
      <c r="AU8" s="405"/>
      <c r="AV8" s="405"/>
      <c r="AW8" s="405"/>
      <c r="AX8" s="405"/>
      <c r="AY8" s="405"/>
      <c r="AZ8" s="405"/>
      <c r="BA8" s="405"/>
      <c r="BB8" s="405"/>
      <c r="BC8" s="405"/>
      <c r="BD8" s="405"/>
      <c r="BE8" s="405"/>
      <c r="BF8" s="405"/>
      <c r="BG8" s="405"/>
      <c r="BH8" s="405"/>
      <c r="BI8" s="405"/>
      <c r="BJ8" s="405"/>
      <c r="BK8" s="405"/>
      <c r="BL8" s="405"/>
      <c r="BM8" s="405"/>
      <c r="BN8" s="90"/>
      <c r="BO8" s="90"/>
      <c r="BP8" s="90"/>
      <c r="BQ8" s="90"/>
      <c r="BR8" s="90"/>
      <c r="BS8" s="90"/>
      <c r="BT8" s="90"/>
      <c r="BU8" s="90"/>
      <c r="BV8" s="90"/>
      <c r="BW8" s="90"/>
      <c r="BX8" s="90"/>
      <c r="BY8" s="90"/>
      <c r="CB8" s="163"/>
      <c r="CC8" s="440"/>
      <c r="CD8" s="440"/>
      <c r="CE8" s="440"/>
      <c r="CF8" s="440"/>
      <c r="CG8" s="440"/>
      <c r="CH8" s="440"/>
      <c r="CI8" s="440"/>
      <c r="CJ8" s="440"/>
      <c r="CK8" s="440"/>
      <c r="CL8" s="440"/>
      <c r="CM8" s="440"/>
      <c r="CN8" s="440"/>
      <c r="CO8" s="440"/>
      <c r="CP8" s="440"/>
      <c r="CQ8" s="440"/>
      <c r="CR8" s="440"/>
      <c r="CS8" s="440"/>
      <c r="CT8" s="440"/>
      <c r="CU8" s="440"/>
      <c r="CV8" s="440"/>
      <c r="CW8" s="440"/>
      <c r="CX8" s="440"/>
      <c r="CY8" s="440"/>
      <c r="CZ8" s="440"/>
      <c r="DA8" s="440"/>
      <c r="DB8" s="440"/>
      <c r="DC8" s="440"/>
      <c r="DD8" s="440"/>
      <c r="DE8" s="440"/>
      <c r="DF8" s="440"/>
      <c r="DG8" s="440"/>
      <c r="DH8" s="440"/>
      <c r="DI8" s="440"/>
      <c r="DJ8" s="440"/>
      <c r="DK8" s="440"/>
      <c r="DL8" s="440"/>
      <c r="DM8" s="440"/>
      <c r="DN8" s="440"/>
      <c r="DO8" s="440"/>
      <c r="DP8" s="440"/>
      <c r="DQ8" s="440"/>
      <c r="DR8" s="440"/>
      <c r="DS8" s="440"/>
      <c r="DT8" s="440"/>
      <c r="DU8" s="440"/>
      <c r="DV8" s="440"/>
      <c r="DW8" s="440"/>
      <c r="DX8" s="440"/>
      <c r="DY8" s="440"/>
      <c r="DZ8" s="440"/>
      <c r="EA8" s="440"/>
      <c r="EB8" s="440"/>
      <c r="EC8" s="440"/>
      <c r="ED8" s="440"/>
      <c r="EE8" s="440"/>
      <c r="EF8" s="440"/>
      <c r="EG8" s="440"/>
      <c r="EH8" s="440"/>
      <c r="EI8" s="440"/>
      <c r="EJ8" s="440"/>
      <c r="EK8" s="440"/>
      <c r="EL8" s="440"/>
      <c r="EM8" s="440"/>
      <c r="EN8" s="440"/>
      <c r="EO8" s="171"/>
      <c r="EP8" s="171"/>
      <c r="EQ8" s="171"/>
      <c r="ER8" s="171"/>
      <c r="ES8" s="171"/>
      <c r="ET8" s="171"/>
      <c r="EU8" s="171"/>
      <c r="EV8" s="171"/>
      <c r="EW8" s="171"/>
      <c r="EX8" s="171"/>
      <c r="EY8" s="171"/>
      <c r="EZ8" s="171"/>
      <c r="FC8" s="223" t="s">
        <v>257</v>
      </c>
    </row>
    <row r="9" spans="1:159" ht="6.75" customHeight="1">
      <c r="B9" s="406" t="s">
        <v>226</v>
      </c>
      <c r="C9" s="406"/>
      <c r="D9" s="406"/>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6"/>
      <c r="AJ9" s="406"/>
      <c r="AK9" s="406"/>
      <c r="AL9" s="406"/>
      <c r="AM9" s="406"/>
      <c r="AN9" s="406"/>
      <c r="AO9" s="406"/>
      <c r="AP9" s="406"/>
      <c r="AQ9" s="406"/>
      <c r="AR9" s="406"/>
      <c r="AS9" s="406"/>
      <c r="AT9" s="406"/>
      <c r="AU9" s="406"/>
      <c r="AV9" s="406"/>
      <c r="AW9" s="406"/>
      <c r="AX9" s="406"/>
      <c r="AY9" s="406"/>
      <c r="AZ9" s="406"/>
      <c r="BA9" s="406"/>
      <c r="BB9" s="406"/>
      <c r="BC9" s="406"/>
      <c r="BD9" s="406"/>
      <c r="BE9" s="406"/>
      <c r="BF9" s="406"/>
      <c r="BG9" s="406"/>
      <c r="BH9" s="406"/>
      <c r="BI9" s="406"/>
      <c r="BJ9" s="406"/>
      <c r="BK9" s="406"/>
      <c r="BL9" s="406"/>
      <c r="BM9" s="406"/>
      <c r="BN9" s="406"/>
      <c r="BO9" s="406"/>
      <c r="BP9" s="406"/>
      <c r="BQ9" s="406"/>
      <c r="BR9" s="406"/>
      <c r="BS9" s="406"/>
      <c r="BT9" s="406"/>
      <c r="BU9" s="406"/>
      <c r="BV9" s="406"/>
      <c r="BW9" s="406"/>
      <c r="BX9" s="406"/>
      <c r="BY9" s="406"/>
      <c r="CC9" s="441" t="s">
        <v>226</v>
      </c>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1"/>
      <c r="DF9" s="441"/>
      <c r="DG9" s="441"/>
      <c r="DH9" s="441"/>
      <c r="DI9" s="441"/>
      <c r="DJ9" s="441"/>
      <c r="DK9" s="441"/>
      <c r="DL9" s="441"/>
      <c r="DM9" s="441"/>
      <c r="DN9" s="441"/>
      <c r="DO9" s="441"/>
      <c r="DP9" s="441"/>
      <c r="DQ9" s="441"/>
      <c r="DR9" s="441"/>
      <c r="DS9" s="441"/>
      <c r="DT9" s="441"/>
      <c r="DU9" s="441"/>
      <c r="DV9" s="441"/>
      <c r="DW9" s="441"/>
      <c r="DX9" s="441"/>
      <c r="DY9" s="441"/>
      <c r="DZ9" s="441"/>
      <c r="EA9" s="441"/>
      <c r="EB9" s="441"/>
      <c r="EC9" s="441"/>
      <c r="ED9" s="441"/>
      <c r="EE9" s="441"/>
      <c r="EF9" s="441"/>
      <c r="EG9" s="441"/>
      <c r="EH9" s="441"/>
      <c r="EI9" s="441"/>
      <c r="EJ9" s="441"/>
      <c r="EK9" s="441"/>
      <c r="EL9" s="441"/>
      <c r="EM9" s="441"/>
      <c r="EN9" s="441"/>
      <c r="EO9" s="441"/>
      <c r="EP9" s="441"/>
      <c r="EQ9" s="441"/>
      <c r="ER9" s="441"/>
      <c r="ES9" s="441"/>
      <c r="ET9" s="441"/>
      <c r="EU9" s="441"/>
      <c r="EV9" s="441"/>
      <c r="EW9" s="441"/>
      <c r="EX9" s="441"/>
      <c r="EY9" s="441"/>
      <c r="EZ9" s="441"/>
      <c r="FC9" s="222" t="s">
        <v>258</v>
      </c>
    </row>
    <row r="10" spans="1:159" ht="7.5" customHeight="1">
      <c r="B10" s="406"/>
      <c r="C10" s="406"/>
      <c r="D10" s="406"/>
      <c r="E10" s="406"/>
      <c r="F10" s="406"/>
      <c r="G10" s="406"/>
      <c r="H10" s="406"/>
      <c r="I10" s="406"/>
      <c r="J10" s="406"/>
      <c r="K10" s="406"/>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6"/>
      <c r="AI10" s="406"/>
      <c r="AJ10" s="406"/>
      <c r="AK10" s="406"/>
      <c r="AL10" s="406"/>
      <c r="AM10" s="406"/>
      <c r="AN10" s="406"/>
      <c r="AO10" s="406"/>
      <c r="AP10" s="406"/>
      <c r="AQ10" s="406"/>
      <c r="AR10" s="406"/>
      <c r="AS10" s="406"/>
      <c r="AT10" s="406"/>
      <c r="AU10" s="406"/>
      <c r="AV10" s="406"/>
      <c r="AW10" s="406"/>
      <c r="AX10" s="406"/>
      <c r="AY10" s="406"/>
      <c r="AZ10" s="406"/>
      <c r="BA10" s="406"/>
      <c r="BB10" s="406"/>
      <c r="BC10" s="406"/>
      <c r="BD10" s="406"/>
      <c r="BE10" s="406"/>
      <c r="BF10" s="406"/>
      <c r="BG10" s="406"/>
      <c r="BH10" s="406"/>
      <c r="BI10" s="406"/>
      <c r="BJ10" s="406"/>
      <c r="BK10" s="406"/>
      <c r="BL10" s="406"/>
      <c r="BM10" s="406"/>
      <c r="BN10" s="406"/>
      <c r="BO10" s="406"/>
      <c r="BP10" s="406"/>
      <c r="BQ10" s="406"/>
      <c r="BR10" s="406"/>
      <c r="BS10" s="406"/>
      <c r="BT10" s="406"/>
      <c r="BU10" s="406"/>
      <c r="BV10" s="406"/>
      <c r="BW10" s="406"/>
      <c r="BX10" s="406"/>
      <c r="BY10" s="406"/>
      <c r="CC10" s="441"/>
      <c r="CD10" s="441"/>
      <c r="CE10" s="441"/>
      <c r="CF10" s="441"/>
      <c r="CG10" s="441"/>
      <c r="CH10" s="441"/>
      <c r="CI10" s="441"/>
      <c r="CJ10" s="441"/>
      <c r="CK10" s="441"/>
      <c r="CL10" s="441"/>
      <c r="CM10" s="441"/>
      <c r="CN10" s="441"/>
      <c r="CO10" s="441"/>
      <c r="CP10" s="441"/>
      <c r="CQ10" s="441"/>
      <c r="CR10" s="441"/>
      <c r="CS10" s="441"/>
      <c r="CT10" s="441"/>
      <c r="CU10" s="441"/>
      <c r="CV10" s="441"/>
      <c r="CW10" s="441"/>
      <c r="CX10" s="441"/>
      <c r="CY10" s="441"/>
      <c r="CZ10" s="441"/>
      <c r="DA10" s="441"/>
      <c r="DB10" s="441"/>
      <c r="DC10" s="441"/>
      <c r="DD10" s="441"/>
      <c r="DE10" s="441"/>
      <c r="DF10" s="441"/>
      <c r="DG10" s="441"/>
      <c r="DH10" s="441"/>
      <c r="DI10" s="441"/>
      <c r="DJ10" s="441"/>
      <c r="DK10" s="441"/>
      <c r="DL10" s="441"/>
      <c r="DM10" s="441"/>
      <c r="DN10" s="441"/>
      <c r="DO10" s="441"/>
      <c r="DP10" s="441"/>
      <c r="DQ10" s="441"/>
      <c r="DR10" s="441"/>
      <c r="DS10" s="441"/>
      <c r="DT10" s="441"/>
      <c r="DU10" s="441"/>
      <c r="DV10" s="441"/>
      <c r="DW10" s="441"/>
      <c r="DX10" s="441"/>
      <c r="DY10" s="441"/>
      <c r="DZ10" s="441"/>
      <c r="EA10" s="441"/>
      <c r="EB10" s="441"/>
      <c r="EC10" s="441"/>
      <c r="ED10" s="441"/>
      <c r="EE10" s="441"/>
      <c r="EF10" s="441"/>
      <c r="EG10" s="441"/>
      <c r="EH10" s="441"/>
      <c r="EI10" s="441"/>
      <c r="EJ10" s="441"/>
      <c r="EK10" s="441"/>
      <c r="EL10" s="441"/>
      <c r="EM10" s="441"/>
      <c r="EN10" s="441"/>
      <c r="EO10" s="441"/>
      <c r="EP10" s="441"/>
      <c r="EQ10" s="441"/>
      <c r="ER10" s="441"/>
      <c r="ES10" s="441"/>
      <c r="ET10" s="441"/>
      <c r="EU10" s="441"/>
      <c r="EV10" s="441"/>
      <c r="EW10" s="441"/>
      <c r="EX10" s="441"/>
      <c r="EY10" s="441"/>
      <c r="EZ10" s="441"/>
      <c r="FC10" s="222" t="s">
        <v>259</v>
      </c>
    </row>
    <row r="11" spans="1:159" ht="6.75" customHeight="1">
      <c r="A11" s="92"/>
      <c r="B11" s="406"/>
      <c r="C11" s="406"/>
      <c r="D11" s="406"/>
      <c r="E11" s="406"/>
      <c r="F11" s="406"/>
      <c r="G11" s="406"/>
      <c r="H11" s="406"/>
      <c r="I11" s="406"/>
      <c r="J11" s="406"/>
      <c r="K11" s="406"/>
      <c r="L11" s="406"/>
      <c r="M11" s="406"/>
      <c r="N11" s="406"/>
      <c r="O11" s="406"/>
      <c r="P11" s="406"/>
      <c r="Q11" s="406"/>
      <c r="R11" s="406"/>
      <c r="S11" s="406"/>
      <c r="T11" s="406"/>
      <c r="U11" s="406"/>
      <c r="V11" s="406"/>
      <c r="W11" s="406"/>
      <c r="X11" s="406"/>
      <c r="Y11" s="406"/>
      <c r="Z11" s="406"/>
      <c r="AA11" s="406"/>
      <c r="AB11" s="406"/>
      <c r="AC11" s="406"/>
      <c r="AD11" s="406"/>
      <c r="AE11" s="406"/>
      <c r="AF11" s="406"/>
      <c r="AG11" s="406"/>
      <c r="AH11" s="406"/>
      <c r="AI11" s="406"/>
      <c r="AJ11" s="406"/>
      <c r="AK11" s="406"/>
      <c r="AL11" s="406"/>
      <c r="AM11" s="406"/>
      <c r="AN11" s="406"/>
      <c r="AO11" s="406"/>
      <c r="AP11" s="406"/>
      <c r="AQ11" s="406"/>
      <c r="AR11" s="406"/>
      <c r="AS11" s="406"/>
      <c r="AT11" s="406"/>
      <c r="AU11" s="406"/>
      <c r="AV11" s="406"/>
      <c r="AW11" s="406"/>
      <c r="AX11" s="406"/>
      <c r="AY11" s="406"/>
      <c r="AZ11" s="406"/>
      <c r="BA11" s="406"/>
      <c r="BB11" s="406"/>
      <c r="BC11" s="406"/>
      <c r="BD11" s="406"/>
      <c r="BE11" s="406"/>
      <c r="BF11" s="406"/>
      <c r="BG11" s="406"/>
      <c r="BH11" s="406"/>
      <c r="BI11" s="406"/>
      <c r="BJ11" s="406"/>
      <c r="BK11" s="406"/>
      <c r="BL11" s="406"/>
      <c r="BM11" s="406"/>
      <c r="BN11" s="406"/>
      <c r="BO11" s="406"/>
      <c r="BP11" s="406"/>
      <c r="BQ11" s="406"/>
      <c r="BR11" s="406"/>
      <c r="BS11" s="406"/>
      <c r="BT11" s="406"/>
      <c r="BU11" s="406"/>
      <c r="BV11" s="406"/>
      <c r="BW11" s="406"/>
      <c r="BX11" s="406"/>
      <c r="BY11" s="406"/>
      <c r="CB11" s="173"/>
      <c r="CC11" s="441"/>
      <c r="CD11" s="441"/>
      <c r="CE11" s="441"/>
      <c r="CF11" s="441"/>
      <c r="CG11" s="441"/>
      <c r="CH11" s="441"/>
      <c r="CI11" s="441"/>
      <c r="CJ11" s="441"/>
      <c r="CK11" s="441"/>
      <c r="CL11" s="441"/>
      <c r="CM11" s="441"/>
      <c r="CN11" s="441"/>
      <c r="CO11" s="441"/>
      <c r="CP11" s="441"/>
      <c r="CQ11" s="441"/>
      <c r="CR11" s="441"/>
      <c r="CS11" s="441"/>
      <c r="CT11" s="441"/>
      <c r="CU11" s="441"/>
      <c r="CV11" s="441"/>
      <c r="CW11" s="441"/>
      <c r="CX11" s="441"/>
      <c r="CY11" s="441"/>
      <c r="CZ11" s="441"/>
      <c r="DA11" s="441"/>
      <c r="DB11" s="441"/>
      <c r="DC11" s="441"/>
      <c r="DD11" s="441"/>
      <c r="DE11" s="441"/>
      <c r="DF11" s="441"/>
      <c r="DG11" s="441"/>
      <c r="DH11" s="441"/>
      <c r="DI11" s="441"/>
      <c r="DJ11" s="441"/>
      <c r="DK11" s="441"/>
      <c r="DL11" s="441"/>
      <c r="DM11" s="441"/>
      <c r="DN11" s="441"/>
      <c r="DO11" s="441"/>
      <c r="DP11" s="441"/>
      <c r="DQ11" s="441"/>
      <c r="DR11" s="441"/>
      <c r="DS11" s="441"/>
      <c r="DT11" s="441"/>
      <c r="DU11" s="441"/>
      <c r="DV11" s="441"/>
      <c r="DW11" s="441"/>
      <c r="DX11" s="441"/>
      <c r="DY11" s="441"/>
      <c r="DZ11" s="441"/>
      <c r="EA11" s="441"/>
      <c r="EB11" s="441"/>
      <c r="EC11" s="441"/>
      <c r="ED11" s="441"/>
      <c r="EE11" s="441"/>
      <c r="EF11" s="441"/>
      <c r="EG11" s="441"/>
      <c r="EH11" s="441"/>
      <c r="EI11" s="441"/>
      <c r="EJ11" s="441"/>
      <c r="EK11" s="441"/>
      <c r="EL11" s="441"/>
      <c r="EM11" s="441"/>
      <c r="EN11" s="441"/>
      <c r="EO11" s="441"/>
      <c r="EP11" s="441"/>
      <c r="EQ11" s="441"/>
      <c r="ER11" s="441"/>
      <c r="ES11" s="441"/>
      <c r="ET11" s="441"/>
      <c r="EU11" s="441"/>
      <c r="EV11" s="441"/>
      <c r="EW11" s="441"/>
      <c r="EX11" s="441"/>
      <c r="EY11" s="441"/>
      <c r="EZ11" s="441"/>
      <c r="FC11" s="223" t="s">
        <v>260</v>
      </c>
    </row>
    <row r="12" spans="1:159" ht="6.75" customHeight="1">
      <c r="A12" s="92"/>
      <c r="B12" s="406"/>
      <c r="C12" s="406"/>
      <c r="D12" s="406"/>
      <c r="E12" s="406"/>
      <c r="F12" s="406"/>
      <c r="G12" s="406"/>
      <c r="H12" s="406"/>
      <c r="I12" s="406"/>
      <c r="J12" s="406"/>
      <c r="K12" s="406"/>
      <c r="L12" s="406"/>
      <c r="M12" s="406"/>
      <c r="N12" s="406"/>
      <c r="O12" s="406"/>
      <c r="P12" s="406"/>
      <c r="Q12" s="406"/>
      <c r="R12" s="406"/>
      <c r="S12" s="406"/>
      <c r="T12" s="406"/>
      <c r="U12" s="406"/>
      <c r="V12" s="406"/>
      <c r="W12" s="406"/>
      <c r="X12" s="406"/>
      <c r="Y12" s="406"/>
      <c r="Z12" s="406"/>
      <c r="AA12" s="406"/>
      <c r="AB12" s="406"/>
      <c r="AC12" s="406"/>
      <c r="AD12" s="406"/>
      <c r="AE12" s="406"/>
      <c r="AF12" s="406"/>
      <c r="AG12" s="406"/>
      <c r="AH12" s="406"/>
      <c r="AI12" s="406"/>
      <c r="AJ12" s="406"/>
      <c r="AK12" s="406"/>
      <c r="AL12" s="406"/>
      <c r="AM12" s="406"/>
      <c r="AN12" s="406"/>
      <c r="AO12" s="406"/>
      <c r="AP12" s="406"/>
      <c r="AQ12" s="406"/>
      <c r="AR12" s="406"/>
      <c r="AS12" s="406"/>
      <c r="AT12" s="406"/>
      <c r="AU12" s="406"/>
      <c r="AV12" s="406"/>
      <c r="AW12" s="406"/>
      <c r="AX12" s="406"/>
      <c r="AY12" s="406"/>
      <c r="AZ12" s="406"/>
      <c r="BA12" s="406"/>
      <c r="BB12" s="406"/>
      <c r="BC12" s="406"/>
      <c r="BD12" s="406"/>
      <c r="BE12" s="406"/>
      <c r="BF12" s="406"/>
      <c r="BG12" s="406"/>
      <c r="BH12" s="406"/>
      <c r="BI12" s="406"/>
      <c r="BJ12" s="406"/>
      <c r="BK12" s="406"/>
      <c r="BL12" s="406"/>
      <c r="BM12" s="406"/>
      <c r="BN12" s="406"/>
      <c r="BO12" s="406"/>
      <c r="BP12" s="406"/>
      <c r="BQ12" s="406"/>
      <c r="BR12" s="406"/>
      <c r="BS12" s="406"/>
      <c r="BT12" s="406"/>
      <c r="BU12" s="406"/>
      <c r="BV12" s="406"/>
      <c r="BW12" s="406"/>
      <c r="BX12" s="406"/>
      <c r="BY12" s="406"/>
      <c r="CB12" s="173"/>
      <c r="CC12" s="441"/>
      <c r="CD12" s="441"/>
      <c r="CE12" s="441"/>
      <c r="CF12" s="441"/>
      <c r="CG12" s="441"/>
      <c r="CH12" s="441"/>
      <c r="CI12" s="441"/>
      <c r="CJ12" s="441"/>
      <c r="CK12" s="441"/>
      <c r="CL12" s="441"/>
      <c r="CM12" s="441"/>
      <c r="CN12" s="441"/>
      <c r="CO12" s="441"/>
      <c r="CP12" s="441"/>
      <c r="CQ12" s="441"/>
      <c r="CR12" s="441"/>
      <c r="CS12" s="441"/>
      <c r="CT12" s="441"/>
      <c r="CU12" s="441"/>
      <c r="CV12" s="441"/>
      <c r="CW12" s="441"/>
      <c r="CX12" s="441"/>
      <c r="CY12" s="441"/>
      <c r="CZ12" s="441"/>
      <c r="DA12" s="441"/>
      <c r="DB12" s="441"/>
      <c r="DC12" s="441"/>
      <c r="DD12" s="441"/>
      <c r="DE12" s="441"/>
      <c r="DF12" s="441"/>
      <c r="DG12" s="441"/>
      <c r="DH12" s="441"/>
      <c r="DI12" s="441"/>
      <c r="DJ12" s="441"/>
      <c r="DK12" s="441"/>
      <c r="DL12" s="441"/>
      <c r="DM12" s="441"/>
      <c r="DN12" s="441"/>
      <c r="DO12" s="441"/>
      <c r="DP12" s="441"/>
      <c r="DQ12" s="441"/>
      <c r="DR12" s="441"/>
      <c r="DS12" s="441"/>
      <c r="DT12" s="441"/>
      <c r="DU12" s="441"/>
      <c r="DV12" s="441"/>
      <c r="DW12" s="441"/>
      <c r="DX12" s="441"/>
      <c r="DY12" s="441"/>
      <c r="DZ12" s="441"/>
      <c r="EA12" s="441"/>
      <c r="EB12" s="441"/>
      <c r="EC12" s="441"/>
      <c r="ED12" s="441"/>
      <c r="EE12" s="441"/>
      <c r="EF12" s="441"/>
      <c r="EG12" s="441"/>
      <c r="EH12" s="441"/>
      <c r="EI12" s="441"/>
      <c r="EJ12" s="441"/>
      <c r="EK12" s="441"/>
      <c r="EL12" s="441"/>
      <c r="EM12" s="441"/>
      <c r="EN12" s="441"/>
      <c r="EO12" s="441"/>
      <c r="EP12" s="441"/>
      <c r="EQ12" s="441"/>
      <c r="ER12" s="441"/>
      <c r="ES12" s="441"/>
      <c r="ET12" s="441"/>
      <c r="EU12" s="441"/>
      <c r="EV12" s="441"/>
      <c r="EW12" s="441"/>
      <c r="EX12" s="441"/>
      <c r="EY12" s="441"/>
      <c r="EZ12" s="441"/>
      <c r="FC12" s="223" t="s">
        <v>261</v>
      </c>
    </row>
    <row r="13" spans="1:159" ht="6.75" customHeight="1">
      <c r="A13" s="407" t="s">
        <v>0</v>
      </c>
      <c r="B13" s="407"/>
      <c r="C13" s="407"/>
      <c r="D13" s="407"/>
      <c r="E13" s="407"/>
      <c r="F13" s="407"/>
      <c r="G13" s="407"/>
      <c r="H13" s="407"/>
      <c r="I13" s="407"/>
      <c r="J13" s="407"/>
      <c r="K13" s="407"/>
      <c r="L13" s="407"/>
      <c r="M13" s="407"/>
      <c r="N13" s="407"/>
      <c r="O13" s="407"/>
      <c r="P13" s="407"/>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408" t="s">
        <v>247</v>
      </c>
      <c r="BA13" s="408"/>
      <c r="BB13" s="408"/>
      <c r="BC13" s="408"/>
      <c r="BD13" s="408"/>
      <c r="BE13" s="408"/>
      <c r="BF13" s="408"/>
      <c r="BG13" s="408"/>
      <c r="BH13" s="408"/>
      <c r="BI13" s="408"/>
      <c r="BJ13" s="408"/>
      <c r="BK13" s="408"/>
      <c r="BL13" s="408"/>
      <c r="BM13" s="408"/>
      <c r="BN13" s="408"/>
      <c r="BO13" s="408"/>
      <c r="BP13" s="408"/>
      <c r="BQ13" s="408"/>
      <c r="BR13" s="408"/>
      <c r="BS13" s="408"/>
      <c r="BT13" s="408"/>
      <c r="BU13" s="408"/>
      <c r="BV13" s="408"/>
      <c r="BW13" s="408"/>
      <c r="BX13" s="408"/>
      <c r="BY13" s="408"/>
      <c r="CB13" s="443" t="s">
        <v>0</v>
      </c>
      <c r="CC13" s="443"/>
      <c r="CD13" s="443"/>
      <c r="CE13" s="443"/>
      <c r="CF13" s="443"/>
      <c r="CG13" s="443"/>
      <c r="CH13" s="443"/>
      <c r="CI13" s="443"/>
      <c r="CJ13" s="443"/>
      <c r="CK13" s="443"/>
      <c r="CL13" s="443"/>
      <c r="CM13" s="443"/>
      <c r="CN13" s="443"/>
      <c r="CO13" s="443"/>
      <c r="CP13" s="443"/>
      <c r="CQ13" s="443"/>
      <c r="CR13" s="174"/>
      <c r="CS13" s="174"/>
      <c r="CT13" s="174"/>
      <c r="CU13" s="174"/>
      <c r="CV13" s="174"/>
      <c r="CW13" s="174"/>
      <c r="CX13" s="174"/>
      <c r="CY13" s="174"/>
      <c r="CZ13" s="174"/>
      <c r="DA13" s="174"/>
      <c r="DB13" s="174"/>
      <c r="DC13" s="174"/>
      <c r="DD13" s="174"/>
      <c r="DE13" s="174"/>
      <c r="DF13" s="174"/>
      <c r="DG13" s="174"/>
      <c r="DH13" s="174"/>
      <c r="DI13" s="174"/>
      <c r="DJ13" s="174"/>
      <c r="DK13" s="174"/>
      <c r="DL13" s="174"/>
      <c r="DM13" s="174"/>
      <c r="DN13" s="174"/>
      <c r="DO13" s="174"/>
      <c r="DP13" s="174"/>
      <c r="DQ13" s="174"/>
      <c r="DR13" s="174"/>
      <c r="DS13" s="174"/>
      <c r="DT13" s="174"/>
      <c r="DU13" s="174"/>
      <c r="DV13" s="174"/>
      <c r="DW13" s="174"/>
      <c r="DX13" s="174"/>
      <c r="DY13" s="174"/>
      <c r="DZ13" s="174"/>
      <c r="EA13" s="442" t="s">
        <v>247</v>
      </c>
      <c r="EB13" s="442"/>
      <c r="EC13" s="442"/>
      <c r="ED13" s="442"/>
      <c r="EE13" s="442"/>
      <c r="EF13" s="442"/>
      <c r="EG13" s="442"/>
      <c r="EH13" s="442"/>
      <c r="EI13" s="442"/>
      <c r="EJ13" s="442"/>
      <c r="EK13" s="442"/>
      <c r="EL13" s="442"/>
      <c r="EM13" s="442"/>
      <c r="EN13" s="442"/>
      <c r="EO13" s="442"/>
      <c r="EP13" s="442"/>
      <c r="EQ13" s="442"/>
      <c r="ER13" s="442"/>
      <c r="ES13" s="442"/>
      <c r="ET13" s="442"/>
      <c r="EU13" s="442"/>
      <c r="EV13" s="442"/>
      <c r="EW13" s="442"/>
      <c r="EX13" s="442"/>
      <c r="EY13" s="442"/>
      <c r="EZ13" s="442"/>
      <c r="FC13" s="222" t="s">
        <v>262</v>
      </c>
    </row>
    <row r="14" spans="1:159" ht="6.75" customHeight="1">
      <c r="A14" s="407"/>
      <c r="B14" s="407"/>
      <c r="C14" s="407"/>
      <c r="D14" s="407"/>
      <c r="E14" s="407"/>
      <c r="F14" s="407"/>
      <c r="G14" s="407"/>
      <c r="H14" s="407"/>
      <c r="I14" s="407"/>
      <c r="J14" s="407"/>
      <c r="K14" s="407"/>
      <c r="L14" s="407"/>
      <c r="M14" s="407"/>
      <c r="N14" s="407"/>
      <c r="O14" s="407"/>
      <c r="P14" s="407"/>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408"/>
      <c r="BA14" s="408"/>
      <c r="BB14" s="408"/>
      <c r="BC14" s="408"/>
      <c r="BD14" s="408"/>
      <c r="BE14" s="408"/>
      <c r="BF14" s="408"/>
      <c r="BG14" s="408"/>
      <c r="BH14" s="408"/>
      <c r="BI14" s="408"/>
      <c r="BJ14" s="408"/>
      <c r="BK14" s="408"/>
      <c r="BL14" s="408"/>
      <c r="BM14" s="408"/>
      <c r="BN14" s="408"/>
      <c r="BO14" s="408"/>
      <c r="BP14" s="408"/>
      <c r="BQ14" s="408"/>
      <c r="BR14" s="408"/>
      <c r="BS14" s="408"/>
      <c r="BT14" s="408"/>
      <c r="BU14" s="408"/>
      <c r="BV14" s="408"/>
      <c r="BW14" s="408"/>
      <c r="BX14" s="408"/>
      <c r="BY14" s="408"/>
      <c r="CB14" s="443"/>
      <c r="CC14" s="443"/>
      <c r="CD14" s="443"/>
      <c r="CE14" s="443"/>
      <c r="CF14" s="443"/>
      <c r="CG14" s="443"/>
      <c r="CH14" s="443"/>
      <c r="CI14" s="443"/>
      <c r="CJ14" s="443"/>
      <c r="CK14" s="443"/>
      <c r="CL14" s="443"/>
      <c r="CM14" s="443"/>
      <c r="CN14" s="443"/>
      <c r="CO14" s="443"/>
      <c r="CP14" s="443"/>
      <c r="CQ14" s="443"/>
      <c r="CR14" s="174"/>
      <c r="CS14" s="174"/>
      <c r="CT14" s="174"/>
      <c r="CU14" s="174"/>
      <c r="CV14" s="174"/>
      <c r="CW14" s="174"/>
      <c r="CX14" s="174"/>
      <c r="CY14" s="174"/>
      <c r="CZ14" s="174"/>
      <c r="DA14" s="174"/>
      <c r="DB14" s="174"/>
      <c r="DC14" s="174"/>
      <c r="DD14" s="174"/>
      <c r="DE14" s="174"/>
      <c r="DF14" s="174"/>
      <c r="DG14" s="174"/>
      <c r="DH14" s="174"/>
      <c r="DI14" s="174"/>
      <c r="DJ14" s="174"/>
      <c r="DK14" s="174"/>
      <c r="DL14" s="174"/>
      <c r="DM14" s="174"/>
      <c r="DN14" s="174"/>
      <c r="DO14" s="174"/>
      <c r="DP14" s="174"/>
      <c r="DQ14" s="174"/>
      <c r="DR14" s="174"/>
      <c r="DS14" s="174"/>
      <c r="DT14" s="174"/>
      <c r="DU14" s="174"/>
      <c r="DV14" s="174"/>
      <c r="DW14" s="174"/>
      <c r="DX14" s="174"/>
      <c r="DY14" s="174"/>
      <c r="DZ14" s="174"/>
      <c r="EA14" s="442"/>
      <c r="EB14" s="442"/>
      <c r="EC14" s="442"/>
      <c r="ED14" s="442"/>
      <c r="EE14" s="442"/>
      <c r="EF14" s="442"/>
      <c r="EG14" s="442"/>
      <c r="EH14" s="442"/>
      <c r="EI14" s="442"/>
      <c r="EJ14" s="442"/>
      <c r="EK14" s="442"/>
      <c r="EL14" s="442"/>
      <c r="EM14" s="442"/>
      <c r="EN14" s="442"/>
      <c r="EO14" s="442"/>
      <c r="EP14" s="442"/>
      <c r="EQ14" s="442"/>
      <c r="ER14" s="442"/>
      <c r="ES14" s="442"/>
      <c r="ET14" s="442"/>
      <c r="EU14" s="442"/>
      <c r="EV14" s="442"/>
      <c r="EW14" s="442"/>
      <c r="EX14" s="442"/>
      <c r="EY14" s="442"/>
      <c r="EZ14" s="442"/>
      <c r="FC14" s="222" t="s">
        <v>263</v>
      </c>
    </row>
    <row r="15" spans="1:159" ht="6.75" customHeight="1">
      <c r="A15" s="407"/>
      <c r="B15" s="407"/>
      <c r="C15" s="407"/>
      <c r="D15" s="407"/>
      <c r="E15" s="407"/>
      <c r="F15" s="407"/>
      <c r="G15" s="407"/>
      <c r="H15" s="407"/>
      <c r="I15" s="407"/>
      <c r="J15" s="407"/>
      <c r="K15" s="407"/>
      <c r="L15" s="407"/>
      <c r="M15" s="407"/>
      <c r="N15" s="407"/>
      <c r="O15" s="407"/>
      <c r="P15" s="407"/>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409"/>
      <c r="BA15" s="409"/>
      <c r="BB15" s="409"/>
      <c r="BC15" s="409"/>
      <c r="BD15" s="409"/>
      <c r="BE15" s="409"/>
      <c r="BF15" s="409"/>
      <c r="BG15" s="409"/>
      <c r="BH15" s="409"/>
      <c r="BI15" s="409"/>
      <c r="BJ15" s="409"/>
      <c r="BK15" s="409"/>
      <c r="BL15" s="409"/>
      <c r="BM15" s="409"/>
      <c r="BN15" s="409"/>
      <c r="BO15" s="409"/>
      <c r="BP15" s="409"/>
      <c r="BQ15" s="409"/>
      <c r="BR15" s="409"/>
      <c r="BS15" s="409"/>
      <c r="BT15" s="409"/>
      <c r="BU15" s="409"/>
      <c r="BV15" s="409"/>
      <c r="BW15" s="409"/>
      <c r="BX15" s="409"/>
      <c r="BY15" s="409"/>
      <c r="CB15" s="443"/>
      <c r="CC15" s="443"/>
      <c r="CD15" s="443"/>
      <c r="CE15" s="443"/>
      <c r="CF15" s="443"/>
      <c r="CG15" s="443"/>
      <c r="CH15" s="443"/>
      <c r="CI15" s="443"/>
      <c r="CJ15" s="443"/>
      <c r="CK15" s="443"/>
      <c r="CL15" s="443"/>
      <c r="CM15" s="443"/>
      <c r="CN15" s="443"/>
      <c r="CO15" s="443"/>
      <c r="CP15" s="443"/>
      <c r="CQ15" s="443"/>
      <c r="CR15" s="175"/>
      <c r="CS15" s="175"/>
      <c r="CT15" s="175"/>
      <c r="CU15" s="175"/>
      <c r="CV15" s="175"/>
      <c r="CW15" s="175"/>
      <c r="CX15" s="175"/>
      <c r="CY15" s="175"/>
      <c r="CZ15" s="175"/>
      <c r="DA15" s="175"/>
      <c r="DB15" s="175"/>
      <c r="DC15" s="175"/>
      <c r="DD15" s="175"/>
      <c r="DE15" s="175"/>
      <c r="DF15" s="175"/>
      <c r="DG15" s="175"/>
      <c r="DH15" s="175"/>
      <c r="DI15" s="175"/>
      <c r="DJ15" s="175"/>
      <c r="DK15" s="175"/>
      <c r="DL15" s="175"/>
      <c r="DM15" s="175"/>
      <c r="DN15" s="175"/>
      <c r="DO15" s="175"/>
      <c r="DP15" s="175"/>
      <c r="DQ15" s="175"/>
      <c r="DR15" s="175"/>
      <c r="DS15" s="175"/>
      <c r="DT15" s="175"/>
      <c r="DU15" s="175"/>
      <c r="DV15" s="175"/>
      <c r="DW15" s="175"/>
      <c r="DX15" s="175"/>
      <c r="DY15" s="175"/>
      <c r="DZ15" s="175"/>
      <c r="EA15" s="409"/>
      <c r="EB15" s="409"/>
      <c r="EC15" s="409"/>
      <c r="ED15" s="409"/>
      <c r="EE15" s="409"/>
      <c r="EF15" s="409"/>
      <c r="EG15" s="409"/>
      <c r="EH15" s="409"/>
      <c r="EI15" s="409"/>
      <c r="EJ15" s="409"/>
      <c r="EK15" s="409"/>
      <c r="EL15" s="409"/>
      <c r="EM15" s="409"/>
      <c r="EN15" s="409"/>
      <c r="EO15" s="409"/>
      <c r="EP15" s="409"/>
      <c r="EQ15" s="409"/>
      <c r="ER15" s="409"/>
      <c r="ES15" s="409"/>
      <c r="ET15" s="409"/>
      <c r="EU15" s="409"/>
      <c r="EV15" s="409"/>
      <c r="EW15" s="409"/>
      <c r="EX15" s="409"/>
      <c r="EY15" s="409"/>
      <c r="EZ15" s="409"/>
      <c r="FC15" s="223" t="s">
        <v>264</v>
      </c>
    </row>
    <row r="16" spans="1:159" ht="11.25" customHeight="1">
      <c r="A16" s="410" t="s">
        <v>165</v>
      </c>
      <c r="B16" s="410"/>
      <c r="C16" s="410"/>
      <c r="D16" s="410"/>
      <c r="E16" s="410"/>
      <c r="F16" s="410"/>
      <c r="G16" s="410"/>
      <c r="H16" s="410"/>
      <c r="I16" s="410"/>
      <c r="J16" s="410"/>
      <c r="K16" s="410"/>
      <c r="L16" s="410"/>
      <c r="M16" s="410"/>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2" t="s">
        <v>1</v>
      </c>
      <c r="AO16" s="413"/>
      <c r="AP16" s="413"/>
      <c r="AQ16" s="413"/>
      <c r="AR16" s="413"/>
      <c r="AS16" s="413"/>
      <c r="AT16" s="413"/>
      <c r="AU16" s="413"/>
      <c r="AV16" s="413"/>
      <c r="AW16" s="413"/>
      <c r="AX16" s="413"/>
      <c r="AY16" s="414"/>
      <c r="AZ16" s="421"/>
      <c r="BA16" s="422"/>
      <c r="BB16" s="422"/>
      <c r="BC16" s="422"/>
      <c r="BD16" s="422"/>
      <c r="BE16" s="422"/>
      <c r="BF16" s="422"/>
      <c r="BG16" s="422"/>
      <c r="BH16" s="427" t="s">
        <v>2</v>
      </c>
      <c r="BI16" s="427"/>
      <c r="BJ16" s="430"/>
      <c r="BK16" s="430"/>
      <c r="BL16" s="430"/>
      <c r="BM16" s="430"/>
      <c r="BN16" s="430"/>
      <c r="BO16" s="430"/>
      <c r="BP16" s="433" t="s">
        <v>3</v>
      </c>
      <c r="BQ16" s="433"/>
      <c r="BR16" s="311"/>
      <c r="BS16" s="311"/>
      <c r="BT16" s="311"/>
      <c r="BU16" s="311"/>
      <c r="BV16" s="311"/>
      <c r="BW16" s="311"/>
      <c r="BX16" s="433" t="s">
        <v>4</v>
      </c>
      <c r="BY16" s="436"/>
      <c r="CB16" s="410" t="s">
        <v>165</v>
      </c>
      <c r="CC16" s="410"/>
      <c r="CD16" s="410"/>
      <c r="CE16" s="410"/>
      <c r="CF16" s="410"/>
      <c r="CG16" s="410"/>
      <c r="CH16" s="410"/>
      <c r="CI16" s="410"/>
      <c r="CJ16" s="410"/>
      <c r="CK16" s="410"/>
      <c r="CL16" s="410"/>
      <c r="CM16" s="410"/>
      <c r="CN16" s="410"/>
      <c r="CO16" s="459" t="s">
        <v>237</v>
      </c>
      <c r="CP16" s="459"/>
      <c r="CQ16" s="459"/>
      <c r="CR16" s="459"/>
      <c r="CS16" s="459"/>
      <c r="CT16" s="459"/>
      <c r="CU16" s="459"/>
      <c r="CV16" s="459"/>
      <c r="CW16" s="459"/>
      <c r="CX16" s="459"/>
      <c r="CY16" s="459"/>
      <c r="CZ16" s="459"/>
      <c r="DA16" s="459"/>
      <c r="DB16" s="459"/>
      <c r="DC16" s="459"/>
      <c r="DD16" s="459"/>
      <c r="DE16" s="459"/>
      <c r="DF16" s="459"/>
      <c r="DG16" s="459"/>
      <c r="DH16" s="459"/>
      <c r="DI16" s="459"/>
      <c r="DJ16" s="459"/>
      <c r="DK16" s="459"/>
      <c r="DL16" s="459"/>
      <c r="DM16" s="459"/>
      <c r="DN16" s="459"/>
      <c r="DO16" s="412" t="s">
        <v>1</v>
      </c>
      <c r="DP16" s="413"/>
      <c r="DQ16" s="413"/>
      <c r="DR16" s="413"/>
      <c r="DS16" s="413"/>
      <c r="DT16" s="413"/>
      <c r="DU16" s="413"/>
      <c r="DV16" s="413"/>
      <c r="DW16" s="413"/>
      <c r="DX16" s="413"/>
      <c r="DY16" s="413"/>
      <c r="DZ16" s="414"/>
      <c r="EA16" s="445">
        <v>2026</v>
      </c>
      <c r="EB16" s="446"/>
      <c r="EC16" s="446"/>
      <c r="ED16" s="446"/>
      <c r="EE16" s="446"/>
      <c r="EF16" s="446"/>
      <c r="EG16" s="446"/>
      <c r="EH16" s="446"/>
      <c r="EI16" s="427" t="s">
        <v>2</v>
      </c>
      <c r="EJ16" s="427"/>
      <c r="EK16" s="452">
        <v>4</v>
      </c>
      <c r="EL16" s="452"/>
      <c r="EM16" s="452"/>
      <c r="EN16" s="452"/>
      <c r="EO16" s="452"/>
      <c r="EP16" s="452"/>
      <c r="EQ16" s="433" t="s">
        <v>3</v>
      </c>
      <c r="ER16" s="433"/>
      <c r="ES16" s="456">
        <v>20</v>
      </c>
      <c r="ET16" s="456"/>
      <c r="EU16" s="456"/>
      <c r="EV16" s="456"/>
      <c r="EW16" s="456"/>
      <c r="EX16" s="456"/>
      <c r="EY16" s="433" t="s">
        <v>4</v>
      </c>
      <c r="EZ16" s="436"/>
      <c r="FC16" s="222" t="s">
        <v>265</v>
      </c>
    </row>
    <row r="17" spans="1:159" ht="6.75" customHeight="1">
      <c r="A17" s="410" t="s">
        <v>166</v>
      </c>
      <c r="B17" s="410"/>
      <c r="C17" s="410"/>
      <c r="D17" s="410"/>
      <c r="E17" s="410"/>
      <c r="F17" s="410"/>
      <c r="G17" s="410"/>
      <c r="H17" s="410"/>
      <c r="I17" s="410"/>
      <c r="J17" s="410"/>
      <c r="K17" s="410"/>
      <c r="L17" s="410"/>
      <c r="M17" s="410"/>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1"/>
      <c r="AK17" s="411"/>
      <c r="AL17" s="411"/>
      <c r="AM17" s="411"/>
      <c r="AN17" s="415"/>
      <c r="AO17" s="416"/>
      <c r="AP17" s="416"/>
      <c r="AQ17" s="416"/>
      <c r="AR17" s="416"/>
      <c r="AS17" s="416"/>
      <c r="AT17" s="416"/>
      <c r="AU17" s="416"/>
      <c r="AV17" s="416"/>
      <c r="AW17" s="416"/>
      <c r="AX17" s="416"/>
      <c r="AY17" s="417"/>
      <c r="AZ17" s="423"/>
      <c r="BA17" s="424"/>
      <c r="BB17" s="424"/>
      <c r="BC17" s="424"/>
      <c r="BD17" s="424"/>
      <c r="BE17" s="424"/>
      <c r="BF17" s="424"/>
      <c r="BG17" s="424"/>
      <c r="BH17" s="428"/>
      <c r="BI17" s="428"/>
      <c r="BJ17" s="431"/>
      <c r="BK17" s="431"/>
      <c r="BL17" s="431"/>
      <c r="BM17" s="431"/>
      <c r="BN17" s="431"/>
      <c r="BO17" s="431"/>
      <c r="BP17" s="434"/>
      <c r="BQ17" s="434"/>
      <c r="BR17" s="313"/>
      <c r="BS17" s="313"/>
      <c r="BT17" s="313"/>
      <c r="BU17" s="313"/>
      <c r="BV17" s="313"/>
      <c r="BW17" s="313"/>
      <c r="BX17" s="434"/>
      <c r="BY17" s="437"/>
      <c r="CB17" s="410" t="s">
        <v>166</v>
      </c>
      <c r="CC17" s="410"/>
      <c r="CD17" s="410"/>
      <c r="CE17" s="410"/>
      <c r="CF17" s="410"/>
      <c r="CG17" s="410"/>
      <c r="CH17" s="410"/>
      <c r="CI17" s="410"/>
      <c r="CJ17" s="410"/>
      <c r="CK17" s="410"/>
      <c r="CL17" s="410"/>
      <c r="CM17" s="410"/>
      <c r="CN17" s="410"/>
      <c r="CO17" s="459" t="s">
        <v>236</v>
      </c>
      <c r="CP17" s="459"/>
      <c r="CQ17" s="459"/>
      <c r="CR17" s="459"/>
      <c r="CS17" s="459"/>
      <c r="CT17" s="459"/>
      <c r="CU17" s="459"/>
      <c r="CV17" s="459"/>
      <c r="CW17" s="459"/>
      <c r="CX17" s="459"/>
      <c r="CY17" s="459"/>
      <c r="CZ17" s="459"/>
      <c r="DA17" s="459"/>
      <c r="DB17" s="459"/>
      <c r="DC17" s="459"/>
      <c r="DD17" s="459"/>
      <c r="DE17" s="459"/>
      <c r="DF17" s="459"/>
      <c r="DG17" s="459"/>
      <c r="DH17" s="459"/>
      <c r="DI17" s="459"/>
      <c r="DJ17" s="459"/>
      <c r="DK17" s="459"/>
      <c r="DL17" s="459"/>
      <c r="DM17" s="459"/>
      <c r="DN17" s="459"/>
      <c r="DO17" s="415"/>
      <c r="DP17" s="444"/>
      <c r="DQ17" s="444"/>
      <c r="DR17" s="444"/>
      <c r="DS17" s="444"/>
      <c r="DT17" s="444"/>
      <c r="DU17" s="444"/>
      <c r="DV17" s="444"/>
      <c r="DW17" s="444"/>
      <c r="DX17" s="444"/>
      <c r="DY17" s="444"/>
      <c r="DZ17" s="417"/>
      <c r="EA17" s="447"/>
      <c r="EB17" s="448"/>
      <c r="EC17" s="448"/>
      <c r="ED17" s="448"/>
      <c r="EE17" s="448"/>
      <c r="EF17" s="448"/>
      <c r="EG17" s="448"/>
      <c r="EH17" s="448"/>
      <c r="EI17" s="451"/>
      <c r="EJ17" s="451"/>
      <c r="EK17" s="453"/>
      <c r="EL17" s="453"/>
      <c r="EM17" s="453"/>
      <c r="EN17" s="453"/>
      <c r="EO17" s="453"/>
      <c r="EP17" s="453"/>
      <c r="EQ17" s="455"/>
      <c r="ER17" s="455"/>
      <c r="ES17" s="457"/>
      <c r="ET17" s="457"/>
      <c r="EU17" s="457"/>
      <c r="EV17" s="457"/>
      <c r="EW17" s="457"/>
      <c r="EX17" s="457"/>
      <c r="EY17" s="455"/>
      <c r="EZ17" s="437"/>
      <c r="FC17" s="223" t="s">
        <v>266</v>
      </c>
    </row>
    <row r="18" spans="1:159" ht="6.75" customHeight="1">
      <c r="A18" s="410"/>
      <c r="B18" s="410"/>
      <c r="C18" s="410"/>
      <c r="D18" s="410"/>
      <c r="E18" s="410"/>
      <c r="F18" s="410"/>
      <c r="G18" s="410"/>
      <c r="H18" s="410"/>
      <c r="I18" s="410"/>
      <c r="J18" s="410"/>
      <c r="K18" s="410"/>
      <c r="L18" s="410"/>
      <c r="M18" s="410"/>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1"/>
      <c r="AK18" s="411"/>
      <c r="AL18" s="411"/>
      <c r="AM18" s="411"/>
      <c r="AN18" s="418"/>
      <c r="AO18" s="419"/>
      <c r="AP18" s="419"/>
      <c r="AQ18" s="419"/>
      <c r="AR18" s="419"/>
      <c r="AS18" s="419"/>
      <c r="AT18" s="419"/>
      <c r="AU18" s="419"/>
      <c r="AV18" s="419"/>
      <c r="AW18" s="419"/>
      <c r="AX18" s="419"/>
      <c r="AY18" s="420"/>
      <c r="AZ18" s="425"/>
      <c r="BA18" s="426"/>
      <c r="BB18" s="426"/>
      <c r="BC18" s="426"/>
      <c r="BD18" s="426"/>
      <c r="BE18" s="426"/>
      <c r="BF18" s="426"/>
      <c r="BG18" s="426"/>
      <c r="BH18" s="429"/>
      <c r="BI18" s="429"/>
      <c r="BJ18" s="432"/>
      <c r="BK18" s="432"/>
      <c r="BL18" s="432"/>
      <c r="BM18" s="432"/>
      <c r="BN18" s="432"/>
      <c r="BO18" s="432"/>
      <c r="BP18" s="435"/>
      <c r="BQ18" s="435"/>
      <c r="BR18" s="315"/>
      <c r="BS18" s="315"/>
      <c r="BT18" s="315"/>
      <c r="BU18" s="315"/>
      <c r="BV18" s="315"/>
      <c r="BW18" s="315"/>
      <c r="BX18" s="435"/>
      <c r="BY18" s="438"/>
      <c r="CB18" s="410"/>
      <c r="CC18" s="410"/>
      <c r="CD18" s="410"/>
      <c r="CE18" s="410"/>
      <c r="CF18" s="410"/>
      <c r="CG18" s="410"/>
      <c r="CH18" s="410"/>
      <c r="CI18" s="410"/>
      <c r="CJ18" s="410"/>
      <c r="CK18" s="410"/>
      <c r="CL18" s="410"/>
      <c r="CM18" s="410"/>
      <c r="CN18" s="410"/>
      <c r="CO18" s="459"/>
      <c r="CP18" s="459"/>
      <c r="CQ18" s="459"/>
      <c r="CR18" s="459"/>
      <c r="CS18" s="459"/>
      <c r="CT18" s="459"/>
      <c r="CU18" s="459"/>
      <c r="CV18" s="459"/>
      <c r="CW18" s="459"/>
      <c r="CX18" s="459"/>
      <c r="CY18" s="459"/>
      <c r="CZ18" s="459"/>
      <c r="DA18" s="459"/>
      <c r="DB18" s="459"/>
      <c r="DC18" s="459"/>
      <c r="DD18" s="459"/>
      <c r="DE18" s="459"/>
      <c r="DF18" s="459"/>
      <c r="DG18" s="459"/>
      <c r="DH18" s="459"/>
      <c r="DI18" s="459"/>
      <c r="DJ18" s="459"/>
      <c r="DK18" s="459"/>
      <c r="DL18" s="459"/>
      <c r="DM18" s="459"/>
      <c r="DN18" s="459"/>
      <c r="DO18" s="418"/>
      <c r="DP18" s="419"/>
      <c r="DQ18" s="419"/>
      <c r="DR18" s="419"/>
      <c r="DS18" s="419"/>
      <c r="DT18" s="419"/>
      <c r="DU18" s="419"/>
      <c r="DV18" s="419"/>
      <c r="DW18" s="419"/>
      <c r="DX18" s="419"/>
      <c r="DY18" s="419"/>
      <c r="DZ18" s="420"/>
      <c r="EA18" s="449"/>
      <c r="EB18" s="450"/>
      <c r="EC18" s="450"/>
      <c r="ED18" s="450"/>
      <c r="EE18" s="450"/>
      <c r="EF18" s="450"/>
      <c r="EG18" s="450"/>
      <c r="EH18" s="450"/>
      <c r="EI18" s="429"/>
      <c r="EJ18" s="429"/>
      <c r="EK18" s="454"/>
      <c r="EL18" s="454"/>
      <c r="EM18" s="454"/>
      <c r="EN18" s="454"/>
      <c r="EO18" s="454"/>
      <c r="EP18" s="454"/>
      <c r="EQ18" s="435"/>
      <c r="ER18" s="435"/>
      <c r="ES18" s="458"/>
      <c r="ET18" s="458"/>
      <c r="EU18" s="458"/>
      <c r="EV18" s="458"/>
      <c r="EW18" s="458"/>
      <c r="EX18" s="458"/>
      <c r="EY18" s="435"/>
      <c r="EZ18" s="438"/>
      <c r="FC18" s="223" t="s">
        <v>267</v>
      </c>
    </row>
    <row r="19" spans="1:159" ht="6.75" customHeight="1">
      <c r="A19" s="301" t="s">
        <v>5</v>
      </c>
      <c r="B19" s="302"/>
      <c r="C19" s="302"/>
      <c r="D19" s="302"/>
      <c r="E19" s="302"/>
      <c r="F19" s="302"/>
      <c r="G19" s="302"/>
      <c r="H19" s="302"/>
      <c r="I19" s="302"/>
      <c r="J19" s="302"/>
      <c r="K19" s="302"/>
      <c r="L19" s="302"/>
      <c r="M19" s="303"/>
      <c r="N19" s="355"/>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7"/>
      <c r="AN19" s="301" t="s">
        <v>6</v>
      </c>
      <c r="AO19" s="302"/>
      <c r="AP19" s="302"/>
      <c r="AQ19" s="302"/>
      <c r="AR19" s="302"/>
      <c r="AS19" s="302"/>
      <c r="AT19" s="302"/>
      <c r="AU19" s="302"/>
      <c r="AV19" s="302"/>
      <c r="AW19" s="302"/>
      <c r="AX19" s="302"/>
      <c r="AY19" s="303"/>
      <c r="AZ19" s="390" t="s">
        <v>7</v>
      </c>
      <c r="BA19" s="391"/>
      <c r="BB19" s="392"/>
      <c r="BC19" s="392"/>
      <c r="BD19" s="392"/>
      <c r="BE19" s="392"/>
      <c r="BF19" s="392"/>
      <c r="BG19" s="229" t="s">
        <v>8</v>
      </c>
      <c r="BH19" s="229"/>
      <c r="BI19" s="392"/>
      <c r="BJ19" s="392"/>
      <c r="BK19" s="392"/>
      <c r="BL19" s="392"/>
      <c r="BM19" s="392"/>
      <c r="BN19" s="392"/>
      <c r="BO19" s="392"/>
      <c r="BP19" s="392"/>
      <c r="BQ19" s="392"/>
      <c r="BR19" s="392"/>
      <c r="BS19" s="95"/>
      <c r="BT19" s="95"/>
      <c r="BU19" s="95"/>
      <c r="BV19" s="95"/>
      <c r="BW19" s="95"/>
      <c r="BX19" s="95"/>
      <c r="BY19" s="96"/>
      <c r="BZ19" s="97"/>
      <c r="CA19" s="176"/>
      <c r="CB19" s="301" t="s">
        <v>5</v>
      </c>
      <c r="CC19" s="302"/>
      <c r="CD19" s="302"/>
      <c r="CE19" s="302"/>
      <c r="CF19" s="302"/>
      <c r="CG19" s="302"/>
      <c r="CH19" s="302"/>
      <c r="CI19" s="302"/>
      <c r="CJ19" s="302"/>
      <c r="CK19" s="302"/>
      <c r="CL19" s="302"/>
      <c r="CM19" s="302"/>
      <c r="CN19" s="303"/>
      <c r="CO19" s="460" t="s">
        <v>238</v>
      </c>
      <c r="CP19" s="461"/>
      <c r="CQ19" s="461"/>
      <c r="CR19" s="461"/>
      <c r="CS19" s="461"/>
      <c r="CT19" s="461"/>
      <c r="CU19" s="461"/>
      <c r="CV19" s="461"/>
      <c r="CW19" s="461"/>
      <c r="CX19" s="461"/>
      <c r="CY19" s="461"/>
      <c r="CZ19" s="461"/>
      <c r="DA19" s="461"/>
      <c r="DB19" s="461"/>
      <c r="DC19" s="461"/>
      <c r="DD19" s="461"/>
      <c r="DE19" s="461"/>
      <c r="DF19" s="461"/>
      <c r="DG19" s="461"/>
      <c r="DH19" s="461"/>
      <c r="DI19" s="461"/>
      <c r="DJ19" s="461"/>
      <c r="DK19" s="461"/>
      <c r="DL19" s="461"/>
      <c r="DM19" s="461"/>
      <c r="DN19" s="462"/>
      <c r="DO19" s="301" t="s">
        <v>6</v>
      </c>
      <c r="DP19" s="302"/>
      <c r="DQ19" s="302"/>
      <c r="DR19" s="302"/>
      <c r="DS19" s="302"/>
      <c r="DT19" s="302"/>
      <c r="DU19" s="302"/>
      <c r="DV19" s="302"/>
      <c r="DW19" s="302"/>
      <c r="DX19" s="302"/>
      <c r="DY19" s="302"/>
      <c r="DZ19" s="303"/>
      <c r="EA19" s="390" t="s">
        <v>7</v>
      </c>
      <c r="EB19" s="466"/>
      <c r="EC19" s="467">
        <v>330</v>
      </c>
      <c r="ED19" s="467"/>
      <c r="EE19" s="467"/>
      <c r="EF19" s="467"/>
      <c r="EG19" s="467"/>
      <c r="EH19" s="337" t="s">
        <v>8</v>
      </c>
      <c r="EI19" s="337"/>
      <c r="EJ19" s="467">
        <v>9301</v>
      </c>
      <c r="EK19" s="467"/>
      <c r="EL19" s="467"/>
      <c r="EM19" s="467"/>
      <c r="EN19" s="467"/>
      <c r="EO19" s="467"/>
      <c r="EP19" s="467"/>
      <c r="EQ19" s="467"/>
      <c r="ER19" s="467"/>
      <c r="ES19" s="467"/>
      <c r="ET19" s="102"/>
      <c r="EU19" s="102"/>
      <c r="EV19" s="102"/>
      <c r="EW19" s="102"/>
      <c r="EX19" s="102"/>
      <c r="EY19" s="102"/>
      <c r="EZ19" s="96"/>
      <c r="FA19" s="177"/>
      <c r="FC19" s="223" t="s">
        <v>268</v>
      </c>
    </row>
    <row r="20" spans="1:159" ht="6.75" customHeight="1">
      <c r="A20" s="307"/>
      <c r="B20" s="308"/>
      <c r="C20" s="308"/>
      <c r="D20" s="308"/>
      <c r="E20" s="308"/>
      <c r="F20" s="308"/>
      <c r="G20" s="308"/>
      <c r="H20" s="308"/>
      <c r="I20" s="308"/>
      <c r="J20" s="308"/>
      <c r="K20" s="308"/>
      <c r="L20" s="308"/>
      <c r="M20" s="309"/>
      <c r="N20" s="358"/>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60"/>
      <c r="AN20" s="304"/>
      <c r="AO20" s="305"/>
      <c r="AP20" s="305"/>
      <c r="AQ20" s="305"/>
      <c r="AR20" s="305"/>
      <c r="AS20" s="305"/>
      <c r="AT20" s="305"/>
      <c r="AU20" s="305"/>
      <c r="AV20" s="305"/>
      <c r="AW20" s="305"/>
      <c r="AX20" s="305"/>
      <c r="AY20" s="306"/>
      <c r="AZ20" s="390"/>
      <c r="BA20" s="391"/>
      <c r="BB20" s="392"/>
      <c r="BC20" s="392"/>
      <c r="BD20" s="392"/>
      <c r="BE20" s="392"/>
      <c r="BF20" s="392"/>
      <c r="BG20" s="229"/>
      <c r="BH20" s="229"/>
      <c r="BI20" s="392"/>
      <c r="BJ20" s="392"/>
      <c r="BK20" s="392"/>
      <c r="BL20" s="392"/>
      <c r="BM20" s="392"/>
      <c r="BN20" s="392"/>
      <c r="BO20" s="392"/>
      <c r="BP20" s="392"/>
      <c r="BQ20" s="392"/>
      <c r="BR20" s="392"/>
      <c r="BS20" s="95"/>
      <c r="BT20" s="95"/>
      <c r="BU20" s="95"/>
      <c r="BV20" s="95"/>
      <c r="BW20" s="95"/>
      <c r="BX20" s="95"/>
      <c r="BY20" s="96"/>
      <c r="BZ20" s="97"/>
      <c r="CA20" s="176"/>
      <c r="CB20" s="307"/>
      <c r="CC20" s="308"/>
      <c r="CD20" s="308"/>
      <c r="CE20" s="308"/>
      <c r="CF20" s="308"/>
      <c r="CG20" s="308"/>
      <c r="CH20" s="308"/>
      <c r="CI20" s="308"/>
      <c r="CJ20" s="308"/>
      <c r="CK20" s="308"/>
      <c r="CL20" s="308"/>
      <c r="CM20" s="308"/>
      <c r="CN20" s="309"/>
      <c r="CO20" s="463"/>
      <c r="CP20" s="464"/>
      <c r="CQ20" s="464"/>
      <c r="CR20" s="464"/>
      <c r="CS20" s="464"/>
      <c r="CT20" s="464"/>
      <c r="CU20" s="464"/>
      <c r="CV20" s="464"/>
      <c r="CW20" s="464"/>
      <c r="CX20" s="464"/>
      <c r="CY20" s="464"/>
      <c r="CZ20" s="464"/>
      <c r="DA20" s="464"/>
      <c r="DB20" s="464"/>
      <c r="DC20" s="464"/>
      <c r="DD20" s="464"/>
      <c r="DE20" s="464"/>
      <c r="DF20" s="464"/>
      <c r="DG20" s="464"/>
      <c r="DH20" s="464"/>
      <c r="DI20" s="464"/>
      <c r="DJ20" s="464"/>
      <c r="DK20" s="464"/>
      <c r="DL20" s="464"/>
      <c r="DM20" s="464"/>
      <c r="DN20" s="465"/>
      <c r="DO20" s="304"/>
      <c r="DP20" s="348"/>
      <c r="DQ20" s="348"/>
      <c r="DR20" s="348"/>
      <c r="DS20" s="348"/>
      <c r="DT20" s="348"/>
      <c r="DU20" s="348"/>
      <c r="DV20" s="348"/>
      <c r="DW20" s="348"/>
      <c r="DX20" s="348"/>
      <c r="DY20" s="348"/>
      <c r="DZ20" s="306"/>
      <c r="EA20" s="390"/>
      <c r="EB20" s="466"/>
      <c r="EC20" s="467"/>
      <c r="ED20" s="467"/>
      <c r="EE20" s="467"/>
      <c r="EF20" s="467"/>
      <c r="EG20" s="467"/>
      <c r="EH20" s="337"/>
      <c r="EI20" s="337"/>
      <c r="EJ20" s="467"/>
      <c r="EK20" s="467"/>
      <c r="EL20" s="467"/>
      <c r="EM20" s="467"/>
      <c r="EN20" s="467"/>
      <c r="EO20" s="467"/>
      <c r="EP20" s="467"/>
      <c r="EQ20" s="467"/>
      <c r="ER20" s="467"/>
      <c r="ES20" s="467"/>
      <c r="ET20" s="102"/>
      <c r="EU20" s="102"/>
      <c r="EV20" s="102"/>
      <c r="EW20" s="102"/>
      <c r="EX20" s="102"/>
      <c r="EY20" s="102"/>
      <c r="EZ20" s="96"/>
      <c r="FA20" s="177"/>
      <c r="FC20" s="223" t="s">
        <v>269</v>
      </c>
    </row>
    <row r="21" spans="1:159" ht="6.75" customHeight="1">
      <c r="A21" s="301" t="s">
        <v>231</v>
      </c>
      <c r="B21" s="302"/>
      <c r="C21" s="302"/>
      <c r="D21" s="302"/>
      <c r="E21" s="302"/>
      <c r="F21" s="302"/>
      <c r="G21" s="302"/>
      <c r="H21" s="302"/>
      <c r="I21" s="302"/>
      <c r="J21" s="302"/>
      <c r="K21" s="302"/>
      <c r="L21" s="302"/>
      <c r="M21" s="303"/>
      <c r="N21" s="235"/>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7"/>
      <c r="AN21" s="304"/>
      <c r="AO21" s="305"/>
      <c r="AP21" s="305"/>
      <c r="AQ21" s="305"/>
      <c r="AR21" s="305"/>
      <c r="AS21" s="305"/>
      <c r="AT21" s="305"/>
      <c r="AU21" s="305"/>
      <c r="AV21" s="305"/>
      <c r="AW21" s="305"/>
      <c r="AX21" s="305"/>
      <c r="AY21" s="306"/>
      <c r="AZ21" s="393"/>
      <c r="BA21" s="394"/>
      <c r="BB21" s="394"/>
      <c r="BC21" s="394"/>
      <c r="BD21" s="394"/>
      <c r="BE21" s="394"/>
      <c r="BF21" s="394"/>
      <c r="BG21" s="394"/>
      <c r="BH21" s="394"/>
      <c r="BI21" s="394"/>
      <c r="BJ21" s="394"/>
      <c r="BK21" s="394"/>
      <c r="BL21" s="394"/>
      <c r="BM21" s="394"/>
      <c r="BN21" s="394"/>
      <c r="BO21" s="394"/>
      <c r="BP21" s="394"/>
      <c r="BQ21" s="394"/>
      <c r="BR21" s="394"/>
      <c r="BS21" s="394"/>
      <c r="BT21" s="394"/>
      <c r="BU21" s="394"/>
      <c r="BV21" s="394"/>
      <c r="BW21" s="394"/>
      <c r="BX21" s="394"/>
      <c r="BY21" s="395"/>
      <c r="BZ21" s="97"/>
      <c r="CA21" s="176"/>
      <c r="CB21" s="301" t="s">
        <v>231</v>
      </c>
      <c r="CC21" s="302"/>
      <c r="CD21" s="302"/>
      <c r="CE21" s="302"/>
      <c r="CF21" s="302"/>
      <c r="CG21" s="302"/>
      <c r="CH21" s="302"/>
      <c r="CI21" s="302"/>
      <c r="CJ21" s="302"/>
      <c r="CK21" s="302"/>
      <c r="CL21" s="302"/>
      <c r="CM21" s="302"/>
      <c r="CN21" s="303"/>
      <c r="CO21" s="468" t="s">
        <v>239</v>
      </c>
      <c r="CP21" s="469"/>
      <c r="CQ21" s="469"/>
      <c r="CR21" s="469"/>
      <c r="CS21" s="469"/>
      <c r="CT21" s="469"/>
      <c r="CU21" s="469"/>
      <c r="CV21" s="469"/>
      <c r="CW21" s="469"/>
      <c r="CX21" s="469"/>
      <c r="CY21" s="469"/>
      <c r="CZ21" s="469"/>
      <c r="DA21" s="469"/>
      <c r="DB21" s="469"/>
      <c r="DC21" s="469"/>
      <c r="DD21" s="469"/>
      <c r="DE21" s="469"/>
      <c r="DF21" s="469"/>
      <c r="DG21" s="469"/>
      <c r="DH21" s="469"/>
      <c r="DI21" s="469"/>
      <c r="DJ21" s="469"/>
      <c r="DK21" s="469"/>
      <c r="DL21" s="469"/>
      <c r="DM21" s="469"/>
      <c r="DN21" s="470"/>
      <c r="DO21" s="304"/>
      <c r="DP21" s="348"/>
      <c r="DQ21" s="348"/>
      <c r="DR21" s="348"/>
      <c r="DS21" s="348"/>
      <c r="DT21" s="348"/>
      <c r="DU21" s="348"/>
      <c r="DV21" s="348"/>
      <c r="DW21" s="348"/>
      <c r="DX21" s="348"/>
      <c r="DY21" s="348"/>
      <c r="DZ21" s="306"/>
      <c r="EA21" s="473" t="s">
        <v>245</v>
      </c>
      <c r="EB21" s="474"/>
      <c r="EC21" s="474"/>
      <c r="ED21" s="474"/>
      <c r="EE21" s="474"/>
      <c r="EF21" s="474"/>
      <c r="EG21" s="474"/>
      <c r="EH21" s="474"/>
      <c r="EI21" s="474"/>
      <c r="EJ21" s="474"/>
      <c r="EK21" s="474"/>
      <c r="EL21" s="474"/>
      <c r="EM21" s="474"/>
      <c r="EN21" s="474"/>
      <c r="EO21" s="474"/>
      <c r="EP21" s="474"/>
      <c r="EQ21" s="474"/>
      <c r="ER21" s="474"/>
      <c r="ES21" s="474"/>
      <c r="ET21" s="474"/>
      <c r="EU21" s="474"/>
      <c r="EV21" s="474"/>
      <c r="EW21" s="474"/>
      <c r="EX21" s="474"/>
      <c r="EY21" s="474"/>
      <c r="EZ21" s="475"/>
      <c r="FA21" s="177"/>
      <c r="FC21" s="223" t="s">
        <v>270</v>
      </c>
    </row>
    <row r="22" spans="1:159" ht="6.75" customHeight="1">
      <c r="A22" s="304"/>
      <c r="B22" s="305"/>
      <c r="C22" s="305"/>
      <c r="D22" s="305"/>
      <c r="E22" s="305"/>
      <c r="F22" s="305"/>
      <c r="G22" s="305"/>
      <c r="H22" s="305"/>
      <c r="I22" s="305"/>
      <c r="J22" s="305"/>
      <c r="K22" s="305"/>
      <c r="L22" s="305"/>
      <c r="M22" s="306"/>
      <c r="N22" s="238"/>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40"/>
      <c r="AN22" s="304"/>
      <c r="AO22" s="305"/>
      <c r="AP22" s="305"/>
      <c r="AQ22" s="305"/>
      <c r="AR22" s="305"/>
      <c r="AS22" s="305"/>
      <c r="AT22" s="305"/>
      <c r="AU22" s="305"/>
      <c r="AV22" s="305"/>
      <c r="AW22" s="305"/>
      <c r="AX22" s="305"/>
      <c r="AY22" s="306"/>
      <c r="AZ22" s="393"/>
      <c r="BA22" s="394"/>
      <c r="BB22" s="394"/>
      <c r="BC22" s="394"/>
      <c r="BD22" s="394"/>
      <c r="BE22" s="394"/>
      <c r="BF22" s="394"/>
      <c r="BG22" s="394"/>
      <c r="BH22" s="394"/>
      <c r="BI22" s="394"/>
      <c r="BJ22" s="394"/>
      <c r="BK22" s="394"/>
      <c r="BL22" s="394"/>
      <c r="BM22" s="394"/>
      <c r="BN22" s="394"/>
      <c r="BO22" s="394"/>
      <c r="BP22" s="394"/>
      <c r="BQ22" s="394"/>
      <c r="BR22" s="394"/>
      <c r="BS22" s="394"/>
      <c r="BT22" s="394"/>
      <c r="BU22" s="394"/>
      <c r="BV22" s="394"/>
      <c r="BW22" s="394"/>
      <c r="BX22" s="394"/>
      <c r="BY22" s="395"/>
      <c r="CB22" s="304"/>
      <c r="CC22" s="348"/>
      <c r="CD22" s="348"/>
      <c r="CE22" s="348"/>
      <c r="CF22" s="348"/>
      <c r="CG22" s="348"/>
      <c r="CH22" s="348"/>
      <c r="CI22" s="348"/>
      <c r="CJ22" s="348"/>
      <c r="CK22" s="348"/>
      <c r="CL22" s="348"/>
      <c r="CM22" s="348"/>
      <c r="CN22" s="306"/>
      <c r="CO22" s="471"/>
      <c r="CP22" s="467"/>
      <c r="CQ22" s="467"/>
      <c r="CR22" s="467"/>
      <c r="CS22" s="467"/>
      <c r="CT22" s="467"/>
      <c r="CU22" s="467"/>
      <c r="CV22" s="467"/>
      <c r="CW22" s="467"/>
      <c r="CX22" s="467"/>
      <c r="CY22" s="467"/>
      <c r="CZ22" s="467"/>
      <c r="DA22" s="467"/>
      <c r="DB22" s="467"/>
      <c r="DC22" s="467"/>
      <c r="DD22" s="467"/>
      <c r="DE22" s="467"/>
      <c r="DF22" s="467"/>
      <c r="DG22" s="467"/>
      <c r="DH22" s="467"/>
      <c r="DI22" s="467"/>
      <c r="DJ22" s="467"/>
      <c r="DK22" s="467"/>
      <c r="DL22" s="467"/>
      <c r="DM22" s="467"/>
      <c r="DN22" s="472"/>
      <c r="DO22" s="304"/>
      <c r="DP22" s="348"/>
      <c r="DQ22" s="348"/>
      <c r="DR22" s="348"/>
      <c r="DS22" s="348"/>
      <c r="DT22" s="348"/>
      <c r="DU22" s="348"/>
      <c r="DV22" s="348"/>
      <c r="DW22" s="348"/>
      <c r="DX22" s="348"/>
      <c r="DY22" s="348"/>
      <c r="DZ22" s="306"/>
      <c r="EA22" s="473"/>
      <c r="EB22" s="474"/>
      <c r="EC22" s="474"/>
      <c r="ED22" s="474"/>
      <c r="EE22" s="474"/>
      <c r="EF22" s="474"/>
      <c r="EG22" s="474"/>
      <c r="EH22" s="474"/>
      <c r="EI22" s="474"/>
      <c r="EJ22" s="474"/>
      <c r="EK22" s="474"/>
      <c r="EL22" s="474"/>
      <c r="EM22" s="474"/>
      <c r="EN22" s="474"/>
      <c r="EO22" s="474"/>
      <c r="EP22" s="474"/>
      <c r="EQ22" s="474"/>
      <c r="ER22" s="474"/>
      <c r="ES22" s="474"/>
      <c r="ET22" s="474"/>
      <c r="EU22" s="474"/>
      <c r="EV22" s="474"/>
      <c r="EW22" s="474"/>
      <c r="EX22" s="474"/>
      <c r="EY22" s="474"/>
      <c r="EZ22" s="475"/>
    </row>
    <row r="23" spans="1:159" ht="6.75" customHeight="1">
      <c r="A23" s="304"/>
      <c r="B23" s="305"/>
      <c r="C23" s="305"/>
      <c r="D23" s="305"/>
      <c r="E23" s="305"/>
      <c r="F23" s="305"/>
      <c r="G23" s="305"/>
      <c r="H23" s="305"/>
      <c r="I23" s="305"/>
      <c r="J23" s="305"/>
      <c r="K23" s="305"/>
      <c r="L23" s="305"/>
      <c r="M23" s="306"/>
      <c r="N23" s="238"/>
      <c r="O23" s="239"/>
      <c r="P23" s="239"/>
      <c r="Q23" s="239"/>
      <c r="R23" s="239"/>
      <c r="S23" s="239"/>
      <c r="T23" s="239"/>
      <c r="U23" s="239"/>
      <c r="V23" s="239"/>
      <c r="W23" s="239"/>
      <c r="X23" s="239"/>
      <c r="Y23" s="239"/>
      <c r="Z23" s="239"/>
      <c r="AA23" s="239"/>
      <c r="AB23" s="239"/>
      <c r="AC23" s="239"/>
      <c r="AD23" s="239"/>
      <c r="AE23" s="239"/>
      <c r="AF23" s="239"/>
      <c r="AG23" s="239"/>
      <c r="AH23" s="239"/>
      <c r="AI23" s="239"/>
      <c r="AJ23" s="239"/>
      <c r="AK23" s="239"/>
      <c r="AL23" s="239"/>
      <c r="AM23" s="240"/>
      <c r="AN23" s="304"/>
      <c r="AO23" s="305"/>
      <c r="AP23" s="305"/>
      <c r="AQ23" s="305"/>
      <c r="AR23" s="305"/>
      <c r="AS23" s="305"/>
      <c r="AT23" s="305"/>
      <c r="AU23" s="305"/>
      <c r="AV23" s="305"/>
      <c r="AW23" s="305"/>
      <c r="AX23" s="305"/>
      <c r="AY23" s="306"/>
      <c r="AZ23" s="393"/>
      <c r="BA23" s="394"/>
      <c r="BB23" s="394"/>
      <c r="BC23" s="394"/>
      <c r="BD23" s="394"/>
      <c r="BE23" s="394"/>
      <c r="BF23" s="394"/>
      <c r="BG23" s="394"/>
      <c r="BH23" s="394"/>
      <c r="BI23" s="394"/>
      <c r="BJ23" s="394"/>
      <c r="BK23" s="394"/>
      <c r="BL23" s="394"/>
      <c r="BM23" s="394"/>
      <c r="BN23" s="394"/>
      <c r="BO23" s="394"/>
      <c r="BP23" s="394"/>
      <c r="BQ23" s="394"/>
      <c r="BR23" s="394"/>
      <c r="BS23" s="394"/>
      <c r="BT23" s="394"/>
      <c r="BU23" s="394"/>
      <c r="BV23" s="394"/>
      <c r="BW23" s="394"/>
      <c r="BX23" s="394"/>
      <c r="BY23" s="395"/>
      <c r="CB23" s="304"/>
      <c r="CC23" s="348"/>
      <c r="CD23" s="348"/>
      <c r="CE23" s="348"/>
      <c r="CF23" s="348"/>
      <c r="CG23" s="348"/>
      <c r="CH23" s="348"/>
      <c r="CI23" s="348"/>
      <c r="CJ23" s="348"/>
      <c r="CK23" s="348"/>
      <c r="CL23" s="348"/>
      <c r="CM23" s="348"/>
      <c r="CN23" s="306"/>
      <c r="CO23" s="471"/>
      <c r="CP23" s="467"/>
      <c r="CQ23" s="467"/>
      <c r="CR23" s="467"/>
      <c r="CS23" s="467"/>
      <c r="CT23" s="467"/>
      <c r="CU23" s="467"/>
      <c r="CV23" s="467"/>
      <c r="CW23" s="467"/>
      <c r="CX23" s="467"/>
      <c r="CY23" s="467"/>
      <c r="CZ23" s="467"/>
      <c r="DA23" s="467"/>
      <c r="DB23" s="467"/>
      <c r="DC23" s="467"/>
      <c r="DD23" s="467"/>
      <c r="DE23" s="467"/>
      <c r="DF23" s="467"/>
      <c r="DG23" s="467"/>
      <c r="DH23" s="467"/>
      <c r="DI23" s="467"/>
      <c r="DJ23" s="467"/>
      <c r="DK23" s="467"/>
      <c r="DL23" s="467"/>
      <c r="DM23" s="467"/>
      <c r="DN23" s="472"/>
      <c r="DO23" s="304"/>
      <c r="DP23" s="348"/>
      <c r="DQ23" s="348"/>
      <c r="DR23" s="348"/>
      <c r="DS23" s="348"/>
      <c r="DT23" s="348"/>
      <c r="DU23" s="348"/>
      <c r="DV23" s="348"/>
      <c r="DW23" s="348"/>
      <c r="DX23" s="348"/>
      <c r="DY23" s="348"/>
      <c r="DZ23" s="306"/>
      <c r="EA23" s="473"/>
      <c r="EB23" s="474"/>
      <c r="EC23" s="474"/>
      <c r="ED23" s="474"/>
      <c r="EE23" s="474"/>
      <c r="EF23" s="474"/>
      <c r="EG23" s="474"/>
      <c r="EH23" s="474"/>
      <c r="EI23" s="474"/>
      <c r="EJ23" s="474"/>
      <c r="EK23" s="474"/>
      <c r="EL23" s="474"/>
      <c r="EM23" s="474"/>
      <c r="EN23" s="474"/>
      <c r="EO23" s="474"/>
      <c r="EP23" s="474"/>
      <c r="EQ23" s="474"/>
      <c r="ER23" s="474"/>
      <c r="ES23" s="474"/>
      <c r="ET23" s="474"/>
      <c r="EU23" s="474"/>
      <c r="EV23" s="474"/>
      <c r="EW23" s="474"/>
      <c r="EX23" s="474"/>
      <c r="EY23" s="474"/>
      <c r="EZ23" s="475"/>
    </row>
    <row r="24" spans="1:159" ht="6.75" customHeight="1">
      <c r="A24" s="304"/>
      <c r="B24" s="305"/>
      <c r="C24" s="305"/>
      <c r="D24" s="305"/>
      <c r="E24" s="305"/>
      <c r="F24" s="305"/>
      <c r="G24" s="305"/>
      <c r="H24" s="305"/>
      <c r="I24" s="305"/>
      <c r="J24" s="305"/>
      <c r="K24" s="305"/>
      <c r="L24" s="305"/>
      <c r="M24" s="306"/>
      <c r="N24" s="238"/>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39"/>
      <c r="AM24" s="240"/>
      <c r="AN24" s="304"/>
      <c r="AO24" s="305"/>
      <c r="AP24" s="305"/>
      <c r="AQ24" s="305"/>
      <c r="AR24" s="305"/>
      <c r="AS24" s="305"/>
      <c r="AT24" s="305"/>
      <c r="AU24" s="305"/>
      <c r="AV24" s="305"/>
      <c r="AW24" s="305"/>
      <c r="AX24" s="305"/>
      <c r="AY24" s="306"/>
      <c r="AZ24" s="393"/>
      <c r="BA24" s="394"/>
      <c r="BB24" s="394"/>
      <c r="BC24" s="394"/>
      <c r="BD24" s="394"/>
      <c r="BE24" s="394"/>
      <c r="BF24" s="394"/>
      <c r="BG24" s="394"/>
      <c r="BH24" s="394"/>
      <c r="BI24" s="394"/>
      <c r="BJ24" s="394"/>
      <c r="BK24" s="394"/>
      <c r="BL24" s="394"/>
      <c r="BM24" s="394"/>
      <c r="BN24" s="394"/>
      <c r="BO24" s="394"/>
      <c r="BP24" s="394"/>
      <c r="BQ24" s="394"/>
      <c r="BR24" s="394"/>
      <c r="BS24" s="394"/>
      <c r="BT24" s="394"/>
      <c r="BU24" s="394"/>
      <c r="BV24" s="394"/>
      <c r="BW24" s="394"/>
      <c r="BX24" s="394"/>
      <c r="BY24" s="395"/>
      <c r="CB24" s="304"/>
      <c r="CC24" s="348"/>
      <c r="CD24" s="348"/>
      <c r="CE24" s="348"/>
      <c r="CF24" s="348"/>
      <c r="CG24" s="348"/>
      <c r="CH24" s="348"/>
      <c r="CI24" s="348"/>
      <c r="CJ24" s="348"/>
      <c r="CK24" s="348"/>
      <c r="CL24" s="348"/>
      <c r="CM24" s="348"/>
      <c r="CN24" s="306"/>
      <c r="CO24" s="471"/>
      <c r="CP24" s="467"/>
      <c r="CQ24" s="467"/>
      <c r="CR24" s="467"/>
      <c r="CS24" s="467"/>
      <c r="CT24" s="467"/>
      <c r="CU24" s="467"/>
      <c r="CV24" s="467"/>
      <c r="CW24" s="467"/>
      <c r="CX24" s="467"/>
      <c r="CY24" s="467"/>
      <c r="CZ24" s="467"/>
      <c r="DA24" s="467"/>
      <c r="DB24" s="467"/>
      <c r="DC24" s="467"/>
      <c r="DD24" s="467"/>
      <c r="DE24" s="467"/>
      <c r="DF24" s="467"/>
      <c r="DG24" s="467"/>
      <c r="DH24" s="467"/>
      <c r="DI24" s="467"/>
      <c r="DJ24" s="467"/>
      <c r="DK24" s="467"/>
      <c r="DL24" s="467"/>
      <c r="DM24" s="467"/>
      <c r="DN24" s="472"/>
      <c r="DO24" s="304"/>
      <c r="DP24" s="348"/>
      <c r="DQ24" s="348"/>
      <c r="DR24" s="348"/>
      <c r="DS24" s="348"/>
      <c r="DT24" s="348"/>
      <c r="DU24" s="348"/>
      <c r="DV24" s="348"/>
      <c r="DW24" s="348"/>
      <c r="DX24" s="348"/>
      <c r="DY24" s="348"/>
      <c r="DZ24" s="306"/>
      <c r="EA24" s="473"/>
      <c r="EB24" s="474"/>
      <c r="EC24" s="474"/>
      <c r="ED24" s="474"/>
      <c r="EE24" s="474"/>
      <c r="EF24" s="474"/>
      <c r="EG24" s="474"/>
      <c r="EH24" s="474"/>
      <c r="EI24" s="474"/>
      <c r="EJ24" s="474"/>
      <c r="EK24" s="474"/>
      <c r="EL24" s="474"/>
      <c r="EM24" s="474"/>
      <c r="EN24" s="474"/>
      <c r="EO24" s="474"/>
      <c r="EP24" s="474"/>
      <c r="EQ24" s="474"/>
      <c r="ER24" s="474"/>
      <c r="ES24" s="474"/>
      <c r="ET24" s="474"/>
      <c r="EU24" s="474"/>
      <c r="EV24" s="474"/>
      <c r="EW24" s="474"/>
      <c r="EX24" s="474"/>
      <c r="EY24" s="474"/>
      <c r="EZ24" s="475"/>
    </row>
    <row r="25" spans="1:159" ht="6.75" customHeight="1">
      <c r="A25" s="304"/>
      <c r="B25" s="305"/>
      <c r="C25" s="305"/>
      <c r="D25" s="305"/>
      <c r="E25" s="305"/>
      <c r="F25" s="305"/>
      <c r="G25" s="305"/>
      <c r="H25" s="305"/>
      <c r="I25" s="305"/>
      <c r="J25" s="305"/>
      <c r="K25" s="305"/>
      <c r="L25" s="305"/>
      <c r="M25" s="306"/>
      <c r="N25" s="396" t="s">
        <v>114</v>
      </c>
      <c r="O25" s="397"/>
      <c r="P25" s="397"/>
      <c r="Q25" s="397"/>
      <c r="R25" s="397"/>
      <c r="S25" s="397"/>
      <c r="T25" s="397"/>
      <c r="U25" s="397"/>
      <c r="V25" s="397"/>
      <c r="W25" s="397"/>
      <c r="X25" s="397"/>
      <c r="Y25" s="397"/>
      <c r="Z25" s="400"/>
      <c r="AA25" s="400"/>
      <c r="AB25" s="400"/>
      <c r="AC25" s="400"/>
      <c r="AD25" s="400"/>
      <c r="AE25" s="400"/>
      <c r="AF25" s="400"/>
      <c r="AG25" s="400"/>
      <c r="AH25" s="400"/>
      <c r="AI25" s="400"/>
      <c r="AJ25" s="400"/>
      <c r="AK25" s="400"/>
      <c r="AL25" s="400"/>
      <c r="AM25" s="401"/>
      <c r="AN25" s="304"/>
      <c r="AO25" s="305"/>
      <c r="AP25" s="305"/>
      <c r="AQ25" s="305"/>
      <c r="AR25" s="305"/>
      <c r="AS25" s="305"/>
      <c r="AT25" s="305"/>
      <c r="AU25" s="305"/>
      <c r="AV25" s="305"/>
      <c r="AW25" s="305"/>
      <c r="AX25" s="305"/>
      <c r="AY25" s="306"/>
      <c r="AZ25" s="393"/>
      <c r="BA25" s="394"/>
      <c r="BB25" s="394"/>
      <c r="BC25" s="394"/>
      <c r="BD25" s="394"/>
      <c r="BE25" s="394"/>
      <c r="BF25" s="394"/>
      <c r="BG25" s="394"/>
      <c r="BH25" s="394"/>
      <c r="BI25" s="394"/>
      <c r="BJ25" s="394"/>
      <c r="BK25" s="394"/>
      <c r="BL25" s="394"/>
      <c r="BM25" s="394"/>
      <c r="BN25" s="394"/>
      <c r="BO25" s="394"/>
      <c r="BP25" s="394"/>
      <c r="BQ25" s="394"/>
      <c r="BR25" s="394"/>
      <c r="BS25" s="394"/>
      <c r="BT25" s="394"/>
      <c r="BU25" s="394"/>
      <c r="BV25" s="394"/>
      <c r="BW25" s="394"/>
      <c r="BX25" s="394"/>
      <c r="BY25" s="395"/>
      <c r="CB25" s="304"/>
      <c r="CC25" s="348"/>
      <c r="CD25" s="348"/>
      <c r="CE25" s="348"/>
      <c r="CF25" s="348"/>
      <c r="CG25" s="348"/>
      <c r="CH25" s="348"/>
      <c r="CI25" s="348"/>
      <c r="CJ25" s="348"/>
      <c r="CK25" s="348"/>
      <c r="CL25" s="348"/>
      <c r="CM25" s="348"/>
      <c r="CN25" s="306"/>
      <c r="CO25" s="479" t="s">
        <v>114</v>
      </c>
      <c r="CP25" s="480"/>
      <c r="CQ25" s="480"/>
      <c r="CR25" s="480"/>
      <c r="CS25" s="480"/>
      <c r="CT25" s="480"/>
      <c r="CU25" s="480"/>
      <c r="CV25" s="480"/>
      <c r="CW25" s="480"/>
      <c r="CX25" s="480"/>
      <c r="CY25" s="480"/>
      <c r="CZ25" s="480"/>
      <c r="DA25" s="467">
        <v>1123456789</v>
      </c>
      <c r="DB25" s="467"/>
      <c r="DC25" s="467"/>
      <c r="DD25" s="467"/>
      <c r="DE25" s="467"/>
      <c r="DF25" s="467"/>
      <c r="DG25" s="467"/>
      <c r="DH25" s="467"/>
      <c r="DI25" s="467"/>
      <c r="DJ25" s="467"/>
      <c r="DK25" s="467"/>
      <c r="DL25" s="467"/>
      <c r="DM25" s="467"/>
      <c r="DN25" s="472"/>
      <c r="DO25" s="304"/>
      <c r="DP25" s="348"/>
      <c r="DQ25" s="348"/>
      <c r="DR25" s="348"/>
      <c r="DS25" s="348"/>
      <c r="DT25" s="348"/>
      <c r="DU25" s="348"/>
      <c r="DV25" s="348"/>
      <c r="DW25" s="348"/>
      <c r="DX25" s="348"/>
      <c r="DY25" s="348"/>
      <c r="DZ25" s="306"/>
      <c r="EA25" s="473"/>
      <c r="EB25" s="474"/>
      <c r="EC25" s="474"/>
      <c r="ED25" s="474"/>
      <c r="EE25" s="474"/>
      <c r="EF25" s="474"/>
      <c r="EG25" s="474"/>
      <c r="EH25" s="474"/>
      <c r="EI25" s="474"/>
      <c r="EJ25" s="474"/>
      <c r="EK25" s="474"/>
      <c r="EL25" s="474"/>
      <c r="EM25" s="474"/>
      <c r="EN25" s="474"/>
      <c r="EO25" s="474"/>
      <c r="EP25" s="474"/>
      <c r="EQ25" s="474"/>
      <c r="ER25" s="474"/>
      <c r="ES25" s="474"/>
      <c r="ET25" s="474"/>
      <c r="EU25" s="474"/>
      <c r="EV25" s="474"/>
      <c r="EW25" s="474"/>
      <c r="EX25" s="474"/>
      <c r="EY25" s="474"/>
      <c r="EZ25" s="475"/>
    </row>
    <row r="26" spans="1:159" ht="6.75" customHeight="1">
      <c r="A26" s="307"/>
      <c r="B26" s="308"/>
      <c r="C26" s="308"/>
      <c r="D26" s="308"/>
      <c r="E26" s="308"/>
      <c r="F26" s="308"/>
      <c r="G26" s="308"/>
      <c r="H26" s="308"/>
      <c r="I26" s="308"/>
      <c r="J26" s="308"/>
      <c r="K26" s="308"/>
      <c r="L26" s="308"/>
      <c r="M26" s="309"/>
      <c r="N26" s="398"/>
      <c r="O26" s="399"/>
      <c r="P26" s="399"/>
      <c r="Q26" s="399"/>
      <c r="R26" s="399"/>
      <c r="S26" s="399"/>
      <c r="T26" s="399"/>
      <c r="U26" s="399"/>
      <c r="V26" s="399"/>
      <c r="W26" s="399"/>
      <c r="X26" s="399"/>
      <c r="Y26" s="399"/>
      <c r="Z26" s="402"/>
      <c r="AA26" s="402"/>
      <c r="AB26" s="402"/>
      <c r="AC26" s="402"/>
      <c r="AD26" s="402"/>
      <c r="AE26" s="402"/>
      <c r="AF26" s="402"/>
      <c r="AG26" s="402"/>
      <c r="AH26" s="402"/>
      <c r="AI26" s="402"/>
      <c r="AJ26" s="402"/>
      <c r="AK26" s="402"/>
      <c r="AL26" s="402"/>
      <c r="AM26" s="403"/>
      <c r="AN26" s="307"/>
      <c r="AO26" s="308"/>
      <c r="AP26" s="308"/>
      <c r="AQ26" s="308"/>
      <c r="AR26" s="308"/>
      <c r="AS26" s="308"/>
      <c r="AT26" s="308"/>
      <c r="AU26" s="308"/>
      <c r="AV26" s="308"/>
      <c r="AW26" s="308"/>
      <c r="AX26" s="308"/>
      <c r="AY26" s="309"/>
      <c r="AZ26" s="259"/>
      <c r="BA26" s="260"/>
      <c r="BB26" s="260"/>
      <c r="BC26" s="260"/>
      <c r="BD26" s="260"/>
      <c r="BE26" s="260"/>
      <c r="BF26" s="260"/>
      <c r="BG26" s="260"/>
      <c r="BH26" s="260"/>
      <c r="BI26" s="260"/>
      <c r="BJ26" s="260"/>
      <c r="BK26" s="260"/>
      <c r="BL26" s="260"/>
      <c r="BM26" s="260"/>
      <c r="BN26" s="260"/>
      <c r="BO26" s="260"/>
      <c r="BP26" s="260"/>
      <c r="BQ26" s="260"/>
      <c r="BR26" s="260"/>
      <c r="BS26" s="260"/>
      <c r="BT26" s="260"/>
      <c r="BU26" s="260"/>
      <c r="BV26" s="260"/>
      <c r="BW26" s="260"/>
      <c r="BX26" s="260"/>
      <c r="BY26" s="261"/>
      <c r="CB26" s="307"/>
      <c r="CC26" s="308"/>
      <c r="CD26" s="308"/>
      <c r="CE26" s="308"/>
      <c r="CF26" s="308"/>
      <c r="CG26" s="308"/>
      <c r="CH26" s="308"/>
      <c r="CI26" s="308"/>
      <c r="CJ26" s="308"/>
      <c r="CK26" s="308"/>
      <c r="CL26" s="308"/>
      <c r="CM26" s="308"/>
      <c r="CN26" s="309"/>
      <c r="CO26" s="481"/>
      <c r="CP26" s="482"/>
      <c r="CQ26" s="482"/>
      <c r="CR26" s="482"/>
      <c r="CS26" s="482"/>
      <c r="CT26" s="482"/>
      <c r="CU26" s="482"/>
      <c r="CV26" s="482"/>
      <c r="CW26" s="482"/>
      <c r="CX26" s="482"/>
      <c r="CY26" s="482"/>
      <c r="CZ26" s="482"/>
      <c r="DA26" s="483"/>
      <c r="DB26" s="483"/>
      <c r="DC26" s="483"/>
      <c r="DD26" s="483"/>
      <c r="DE26" s="483"/>
      <c r="DF26" s="483"/>
      <c r="DG26" s="483"/>
      <c r="DH26" s="483"/>
      <c r="DI26" s="483"/>
      <c r="DJ26" s="483"/>
      <c r="DK26" s="483"/>
      <c r="DL26" s="483"/>
      <c r="DM26" s="483"/>
      <c r="DN26" s="484"/>
      <c r="DO26" s="307"/>
      <c r="DP26" s="308"/>
      <c r="DQ26" s="308"/>
      <c r="DR26" s="308"/>
      <c r="DS26" s="308"/>
      <c r="DT26" s="308"/>
      <c r="DU26" s="308"/>
      <c r="DV26" s="308"/>
      <c r="DW26" s="308"/>
      <c r="DX26" s="308"/>
      <c r="DY26" s="308"/>
      <c r="DZ26" s="309"/>
      <c r="EA26" s="476"/>
      <c r="EB26" s="477"/>
      <c r="EC26" s="477"/>
      <c r="ED26" s="477"/>
      <c r="EE26" s="477"/>
      <c r="EF26" s="477"/>
      <c r="EG26" s="477"/>
      <c r="EH26" s="477"/>
      <c r="EI26" s="477"/>
      <c r="EJ26" s="477"/>
      <c r="EK26" s="477"/>
      <c r="EL26" s="477"/>
      <c r="EM26" s="477"/>
      <c r="EN26" s="477"/>
      <c r="EO26" s="477"/>
      <c r="EP26" s="477"/>
      <c r="EQ26" s="477"/>
      <c r="ER26" s="477"/>
      <c r="ES26" s="477"/>
      <c r="ET26" s="477"/>
      <c r="EU26" s="477"/>
      <c r="EV26" s="477"/>
      <c r="EW26" s="477"/>
      <c r="EX26" s="477"/>
      <c r="EY26" s="477"/>
      <c r="EZ26" s="478"/>
    </row>
    <row r="27" spans="1:159" ht="6.75" customHeight="1">
      <c r="A27" s="301" t="s">
        <v>5</v>
      </c>
      <c r="B27" s="302"/>
      <c r="C27" s="302"/>
      <c r="D27" s="302"/>
      <c r="E27" s="302"/>
      <c r="F27" s="302"/>
      <c r="G27" s="302"/>
      <c r="H27" s="302"/>
      <c r="I27" s="302"/>
      <c r="J27" s="302"/>
      <c r="K27" s="302"/>
      <c r="L27" s="302"/>
      <c r="M27" s="302"/>
      <c r="N27" s="342"/>
      <c r="O27" s="343"/>
      <c r="P27" s="343"/>
      <c r="Q27" s="343"/>
      <c r="R27" s="343"/>
      <c r="S27" s="343"/>
      <c r="T27" s="343"/>
      <c r="U27" s="343"/>
      <c r="V27" s="343"/>
      <c r="W27" s="343"/>
      <c r="X27" s="343"/>
      <c r="Y27" s="343"/>
      <c r="Z27" s="343"/>
      <c r="AA27" s="343"/>
      <c r="AB27" s="343"/>
      <c r="AC27" s="343"/>
      <c r="AD27" s="343"/>
      <c r="AE27" s="343"/>
      <c r="AF27" s="343"/>
      <c r="AG27" s="343"/>
      <c r="AH27" s="343"/>
      <c r="AI27" s="343"/>
      <c r="AJ27" s="343"/>
      <c r="AK27" s="343"/>
      <c r="AL27" s="343"/>
      <c r="AM27" s="344"/>
      <c r="AN27" s="301" t="s">
        <v>9</v>
      </c>
      <c r="AO27" s="302"/>
      <c r="AP27" s="302"/>
      <c r="AQ27" s="302"/>
      <c r="AR27" s="302"/>
      <c r="AS27" s="302"/>
      <c r="AT27" s="302"/>
      <c r="AU27" s="302"/>
      <c r="AV27" s="302"/>
      <c r="AW27" s="302"/>
      <c r="AX27" s="302"/>
      <c r="AY27" s="303"/>
      <c r="AZ27" s="349" t="s">
        <v>10</v>
      </c>
      <c r="BA27" s="350"/>
      <c r="BB27" s="350"/>
      <c r="BC27" s="350"/>
      <c r="BD27" s="350"/>
      <c r="BE27" s="351"/>
      <c r="BF27" s="355"/>
      <c r="BG27" s="356"/>
      <c r="BH27" s="356"/>
      <c r="BI27" s="356"/>
      <c r="BJ27" s="356"/>
      <c r="BK27" s="356"/>
      <c r="BL27" s="356"/>
      <c r="BM27" s="356"/>
      <c r="BN27" s="356"/>
      <c r="BO27" s="356"/>
      <c r="BP27" s="356"/>
      <c r="BQ27" s="356"/>
      <c r="BR27" s="356"/>
      <c r="BS27" s="356"/>
      <c r="BT27" s="356"/>
      <c r="BU27" s="356"/>
      <c r="BV27" s="356"/>
      <c r="BW27" s="356"/>
      <c r="BX27" s="356"/>
      <c r="BY27" s="357"/>
      <c r="CB27" s="301" t="s">
        <v>5</v>
      </c>
      <c r="CC27" s="302"/>
      <c r="CD27" s="302"/>
      <c r="CE27" s="302"/>
      <c r="CF27" s="302"/>
      <c r="CG27" s="302"/>
      <c r="CH27" s="302"/>
      <c r="CI27" s="302"/>
      <c r="CJ27" s="302"/>
      <c r="CK27" s="302"/>
      <c r="CL27" s="302"/>
      <c r="CM27" s="302"/>
      <c r="CN27" s="302"/>
      <c r="CO27" s="460" t="s">
        <v>271</v>
      </c>
      <c r="CP27" s="461"/>
      <c r="CQ27" s="461"/>
      <c r="CR27" s="461"/>
      <c r="CS27" s="461"/>
      <c r="CT27" s="461"/>
      <c r="CU27" s="461"/>
      <c r="CV27" s="461"/>
      <c r="CW27" s="461"/>
      <c r="CX27" s="461"/>
      <c r="CY27" s="461"/>
      <c r="CZ27" s="461"/>
      <c r="DA27" s="461"/>
      <c r="DB27" s="461"/>
      <c r="DC27" s="461"/>
      <c r="DD27" s="461"/>
      <c r="DE27" s="461"/>
      <c r="DF27" s="461"/>
      <c r="DG27" s="461"/>
      <c r="DH27" s="461"/>
      <c r="DI27" s="461"/>
      <c r="DJ27" s="461"/>
      <c r="DK27" s="461"/>
      <c r="DL27" s="461"/>
      <c r="DM27" s="461"/>
      <c r="DN27" s="462"/>
      <c r="DO27" s="301" t="s">
        <v>9</v>
      </c>
      <c r="DP27" s="302"/>
      <c r="DQ27" s="302"/>
      <c r="DR27" s="302"/>
      <c r="DS27" s="302"/>
      <c r="DT27" s="302"/>
      <c r="DU27" s="302"/>
      <c r="DV27" s="302"/>
      <c r="DW27" s="302"/>
      <c r="DX27" s="302"/>
      <c r="DY27" s="302"/>
      <c r="DZ27" s="303"/>
      <c r="EA27" s="349" t="s">
        <v>10</v>
      </c>
      <c r="EB27" s="350"/>
      <c r="EC27" s="350"/>
      <c r="ED27" s="350"/>
      <c r="EE27" s="350"/>
      <c r="EF27" s="351"/>
      <c r="EG27" s="460" t="s">
        <v>243</v>
      </c>
      <c r="EH27" s="461"/>
      <c r="EI27" s="461"/>
      <c r="EJ27" s="461"/>
      <c r="EK27" s="461"/>
      <c r="EL27" s="461"/>
      <c r="EM27" s="461"/>
      <c r="EN27" s="461"/>
      <c r="EO27" s="461"/>
      <c r="EP27" s="461"/>
      <c r="EQ27" s="461"/>
      <c r="ER27" s="461"/>
      <c r="ES27" s="461"/>
      <c r="ET27" s="461"/>
      <c r="EU27" s="461"/>
      <c r="EV27" s="461"/>
      <c r="EW27" s="461"/>
      <c r="EX27" s="461"/>
      <c r="EY27" s="461"/>
      <c r="EZ27" s="462"/>
    </row>
    <row r="28" spans="1:159" ht="6.75" customHeight="1">
      <c r="A28" s="307"/>
      <c r="B28" s="308"/>
      <c r="C28" s="308"/>
      <c r="D28" s="308"/>
      <c r="E28" s="308"/>
      <c r="F28" s="308"/>
      <c r="G28" s="308"/>
      <c r="H28" s="308"/>
      <c r="I28" s="308"/>
      <c r="J28" s="308"/>
      <c r="K28" s="308"/>
      <c r="L28" s="308"/>
      <c r="M28" s="308"/>
      <c r="N28" s="345"/>
      <c r="O28" s="346"/>
      <c r="P28" s="346"/>
      <c r="Q28" s="346"/>
      <c r="R28" s="346"/>
      <c r="S28" s="346"/>
      <c r="T28" s="346"/>
      <c r="U28" s="346"/>
      <c r="V28" s="346"/>
      <c r="W28" s="346"/>
      <c r="X28" s="346"/>
      <c r="Y28" s="346"/>
      <c r="Z28" s="346"/>
      <c r="AA28" s="346"/>
      <c r="AB28" s="346"/>
      <c r="AC28" s="346"/>
      <c r="AD28" s="346"/>
      <c r="AE28" s="346"/>
      <c r="AF28" s="346"/>
      <c r="AG28" s="346"/>
      <c r="AH28" s="346"/>
      <c r="AI28" s="346"/>
      <c r="AJ28" s="346"/>
      <c r="AK28" s="346"/>
      <c r="AL28" s="346"/>
      <c r="AM28" s="347"/>
      <c r="AN28" s="304"/>
      <c r="AO28" s="348"/>
      <c r="AP28" s="348"/>
      <c r="AQ28" s="348"/>
      <c r="AR28" s="348"/>
      <c r="AS28" s="348"/>
      <c r="AT28" s="348"/>
      <c r="AU28" s="348"/>
      <c r="AV28" s="348"/>
      <c r="AW28" s="348"/>
      <c r="AX28" s="348"/>
      <c r="AY28" s="306"/>
      <c r="AZ28" s="352"/>
      <c r="BA28" s="353"/>
      <c r="BB28" s="353"/>
      <c r="BC28" s="353"/>
      <c r="BD28" s="353"/>
      <c r="BE28" s="354"/>
      <c r="BF28" s="358"/>
      <c r="BG28" s="359"/>
      <c r="BH28" s="359"/>
      <c r="BI28" s="359"/>
      <c r="BJ28" s="359"/>
      <c r="BK28" s="359"/>
      <c r="BL28" s="359"/>
      <c r="BM28" s="359"/>
      <c r="BN28" s="359"/>
      <c r="BO28" s="359"/>
      <c r="BP28" s="359"/>
      <c r="BQ28" s="359"/>
      <c r="BR28" s="359"/>
      <c r="BS28" s="359"/>
      <c r="BT28" s="359"/>
      <c r="BU28" s="359"/>
      <c r="BV28" s="359"/>
      <c r="BW28" s="359"/>
      <c r="BX28" s="359"/>
      <c r="BY28" s="360"/>
      <c r="CB28" s="307"/>
      <c r="CC28" s="308"/>
      <c r="CD28" s="308"/>
      <c r="CE28" s="308"/>
      <c r="CF28" s="308"/>
      <c r="CG28" s="308"/>
      <c r="CH28" s="308"/>
      <c r="CI28" s="308"/>
      <c r="CJ28" s="308"/>
      <c r="CK28" s="308"/>
      <c r="CL28" s="308"/>
      <c r="CM28" s="308"/>
      <c r="CN28" s="308"/>
      <c r="CO28" s="463"/>
      <c r="CP28" s="464"/>
      <c r="CQ28" s="464"/>
      <c r="CR28" s="464"/>
      <c r="CS28" s="464"/>
      <c r="CT28" s="464"/>
      <c r="CU28" s="464"/>
      <c r="CV28" s="464"/>
      <c r="CW28" s="464"/>
      <c r="CX28" s="464"/>
      <c r="CY28" s="464"/>
      <c r="CZ28" s="464"/>
      <c r="DA28" s="464"/>
      <c r="DB28" s="464"/>
      <c r="DC28" s="464"/>
      <c r="DD28" s="464"/>
      <c r="DE28" s="464"/>
      <c r="DF28" s="464"/>
      <c r="DG28" s="464"/>
      <c r="DH28" s="464"/>
      <c r="DI28" s="464"/>
      <c r="DJ28" s="464"/>
      <c r="DK28" s="464"/>
      <c r="DL28" s="464"/>
      <c r="DM28" s="464"/>
      <c r="DN28" s="465"/>
      <c r="DO28" s="304"/>
      <c r="DP28" s="348"/>
      <c r="DQ28" s="348"/>
      <c r="DR28" s="348"/>
      <c r="DS28" s="348"/>
      <c r="DT28" s="348"/>
      <c r="DU28" s="348"/>
      <c r="DV28" s="348"/>
      <c r="DW28" s="348"/>
      <c r="DX28" s="348"/>
      <c r="DY28" s="348"/>
      <c r="DZ28" s="306"/>
      <c r="EA28" s="352"/>
      <c r="EB28" s="353"/>
      <c r="EC28" s="353"/>
      <c r="ED28" s="353"/>
      <c r="EE28" s="353"/>
      <c r="EF28" s="354"/>
      <c r="EG28" s="463"/>
      <c r="EH28" s="464"/>
      <c r="EI28" s="464"/>
      <c r="EJ28" s="464"/>
      <c r="EK28" s="464"/>
      <c r="EL28" s="464"/>
      <c r="EM28" s="464"/>
      <c r="EN28" s="464"/>
      <c r="EO28" s="464"/>
      <c r="EP28" s="464"/>
      <c r="EQ28" s="464"/>
      <c r="ER28" s="464"/>
      <c r="ES28" s="464"/>
      <c r="ET28" s="464"/>
      <c r="EU28" s="464"/>
      <c r="EV28" s="464"/>
      <c r="EW28" s="464"/>
      <c r="EX28" s="464"/>
      <c r="EY28" s="464"/>
      <c r="EZ28" s="465"/>
    </row>
    <row r="29" spans="1:159" ht="6.75" customHeight="1">
      <c r="A29" s="250" t="s">
        <v>11</v>
      </c>
      <c r="B29" s="302"/>
      <c r="C29" s="302"/>
      <c r="D29" s="302"/>
      <c r="E29" s="302"/>
      <c r="F29" s="302"/>
      <c r="G29" s="302"/>
      <c r="H29" s="302"/>
      <c r="I29" s="302"/>
      <c r="J29" s="302"/>
      <c r="K29" s="302"/>
      <c r="L29" s="302"/>
      <c r="M29" s="303"/>
      <c r="N29" s="361"/>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3"/>
      <c r="AN29" s="304"/>
      <c r="AO29" s="348"/>
      <c r="AP29" s="348"/>
      <c r="AQ29" s="348"/>
      <c r="AR29" s="348"/>
      <c r="AS29" s="348"/>
      <c r="AT29" s="348"/>
      <c r="AU29" s="348"/>
      <c r="AV29" s="348"/>
      <c r="AW29" s="348"/>
      <c r="AX29" s="348"/>
      <c r="AY29" s="306"/>
      <c r="AZ29" s="367" t="s">
        <v>12</v>
      </c>
      <c r="BA29" s="368"/>
      <c r="BB29" s="368"/>
      <c r="BC29" s="368"/>
      <c r="BD29" s="368"/>
      <c r="BE29" s="369"/>
      <c r="BF29" s="373"/>
      <c r="BG29" s="374"/>
      <c r="BH29" s="374"/>
      <c r="BI29" s="374"/>
      <c r="BJ29" s="374"/>
      <c r="BK29" s="374"/>
      <c r="BL29" s="374"/>
      <c r="BM29" s="374"/>
      <c r="BN29" s="374"/>
      <c r="BO29" s="374"/>
      <c r="BP29" s="374"/>
      <c r="BQ29" s="374"/>
      <c r="BR29" s="374"/>
      <c r="BS29" s="374"/>
      <c r="BT29" s="374"/>
      <c r="BU29" s="374"/>
      <c r="BV29" s="374"/>
      <c r="BW29" s="374"/>
      <c r="BX29" s="374"/>
      <c r="BY29" s="375"/>
      <c r="CB29" s="250" t="s">
        <v>11</v>
      </c>
      <c r="CC29" s="302"/>
      <c r="CD29" s="302"/>
      <c r="CE29" s="302"/>
      <c r="CF29" s="302"/>
      <c r="CG29" s="302"/>
      <c r="CH29" s="302"/>
      <c r="CI29" s="302"/>
      <c r="CJ29" s="302"/>
      <c r="CK29" s="302"/>
      <c r="CL29" s="302"/>
      <c r="CM29" s="302"/>
      <c r="CN29" s="303"/>
      <c r="CO29" s="485"/>
      <c r="CP29" s="486"/>
      <c r="CQ29" s="486"/>
      <c r="CR29" s="486"/>
      <c r="CS29" s="486"/>
      <c r="CT29" s="486"/>
      <c r="CU29" s="486"/>
      <c r="CV29" s="486"/>
      <c r="CW29" s="486"/>
      <c r="CX29" s="486"/>
      <c r="CY29" s="486"/>
      <c r="CZ29" s="486"/>
      <c r="DA29" s="486"/>
      <c r="DB29" s="486"/>
      <c r="DC29" s="486"/>
      <c r="DD29" s="486"/>
      <c r="DE29" s="486"/>
      <c r="DF29" s="486"/>
      <c r="DG29" s="486"/>
      <c r="DH29" s="486"/>
      <c r="DI29" s="486"/>
      <c r="DJ29" s="486"/>
      <c r="DK29" s="486"/>
      <c r="DL29" s="486"/>
      <c r="DM29" s="486"/>
      <c r="DN29" s="487"/>
      <c r="DO29" s="304"/>
      <c r="DP29" s="348"/>
      <c r="DQ29" s="348"/>
      <c r="DR29" s="348"/>
      <c r="DS29" s="348"/>
      <c r="DT29" s="348"/>
      <c r="DU29" s="348"/>
      <c r="DV29" s="348"/>
      <c r="DW29" s="348"/>
      <c r="DX29" s="348"/>
      <c r="DY29" s="348"/>
      <c r="DZ29" s="306"/>
      <c r="EA29" s="367" t="s">
        <v>12</v>
      </c>
      <c r="EB29" s="368"/>
      <c r="EC29" s="368"/>
      <c r="ED29" s="368"/>
      <c r="EE29" s="368"/>
      <c r="EF29" s="369"/>
      <c r="EG29" s="460" t="s">
        <v>246</v>
      </c>
      <c r="EH29" s="461"/>
      <c r="EI29" s="461"/>
      <c r="EJ29" s="461"/>
      <c r="EK29" s="461"/>
      <c r="EL29" s="461"/>
      <c r="EM29" s="461"/>
      <c r="EN29" s="461"/>
      <c r="EO29" s="461"/>
      <c r="EP29" s="461"/>
      <c r="EQ29" s="461"/>
      <c r="ER29" s="461"/>
      <c r="ES29" s="461"/>
      <c r="ET29" s="461"/>
      <c r="EU29" s="461"/>
      <c r="EV29" s="461"/>
      <c r="EW29" s="461"/>
      <c r="EX29" s="461"/>
      <c r="EY29" s="461"/>
      <c r="EZ29" s="462"/>
    </row>
    <row r="30" spans="1:159" ht="6.75" customHeight="1">
      <c r="A30" s="304"/>
      <c r="B30" s="305"/>
      <c r="C30" s="305"/>
      <c r="D30" s="305"/>
      <c r="E30" s="305"/>
      <c r="F30" s="305"/>
      <c r="G30" s="305"/>
      <c r="H30" s="305"/>
      <c r="I30" s="305"/>
      <c r="J30" s="305"/>
      <c r="K30" s="305"/>
      <c r="L30" s="305"/>
      <c r="M30" s="306"/>
      <c r="N30" s="364"/>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6"/>
      <c r="AN30" s="304"/>
      <c r="AO30" s="348"/>
      <c r="AP30" s="348"/>
      <c r="AQ30" s="348"/>
      <c r="AR30" s="348"/>
      <c r="AS30" s="348"/>
      <c r="AT30" s="348"/>
      <c r="AU30" s="348"/>
      <c r="AV30" s="348"/>
      <c r="AW30" s="348"/>
      <c r="AX30" s="348"/>
      <c r="AY30" s="306"/>
      <c r="AZ30" s="370"/>
      <c r="BA30" s="371"/>
      <c r="BB30" s="371"/>
      <c r="BC30" s="371"/>
      <c r="BD30" s="371"/>
      <c r="BE30" s="372"/>
      <c r="BF30" s="376"/>
      <c r="BG30" s="377"/>
      <c r="BH30" s="377"/>
      <c r="BI30" s="377"/>
      <c r="BJ30" s="377"/>
      <c r="BK30" s="377"/>
      <c r="BL30" s="377"/>
      <c r="BM30" s="377"/>
      <c r="BN30" s="377"/>
      <c r="BO30" s="377"/>
      <c r="BP30" s="377"/>
      <c r="BQ30" s="377"/>
      <c r="BR30" s="377"/>
      <c r="BS30" s="377"/>
      <c r="BT30" s="377"/>
      <c r="BU30" s="377"/>
      <c r="BV30" s="377"/>
      <c r="BW30" s="377"/>
      <c r="BX30" s="377"/>
      <c r="BY30" s="378"/>
      <c r="CB30" s="304"/>
      <c r="CC30" s="348"/>
      <c r="CD30" s="348"/>
      <c r="CE30" s="348"/>
      <c r="CF30" s="348"/>
      <c r="CG30" s="348"/>
      <c r="CH30" s="348"/>
      <c r="CI30" s="348"/>
      <c r="CJ30" s="348"/>
      <c r="CK30" s="348"/>
      <c r="CL30" s="348"/>
      <c r="CM30" s="348"/>
      <c r="CN30" s="306"/>
      <c r="CO30" s="488"/>
      <c r="CP30" s="489"/>
      <c r="CQ30" s="489"/>
      <c r="CR30" s="489"/>
      <c r="CS30" s="489"/>
      <c r="CT30" s="489"/>
      <c r="CU30" s="489"/>
      <c r="CV30" s="489"/>
      <c r="CW30" s="489"/>
      <c r="CX30" s="489"/>
      <c r="CY30" s="489"/>
      <c r="CZ30" s="489"/>
      <c r="DA30" s="489"/>
      <c r="DB30" s="489"/>
      <c r="DC30" s="489"/>
      <c r="DD30" s="489"/>
      <c r="DE30" s="489"/>
      <c r="DF30" s="489"/>
      <c r="DG30" s="489"/>
      <c r="DH30" s="489"/>
      <c r="DI30" s="489"/>
      <c r="DJ30" s="489"/>
      <c r="DK30" s="489"/>
      <c r="DL30" s="489"/>
      <c r="DM30" s="489"/>
      <c r="DN30" s="490"/>
      <c r="DO30" s="304"/>
      <c r="DP30" s="348"/>
      <c r="DQ30" s="348"/>
      <c r="DR30" s="348"/>
      <c r="DS30" s="348"/>
      <c r="DT30" s="348"/>
      <c r="DU30" s="348"/>
      <c r="DV30" s="348"/>
      <c r="DW30" s="348"/>
      <c r="DX30" s="348"/>
      <c r="DY30" s="348"/>
      <c r="DZ30" s="306"/>
      <c r="EA30" s="370"/>
      <c r="EB30" s="371"/>
      <c r="EC30" s="371"/>
      <c r="ED30" s="371"/>
      <c r="EE30" s="371"/>
      <c r="EF30" s="372"/>
      <c r="EG30" s="463"/>
      <c r="EH30" s="464"/>
      <c r="EI30" s="464"/>
      <c r="EJ30" s="464"/>
      <c r="EK30" s="464"/>
      <c r="EL30" s="464"/>
      <c r="EM30" s="464"/>
      <c r="EN30" s="464"/>
      <c r="EO30" s="464"/>
      <c r="EP30" s="464"/>
      <c r="EQ30" s="464"/>
      <c r="ER30" s="464"/>
      <c r="ES30" s="464"/>
      <c r="ET30" s="464"/>
      <c r="EU30" s="464"/>
      <c r="EV30" s="464"/>
      <c r="EW30" s="464"/>
      <c r="EX30" s="464"/>
      <c r="EY30" s="464"/>
      <c r="EZ30" s="465"/>
    </row>
    <row r="31" spans="1:159" ht="36.75" customHeight="1">
      <c r="A31" s="304"/>
      <c r="B31" s="305"/>
      <c r="C31" s="305"/>
      <c r="D31" s="305"/>
      <c r="E31" s="305"/>
      <c r="F31" s="305"/>
      <c r="G31" s="305"/>
      <c r="H31" s="305"/>
      <c r="I31" s="305"/>
      <c r="J31" s="305"/>
      <c r="K31" s="305"/>
      <c r="L31" s="305"/>
      <c r="M31" s="306"/>
      <c r="N31" s="364"/>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6"/>
      <c r="AN31" s="304"/>
      <c r="AO31" s="348"/>
      <c r="AP31" s="348"/>
      <c r="AQ31" s="348"/>
      <c r="AR31" s="348"/>
      <c r="AS31" s="348"/>
      <c r="AT31" s="348"/>
      <c r="AU31" s="348"/>
      <c r="AV31" s="348"/>
      <c r="AW31" s="348"/>
      <c r="AX31" s="348"/>
      <c r="AY31" s="306"/>
      <c r="AZ31" s="379" t="s">
        <v>14</v>
      </c>
      <c r="BA31" s="379"/>
      <c r="BB31" s="379"/>
      <c r="BC31" s="379"/>
      <c r="BD31" s="379"/>
      <c r="BE31" s="379"/>
      <c r="BF31" s="381"/>
      <c r="BG31" s="381"/>
      <c r="BH31" s="381"/>
      <c r="BI31" s="381"/>
      <c r="BJ31" s="381"/>
      <c r="BK31" s="381"/>
      <c r="BL31" s="381"/>
      <c r="BM31" s="381"/>
      <c r="BN31" s="381"/>
      <c r="BO31" s="381"/>
      <c r="BP31" s="381"/>
      <c r="BQ31" s="381"/>
      <c r="BR31" s="381"/>
      <c r="BS31" s="381"/>
      <c r="BT31" s="381"/>
      <c r="BU31" s="381"/>
      <c r="BV31" s="381"/>
      <c r="BW31" s="381"/>
      <c r="BX31" s="381"/>
      <c r="BY31" s="381"/>
      <c r="CB31" s="304"/>
      <c r="CC31" s="348"/>
      <c r="CD31" s="348"/>
      <c r="CE31" s="348"/>
      <c r="CF31" s="348"/>
      <c r="CG31" s="348"/>
      <c r="CH31" s="348"/>
      <c r="CI31" s="348"/>
      <c r="CJ31" s="348"/>
      <c r="CK31" s="348"/>
      <c r="CL31" s="348"/>
      <c r="CM31" s="348"/>
      <c r="CN31" s="306"/>
      <c r="CO31" s="488"/>
      <c r="CP31" s="489"/>
      <c r="CQ31" s="489"/>
      <c r="CR31" s="489"/>
      <c r="CS31" s="489"/>
      <c r="CT31" s="489"/>
      <c r="CU31" s="489"/>
      <c r="CV31" s="489"/>
      <c r="CW31" s="489"/>
      <c r="CX31" s="489"/>
      <c r="CY31" s="489"/>
      <c r="CZ31" s="489"/>
      <c r="DA31" s="489"/>
      <c r="DB31" s="489"/>
      <c r="DC31" s="489"/>
      <c r="DD31" s="489"/>
      <c r="DE31" s="489"/>
      <c r="DF31" s="489"/>
      <c r="DG31" s="489"/>
      <c r="DH31" s="489"/>
      <c r="DI31" s="489"/>
      <c r="DJ31" s="489"/>
      <c r="DK31" s="489"/>
      <c r="DL31" s="489"/>
      <c r="DM31" s="489"/>
      <c r="DN31" s="490"/>
      <c r="DO31" s="304"/>
      <c r="DP31" s="348"/>
      <c r="DQ31" s="348"/>
      <c r="DR31" s="348"/>
      <c r="DS31" s="348"/>
      <c r="DT31" s="348"/>
      <c r="DU31" s="348"/>
      <c r="DV31" s="348"/>
      <c r="DW31" s="348"/>
      <c r="DX31" s="348"/>
      <c r="DY31" s="348"/>
      <c r="DZ31" s="306"/>
      <c r="EA31" s="379" t="s">
        <v>14</v>
      </c>
      <c r="EB31" s="379"/>
      <c r="EC31" s="379"/>
      <c r="ED31" s="379"/>
      <c r="EE31" s="379"/>
      <c r="EF31" s="379"/>
      <c r="EG31" s="491" t="s">
        <v>244</v>
      </c>
      <c r="EH31" s="491"/>
      <c r="EI31" s="491"/>
      <c r="EJ31" s="491"/>
      <c r="EK31" s="491"/>
      <c r="EL31" s="491"/>
      <c r="EM31" s="491"/>
      <c r="EN31" s="491"/>
      <c r="EO31" s="491"/>
      <c r="EP31" s="491"/>
      <c r="EQ31" s="491"/>
      <c r="ER31" s="491"/>
      <c r="ES31" s="491"/>
      <c r="ET31" s="491"/>
      <c r="EU31" s="491"/>
      <c r="EV31" s="491"/>
      <c r="EW31" s="491"/>
      <c r="EX31" s="491"/>
      <c r="EY31" s="491"/>
      <c r="EZ31" s="491"/>
    </row>
    <row r="32" spans="1:159" ht="6.75" customHeight="1">
      <c r="A32" s="304"/>
      <c r="B32" s="305"/>
      <c r="C32" s="305"/>
      <c r="D32" s="305"/>
      <c r="E32" s="305"/>
      <c r="F32" s="305"/>
      <c r="G32" s="305"/>
      <c r="H32" s="305"/>
      <c r="I32" s="305"/>
      <c r="J32" s="305"/>
      <c r="K32" s="305"/>
      <c r="L32" s="305"/>
      <c r="M32" s="306"/>
      <c r="N32" s="383"/>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7"/>
      <c r="AN32" s="304"/>
      <c r="AO32" s="348"/>
      <c r="AP32" s="348"/>
      <c r="AQ32" s="348"/>
      <c r="AR32" s="348"/>
      <c r="AS32" s="348"/>
      <c r="AT32" s="348"/>
      <c r="AU32" s="348"/>
      <c r="AV32" s="348"/>
      <c r="AW32" s="348"/>
      <c r="AX32" s="348"/>
      <c r="AY32" s="306"/>
      <c r="AZ32" s="380"/>
      <c r="BA32" s="380"/>
      <c r="BB32" s="380"/>
      <c r="BC32" s="380"/>
      <c r="BD32" s="380"/>
      <c r="BE32" s="380"/>
      <c r="BF32" s="382"/>
      <c r="BG32" s="382"/>
      <c r="BH32" s="382"/>
      <c r="BI32" s="382"/>
      <c r="BJ32" s="382"/>
      <c r="BK32" s="382"/>
      <c r="BL32" s="382"/>
      <c r="BM32" s="382"/>
      <c r="BN32" s="382"/>
      <c r="BO32" s="382"/>
      <c r="BP32" s="382"/>
      <c r="BQ32" s="382"/>
      <c r="BR32" s="382"/>
      <c r="BS32" s="382"/>
      <c r="BT32" s="382"/>
      <c r="BU32" s="382"/>
      <c r="BV32" s="382"/>
      <c r="BW32" s="382"/>
      <c r="BX32" s="382"/>
      <c r="BY32" s="382"/>
      <c r="CB32" s="304"/>
      <c r="CC32" s="348"/>
      <c r="CD32" s="348"/>
      <c r="CE32" s="348"/>
      <c r="CF32" s="348"/>
      <c r="CG32" s="348"/>
      <c r="CH32" s="348"/>
      <c r="CI32" s="348"/>
      <c r="CJ32" s="348"/>
      <c r="CK32" s="348"/>
      <c r="CL32" s="348"/>
      <c r="CM32" s="348"/>
      <c r="CN32" s="306"/>
      <c r="CO32" s="488"/>
      <c r="CP32" s="489"/>
      <c r="CQ32" s="489"/>
      <c r="CR32" s="489"/>
      <c r="CS32" s="489"/>
      <c r="CT32" s="489"/>
      <c r="CU32" s="489"/>
      <c r="CV32" s="489"/>
      <c r="CW32" s="489"/>
      <c r="CX32" s="489"/>
      <c r="CY32" s="489"/>
      <c r="CZ32" s="489"/>
      <c r="DA32" s="489" t="s">
        <v>236</v>
      </c>
      <c r="DB32" s="489"/>
      <c r="DC32" s="489"/>
      <c r="DD32" s="489"/>
      <c r="DE32" s="489"/>
      <c r="DF32" s="489"/>
      <c r="DG32" s="489"/>
      <c r="DH32" s="489"/>
      <c r="DI32" s="489"/>
      <c r="DJ32" s="489"/>
      <c r="DK32" s="489"/>
      <c r="DL32" s="489"/>
      <c r="DM32" s="489"/>
      <c r="DN32" s="490"/>
      <c r="DO32" s="304"/>
      <c r="DP32" s="348"/>
      <c r="DQ32" s="348"/>
      <c r="DR32" s="348"/>
      <c r="DS32" s="348"/>
      <c r="DT32" s="348"/>
      <c r="DU32" s="348"/>
      <c r="DV32" s="348"/>
      <c r="DW32" s="348"/>
      <c r="DX32" s="348"/>
      <c r="DY32" s="348"/>
      <c r="DZ32" s="306"/>
      <c r="EA32" s="380"/>
      <c r="EB32" s="380"/>
      <c r="EC32" s="380"/>
      <c r="ED32" s="380"/>
      <c r="EE32" s="380"/>
      <c r="EF32" s="380"/>
      <c r="EG32" s="492"/>
      <c r="EH32" s="492"/>
      <c r="EI32" s="492"/>
      <c r="EJ32" s="492"/>
      <c r="EK32" s="492"/>
      <c r="EL32" s="492"/>
      <c r="EM32" s="492"/>
      <c r="EN32" s="492"/>
      <c r="EO32" s="492"/>
      <c r="EP32" s="492"/>
      <c r="EQ32" s="492"/>
      <c r="ER32" s="492"/>
      <c r="ES32" s="492"/>
      <c r="ET32" s="492"/>
      <c r="EU32" s="492"/>
      <c r="EV32" s="492"/>
      <c r="EW32" s="492"/>
      <c r="EX32" s="492"/>
      <c r="EY32" s="492"/>
      <c r="EZ32" s="492"/>
    </row>
    <row r="33" spans="1:157" ht="8.25" customHeight="1">
      <c r="A33" s="304"/>
      <c r="B33" s="305"/>
      <c r="C33" s="305"/>
      <c r="D33" s="305"/>
      <c r="E33" s="305"/>
      <c r="F33" s="305"/>
      <c r="G33" s="305"/>
      <c r="H33" s="305"/>
      <c r="I33" s="305"/>
      <c r="J33" s="305"/>
      <c r="K33" s="305"/>
      <c r="L33" s="305"/>
      <c r="M33" s="306"/>
      <c r="N33" s="383"/>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7"/>
      <c r="AN33" s="98"/>
      <c r="AO33" s="99"/>
      <c r="AP33" s="99"/>
      <c r="AQ33" s="99"/>
      <c r="AR33" s="99"/>
      <c r="AS33" s="99"/>
      <c r="AT33" s="99"/>
      <c r="AU33" s="99"/>
      <c r="AV33" s="99"/>
      <c r="AW33" s="99"/>
      <c r="AX33" s="99"/>
      <c r="AY33" s="99"/>
      <c r="AZ33" s="389"/>
      <c r="BA33" s="389"/>
      <c r="BB33" s="389"/>
      <c r="BC33" s="389"/>
      <c r="BD33" s="389"/>
      <c r="BE33" s="389"/>
      <c r="BF33" s="338"/>
      <c r="BG33" s="338"/>
      <c r="BH33" s="338"/>
      <c r="BI33" s="338"/>
      <c r="BJ33" s="338"/>
      <c r="BK33" s="338"/>
      <c r="BL33" s="338"/>
      <c r="BM33" s="338"/>
      <c r="BN33" s="338"/>
      <c r="BO33" s="338"/>
      <c r="BP33" s="338"/>
      <c r="BQ33" s="338"/>
      <c r="BR33" s="338"/>
      <c r="BS33" s="338"/>
      <c r="BT33" s="338"/>
      <c r="BU33" s="338"/>
      <c r="BV33" s="338"/>
      <c r="BW33" s="338"/>
      <c r="BX33" s="338"/>
      <c r="BY33" s="338"/>
      <c r="CB33" s="304"/>
      <c r="CC33" s="348"/>
      <c r="CD33" s="348"/>
      <c r="CE33" s="348"/>
      <c r="CF33" s="348"/>
      <c r="CG33" s="348"/>
      <c r="CH33" s="348"/>
      <c r="CI33" s="348"/>
      <c r="CJ33" s="348"/>
      <c r="CK33" s="348"/>
      <c r="CL33" s="348"/>
      <c r="CM33" s="348"/>
      <c r="CN33" s="306"/>
      <c r="CO33" s="488"/>
      <c r="CP33" s="489"/>
      <c r="CQ33" s="489"/>
      <c r="CR33" s="489"/>
      <c r="CS33" s="489"/>
      <c r="CT33" s="489"/>
      <c r="CU33" s="489"/>
      <c r="CV33" s="489"/>
      <c r="CW33" s="489"/>
      <c r="CX33" s="489"/>
      <c r="CY33" s="489"/>
      <c r="CZ33" s="489"/>
      <c r="DA33" s="489"/>
      <c r="DB33" s="489"/>
      <c r="DC33" s="489"/>
      <c r="DD33" s="489"/>
      <c r="DE33" s="489"/>
      <c r="DF33" s="489"/>
      <c r="DG33" s="489"/>
      <c r="DH33" s="489"/>
      <c r="DI33" s="489"/>
      <c r="DJ33" s="489"/>
      <c r="DK33" s="489"/>
      <c r="DL33" s="489"/>
      <c r="DM33" s="489"/>
      <c r="DN33" s="490"/>
      <c r="DO33" s="98"/>
      <c r="DP33" s="99"/>
      <c r="DQ33" s="99"/>
      <c r="DR33" s="99"/>
      <c r="DS33" s="99"/>
      <c r="DT33" s="99"/>
      <c r="DU33" s="99"/>
      <c r="DV33" s="99"/>
      <c r="DW33" s="99"/>
      <c r="DX33" s="99"/>
      <c r="DY33" s="99"/>
      <c r="DZ33" s="99"/>
      <c r="EA33" s="389"/>
      <c r="EB33" s="389"/>
      <c r="EC33" s="389"/>
      <c r="ED33" s="389"/>
      <c r="EE33" s="389"/>
      <c r="EF33" s="389"/>
      <c r="EG33" s="338"/>
      <c r="EH33" s="338"/>
      <c r="EI33" s="338"/>
      <c r="EJ33" s="338"/>
      <c r="EK33" s="338"/>
      <c r="EL33" s="338"/>
      <c r="EM33" s="338"/>
      <c r="EN33" s="338"/>
      <c r="EO33" s="338"/>
      <c r="EP33" s="338"/>
      <c r="EQ33" s="338"/>
      <c r="ER33" s="338"/>
      <c r="ES33" s="338"/>
      <c r="ET33" s="338"/>
      <c r="EU33" s="338"/>
      <c r="EV33" s="338"/>
      <c r="EW33" s="338"/>
      <c r="EX33" s="338"/>
      <c r="EY33" s="338"/>
      <c r="EZ33" s="338"/>
    </row>
    <row r="34" spans="1:157" ht="6.75" customHeight="1">
      <c r="A34" s="304"/>
      <c r="B34" s="305"/>
      <c r="C34" s="305"/>
      <c r="D34" s="305"/>
      <c r="E34" s="305"/>
      <c r="F34" s="305"/>
      <c r="G34" s="305"/>
      <c r="H34" s="305"/>
      <c r="I34" s="305"/>
      <c r="J34" s="305"/>
      <c r="K34" s="305"/>
      <c r="L34" s="305"/>
      <c r="M34" s="306"/>
      <c r="N34" s="385"/>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386"/>
      <c r="AL34" s="386"/>
      <c r="AM34" s="388"/>
      <c r="AN34" s="100"/>
      <c r="AO34" s="101"/>
      <c r="AP34" s="101"/>
      <c r="AQ34" s="101"/>
      <c r="AR34" s="101"/>
      <c r="AS34" s="101"/>
      <c r="AT34" s="101"/>
      <c r="AU34" s="101"/>
      <c r="AV34" s="101"/>
      <c r="AW34" s="101"/>
      <c r="AX34" s="101"/>
      <c r="AY34" s="101"/>
      <c r="AZ34" s="340"/>
      <c r="BA34" s="340"/>
      <c r="BB34" s="340"/>
      <c r="BC34" s="340"/>
      <c r="BD34" s="340"/>
      <c r="BE34" s="340"/>
      <c r="BF34" s="339"/>
      <c r="BG34" s="339"/>
      <c r="BH34" s="339"/>
      <c r="BI34" s="339"/>
      <c r="BJ34" s="339"/>
      <c r="BK34" s="339"/>
      <c r="BL34" s="339"/>
      <c r="BM34" s="339"/>
      <c r="BN34" s="339"/>
      <c r="BO34" s="339"/>
      <c r="BP34" s="339"/>
      <c r="BQ34" s="339"/>
      <c r="BR34" s="339"/>
      <c r="BS34" s="339"/>
      <c r="BT34" s="339"/>
      <c r="BU34" s="339"/>
      <c r="BV34" s="339"/>
      <c r="BW34" s="339"/>
      <c r="BX34" s="339"/>
      <c r="BY34" s="339"/>
      <c r="CB34" s="304"/>
      <c r="CC34" s="348"/>
      <c r="CD34" s="348"/>
      <c r="CE34" s="348"/>
      <c r="CF34" s="348"/>
      <c r="CG34" s="348"/>
      <c r="CH34" s="348"/>
      <c r="CI34" s="348"/>
      <c r="CJ34" s="348"/>
      <c r="CK34" s="348"/>
      <c r="CL34" s="348"/>
      <c r="CM34" s="348"/>
      <c r="CN34" s="306"/>
      <c r="CO34" s="493"/>
      <c r="CP34" s="494"/>
      <c r="CQ34" s="494"/>
      <c r="CR34" s="494"/>
      <c r="CS34" s="494"/>
      <c r="CT34" s="494"/>
      <c r="CU34" s="494"/>
      <c r="CV34" s="494"/>
      <c r="CW34" s="494"/>
      <c r="CX34" s="494"/>
      <c r="CY34" s="494"/>
      <c r="CZ34" s="494"/>
      <c r="DA34" s="494"/>
      <c r="DB34" s="494"/>
      <c r="DC34" s="494"/>
      <c r="DD34" s="494"/>
      <c r="DE34" s="494"/>
      <c r="DF34" s="494"/>
      <c r="DG34" s="494"/>
      <c r="DH34" s="494"/>
      <c r="DI34" s="494"/>
      <c r="DJ34" s="494"/>
      <c r="DK34" s="494"/>
      <c r="DL34" s="494"/>
      <c r="DM34" s="494"/>
      <c r="DN34" s="495"/>
      <c r="DO34" s="100"/>
      <c r="DP34" s="101"/>
      <c r="DQ34" s="101"/>
      <c r="DR34" s="101"/>
      <c r="DS34" s="101"/>
      <c r="DT34" s="101"/>
      <c r="DU34" s="101"/>
      <c r="DV34" s="101"/>
      <c r="DW34" s="101"/>
      <c r="DX34" s="101"/>
      <c r="DY34" s="101"/>
      <c r="DZ34" s="101"/>
      <c r="EA34" s="340"/>
      <c r="EB34" s="340"/>
      <c r="EC34" s="340"/>
      <c r="ED34" s="340"/>
      <c r="EE34" s="340"/>
      <c r="EF34" s="340"/>
      <c r="EG34" s="339"/>
      <c r="EH34" s="339"/>
      <c r="EI34" s="339"/>
      <c r="EJ34" s="339"/>
      <c r="EK34" s="339"/>
      <c r="EL34" s="339"/>
      <c r="EM34" s="339"/>
      <c r="EN34" s="339"/>
      <c r="EO34" s="339"/>
      <c r="EP34" s="339"/>
      <c r="EQ34" s="339"/>
      <c r="ER34" s="339"/>
      <c r="ES34" s="339"/>
      <c r="ET34" s="339"/>
      <c r="EU34" s="339"/>
      <c r="EV34" s="339"/>
      <c r="EW34" s="339"/>
      <c r="EX34" s="339"/>
      <c r="EY34" s="339"/>
      <c r="EZ34" s="339"/>
    </row>
    <row r="35" spans="1:157" ht="6.75" customHeight="1">
      <c r="A35" s="336"/>
      <c r="B35" s="336"/>
      <c r="C35" s="336"/>
      <c r="D35" s="336"/>
      <c r="E35" s="336"/>
      <c r="F35" s="336"/>
      <c r="G35" s="336"/>
      <c r="H35" s="336"/>
      <c r="I35" s="336"/>
      <c r="J35" s="336"/>
      <c r="K35" s="336"/>
      <c r="L35" s="336"/>
      <c r="M35" s="336"/>
      <c r="N35" s="338"/>
      <c r="O35" s="338"/>
      <c r="P35" s="338"/>
      <c r="Q35" s="338"/>
      <c r="R35" s="338"/>
      <c r="S35" s="338"/>
      <c r="T35" s="338"/>
      <c r="U35" s="338"/>
      <c r="V35" s="338"/>
      <c r="W35" s="338"/>
      <c r="X35" s="338"/>
      <c r="Y35" s="338"/>
      <c r="Z35" s="338"/>
      <c r="AA35" s="338"/>
      <c r="AB35" s="338"/>
      <c r="AC35" s="338"/>
      <c r="AD35" s="338"/>
      <c r="AE35" s="338"/>
      <c r="AF35" s="338"/>
      <c r="AG35" s="338"/>
      <c r="AH35" s="338"/>
      <c r="AI35" s="338"/>
      <c r="AJ35" s="338"/>
      <c r="AK35" s="338"/>
      <c r="AL35" s="338"/>
      <c r="AM35" s="338"/>
      <c r="AN35" s="102"/>
      <c r="AO35" s="102"/>
      <c r="AP35" s="102"/>
      <c r="AQ35" s="102"/>
      <c r="AR35" s="102"/>
      <c r="AS35" s="102"/>
      <c r="AT35" s="102"/>
      <c r="AU35" s="102"/>
      <c r="AV35" s="102"/>
      <c r="AW35" s="102"/>
      <c r="AX35" s="102"/>
      <c r="AY35" s="102"/>
      <c r="AZ35" s="340"/>
      <c r="BA35" s="340"/>
      <c r="BB35" s="340"/>
      <c r="BC35" s="340"/>
      <c r="BD35" s="340"/>
      <c r="BE35" s="340"/>
      <c r="BF35" s="339"/>
      <c r="BG35" s="339"/>
      <c r="BH35" s="339"/>
      <c r="BI35" s="339"/>
      <c r="BJ35" s="339"/>
      <c r="BK35" s="339"/>
      <c r="BL35" s="339"/>
      <c r="BM35" s="339"/>
      <c r="BN35" s="339"/>
      <c r="BO35" s="339"/>
      <c r="BP35" s="339"/>
      <c r="BQ35" s="339"/>
      <c r="BR35" s="339"/>
      <c r="BS35" s="339"/>
      <c r="BT35" s="339"/>
      <c r="BU35" s="339"/>
      <c r="BV35" s="339"/>
      <c r="BW35" s="339"/>
      <c r="BX35" s="339"/>
      <c r="BY35" s="339"/>
      <c r="CB35" s="336"/>
      <c r="CC35" s="336"/>
      <c r="CD35" s="336"/>
      <c r="CE35" s="336"/>
      <c r="CF35" s="336"/>
      <c r="CG35" s="336"/>
      <c r="CH35" s="336"/>
      <c r="CI35" s="336"/>
      <c r="CJ35" s="336"/>
      <c r="CK35" s="336"/>
      <c r="CL35" s="336"/>
      <c r="CM35" s="336"/>
      <c r="CN35" s="336"/>
      <c r="CO35" s="338"/>
      <c r="CP35" s="338"/>
      <c r="CQ35" s="338"/>
      <c r="CR35" s="338"/>
      <c r="CS35" s="338"/>
      <c r="CT35" s="338"/>
      <c r="CU35" s="338"/>
      <c r="CV35" s="338"/>
      <c r="CW35" s="338"/>
      <c r="CX35" s="338"/>
      <c r="CY35" s="338"/>
      <c r="CZ35" s="338"/>
      <c r="DA35" s="338"/>
      <c r="DB35" s="338"/>
      <c r="DC35" s="338"/>
      <c r="DD35" s="338"/>
      <c r="DE35" s="338"/>
      <c r="DF35" s="338"/>
      <c r="DG35" s="338"/>
      <c r="DH35" s="338"/>
      <c r="DI35" s="338"/>
      <c r="DJ35" s="338"/>
      <c r="DK35" s="338"/>
      <c r="DL35" s="338"/>
      <c r="DM35" s="338"/>
      <c r="DN35" s="338"/>
      <c r="DO35" s="102"/>
      <c r="DP35" s="102"/>
      <c r="DQ35" s="102"/>
      <c r="DR35" s="102"/>
      <c r="DS35" s="102"/>
      <c r="DT35" s="102"/>
      <c r="DU35" s="102"/>
      <c r="DV35" s="102"/>
      <c r="DW35" s="102"/>
      <c r="DX35" s="102"/>
      <c r="DY35" s="102"/>
      <c r="DZ35" s="102"/>
      <c r="EA35" s="340"/>
      <c r="EB35" s="340"/>
      <c r="EC35" s="340"/>
      <c r="ED35" s="340"/>
      <c r="EE35" s="340"/>
      <c r="EF35" s="340"/>
      <c r="EG35" s="339"/>
      <c r="EH35" s="339"/>
      <c r="EI35" s="339"/>
      <c r="EJ35" s="339"/>
      <c r="EK35" s="339"/>
      <c r="EL35" s="339"/>
      <c r="EM35" s="339"/>
      <c r="EN35" s="339"/>
      <c r="EO35" s="339"/>
      <c r="EP35" s="339"/>
      <c r="EQ35" s="339"/>
      <c r="ER35" s="339"/>
      <c r="ES35" s="339"/>
      <c r="ET35" s="339"/>
      <c r="EU35" s="339"/>
      <c r="EV35" s="339"/>
      <c r="EW35" s="339"/>
      <c r="EX35" s="339"/>
      <c r="EY35" s="339"/>
      <c r="EZ35" s="339"/>
    </row>
    <row r="36" spans="1:157" ht="6.75" customHeight="1">
      <c r="A36" s="337"/>
      <c r="B36" s="337"/>
      <c r="C36" s="337"/>
      <c r="D36" s="337"/>
      <c r="E36" s="337"/>
      <c r="F36" s="337"/>
      <c r="G36" s="337"/>
      <c r="H36" s="337"/>
      <c r="I36" s="337"/>
      <c r="J36" s="337"/>
      <c r="K36" s="337"/>
      <c r="L36" s="337"/>
      <c r="M36" s="337"/>
      <c r="N36" s="339"/>
      <c r="O36" s="339"/>
      <c r="P36" s="339"/>
      <c r="Q36" s="339"/>
      <c r="R36" s="339"/>
      <c r="S36" s="339"/>
      <c r="T36" s="339"/>
      <c r="U36" s="339"/>
      <c r="V36" s="339"/>
      <c r="W36" s="339"/>
      <c r="X36" s="339"/>
      <c r="Y36" s="339"/>
      <c r="Z36" s="339"/>
      <c r="AA36" s="339"/>
      <c r="AB36" s="339"/>
      <c r="AC36" s="339"/>
      <c r="AD36" s="339"/>
      <c r="AE36" s="339"/>
      <c r="AF36" s="339"/>
      <c r="AG36" s="339"/>
      <c r="AH36" s="339"/>
      <c r="AI36" s="339"/>
      <c r="AJ36" s="339"/>
      <c r="AK36" s="339"/>
      <c r="AL36" s="339"/>
      <c r="AM36" s="339"/>
      <c r="AN36" s="95"/>
      <c r="AO36" s="95"/>
      <c r="AP36" s="95"/>
      <c r="AQ36" s="95"/>
      <c r="AR36" s="95"/>
      <c r="AS36" s="95"/>
      <c r="AT36" s="95"/>
      <c r="AU36" s="95"/>
      <c r="AV36" s="95"/>
      <c r="AW36" s="95"/>
      <c r="AX36" s="95"/>
      <c r="AY36" s="95"/>
      <c r="AZ36" s="340"/>
      <c r="BA36" s="340"/>
      <c r="BB36" s="340"/>
      <c r="BC36" s="340"/>
      <c r="BD36" s="340"/>
      <c r="BE36" s="340"/>
      <c r="BF36" s="339"/>
      <c r="BG36" s="339"/>
      <c r="BH36" s="339"/>
      <c r="BI36" s="339"/>
      <c r="BJ36" s="339"/>
      <c r="BK36" s="339"/>
      <c r="BL36" s="339"/>
      <c r="BM36" s="339"/>
      <c r="BN36" s="339"/>
      <c r="BO36" s="339"/>
      <c r="BP36" s="339"/>
      <c r="BQ36" s="339"/>
      <c r="BR36" s="339"/>
      <c r="BS36" s="339"/>
      <c r="BT36" s="339"/>
      <c r="BU36" s="339"/>
      <c r="BV36" s="339"/>
      <c r="BW36" s="339"/>
      <c r="BX36" s="339"/>
      <c r="BY36" s="339"/>
      <c r="CB36" s="337"/>
      <c r="CC36" s="337"/>
      <c r="CD36" s="337"/>
      <c r="CE36" s="337"/>
      <c r="CF36" s="337"/>
      <c r="CG36" s="337"/>
      <c r="CH36" s="337"/>
      <c r="CI36" s="337"/>
      <c r="CJ36" s="337"/>
      <c r="CK36" s="337"/>
      <c r="CL36" s="337"/>
      <c r="CM36" s="337"/>
      <c r="CN36" s="337"/>
      <c r="CO36" s="339"/>
      <c r="CP36" s="339"/>
      <c r="CQ36" s="339"/>
      <c r="CR36" s="339"/>
      <c r="CS36" s="339"/>
      <c r="CT36" s="339"/>
      <c r="CU36" s="339"/>
      <c r="CV36" s="339"/>
      <c r="CW36" s="339"/>
      <c r="CX36" s="339"/>
      <c r="CY36" s="339"/>
      <c r="CZ36" s="339"/>
      <c r="DA36" s="339"/>
      <c r="DB36" s="339"/>
      <c r="DC36" s="339"/>
      <c r="DD36" s="339"/>
      <c r="DE36" s="339"/>
      <c r="DF36" s="339"/>
      <c r="DG36" s="339"/>
      <c r="DH36" s="339"/>
      <c r="DI36" s="339"/>
      <c r="DJ36" s="339"/>
      <c r="DK36" s="339"/>
      <c r="DL36" s="339"/>
      <c r="DM36" s="339"/>
      <c r="DN36" s="339"/>
      <c r="DO36" s="102"/>
      <c r="DP36" s="102"/>
      <c r="DQ36" s="102"/>
      <c r="DR36" s="102"/>
      <c r="DS36" s="102"/>
      <c r="DT36" s="102"/>
      <c r="DU36" s="102"/>
      <c r="DV36" s="102"/>
      <c r="DW36" s="102"/>
      <c r="DX36" s="102"/>
      <c r="DY36" s="102"/>
      <c r="DZ36" s="102"/>
      <c r="EA36" s="340"/>
      <c r="EB36" s="340"/>
      <c r="EC36" s="340"/>
      <c r="ED36" s="340"/>
      <c r="EE36" s="340"/>
      <c r="EF36" s="340"/>
      <c r="EG36" s="339"/>
      <c r="EH36" s="339"/>
      <c r="EI36" s="339"/>
      <c r="EJ36" s="339"/>
      <c r="EK36" s="339"/>
      <c r="EL36" s="339"/>
      <c r="EM36" s="339"/>
      <c r="EN36" s="339"/>
      <c r="EO36" s="339"/>
      <c r="EP36" s="339"/>
      <c r="EQ36" s="339"/>
      <c r="ER36" s="339"/>
      <c r="ES36" s="339"/>
      <c r="ET36" s="339"/>
      <c r="EU36" s="339"/>
      <c r="EV36" s="339"/>
      <c r="EW36" s="339"/>
      <c r="EX36" s="339"/>
      <c r="EY36" s="339"/>
      <c r="EZ36" s="339"/>
    </row>
    <row r="37" spans="1:157" ht="7.5" customHeight="1">
      <c r="A37" s="341" t="s">
        <v>15</v>
      </c>
      <c r="B37" s="341"/>
      <c r="C37" s="341"/>
      <c r="D37" s="341"/>
      <c r="E37" s="341"/>
      <c r="F37" s="341"/>
      <c r="G37" s="341"/>
      <c r="H37" s="341"/>
      <c r="I37" s="341"/>
      <c r="J37" s="341"/>
      <c r="K37" s="341"/>
      <c r="L37" s="341"/>
      <c r="M37" s="341"/>
      <c r="N37" s="341"/>
      <c r="O37" s="341"/>
      <c r="P37" s="341"/>
      <c r="Q37" s="157"/>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103"/>
      <c r="CA37" s="178"/>
      <c r="CB37" s="496" t="s">
        <v>15</v>
      </c>
      <c r="CC37" s="496"/>
      <c r="CD37" s="496"/>
      <c r="CE37" s="496"/>
      <c r="CF37" s="496"/>
      <c r="CG37" s="496"/>
      <c r="CH37" s="496"/>
      <c r="CI37" s="496"/>
      <c r="CJ37" s="496"/>
      <c r="CK37" s="496"/>
      <c r="CL37" s="496"/>
      <c r="CM37" s="496"/>
      <c r="CN37" s="496"/>
      <c r="CO37" s="496"/>
      <c r="CP37" s="496"/>
      <c r="CQ37" s="496"/>
      <c r="CR37" s="159"/>
      <c r="CS37" s="102"/>
      <c r="CT37" s="102"/>
      <c r="CU37" s="102"/>
      <c r="CV37" s="102"/>
      <c r="CW37" s="102"/>
      <c r="CX37" s="102"/>
      <c r="CY37" s="102"/>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02"/>
      <c r="EA37" s="102"/>
      <c r="EB37" s="102"/>
      <c r="EC37" s="102"/>
      <c r="ED37" s="102"/>
      <c r="EE37" s="102"/>
      <c r="EF37" s="102"/>
      <c r="EG37" s="102"/>
      <c r="EH37" s="102"/>
      <c r="EI37" s="102"/>
      <c r="EJ37" s="102"/>
      <c r="EK37" s="102"/>
      <c r="EL37" s="102"/>
      <c r="EM37" s="102"/>
      <c r="EN37" s="102"/>
      <c r="EO37" s="102"/>
      <c r="EP37" s="102"/>
      <c r="EQ37" s="102"/>
      <c r="ER37" s="102"/>
      <c r="ES37" s="102"/>
      <c r="ET37" s="102"/>
      <c r="EU37" s="102"/>
      <c r="EV37" s="102"/>
      <c r="EW37" s="102"/>
      <c r="EX37" s="102"/>
      <c r="EY37" s="102"/>
      <c r="EZ37" s="102"/>
      <c r="FA37" s="179"/>
    </row>
    <row r="38" spans="1:157" ht="6.75" customHeight="1">
      <c r="A38" s="341"/>
      <c r="B38" s="341"/>
      <c r="C38" s="341"/>
      <c r="D38" s="341"/>
      <c r="E38" s="341"/>
      <c r="F38" s="341"/>
      <c r="G38" s="341"/>
      <c r="H38" s="341"/>
      <c r="I38" s="341"/>
      <c r="J38" s="341"/>
      <c r="K38" s="341"/>
      <c r="L38" s="341"/>
      <c r="M38" s="341"/>
      <c r="N38" s="341"/>
      <c r="O38" s="341"/>
      <c r="P38" s="341"/>
      <c r="Q38" s="157"/>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103"/>
      <c r="CA38" s="178"/>
      <c r="CB38" s="496"/>
      <c r="CC38" s="496"/>
      <c r="CD38" s="496"/>
      <c r="CE38" s="496"/>
      <c r="CF38" s="496"/>
      <c r="CG38" s="496"/>
      <c r="CH38" s="496"/>
      <c r="CI38" s="496"/>
      <c r="CJ38" s="496"/>
      <c r="CK38" s="496"/>
      <c r="CL38" s="496"/>
      <c r="CM38" s="496"/>
      <c r="CN38" s="496"/>
      <c r="CO38" s="496"/>
      <c r="CP38" s="496"/>
      <c r="CQ38" s="496"/>
      <c r="CR38" s="159"/>
      <c r="CS38" s="102"/>
      <c r="CT38" s="102"/>
      <c r="CU38" s="102"/>
      <c r="CV38" s="102"/>
      <c r="CW38" s="102"/>
      <c r="CX38" s="102"/>
      <c r="CY38" s="102"/>
      <c r="CZ38" s="102"/>
      <c r="DA38" s="102"/>
      <c r="DB38" s="102"/>
      <c r="DC38" s="102"/>
      <c r="DD38" s="102"/>
      <c r="DE38" s="102"/>
      <c r="DF38" s="102"/>
      <c r="DG38" s="102"/>
      <c r="DH38" s="102"/>
      <c r="DI38" s="102"/>
      <c r="DJ38" s="102"/>
      <c r="DK38" s="102"/>
      <c r="DL38" s="102"/>
      <c r="DM38" s="102"/>
      <c r="DN38" s="102"/>
      <c r="DO38" s="102"/>
      <c r="DP38" s="102"/>
      <c r="DQ38" s="102"/>
      <c r="DR38" s="102"/>
      <c r="DS38" s="102"/>
      <c r="DT38" s="102"/>
      <c r="DU38" s="102"/>
      <c r="DV38" s="102"/>
      <c r="DW38" s="102"/>
      <c r="DX38" s="102"/>
      <c r="DY38" s="102"/>
      <c r="DZ38" s="102"/>
      <c r="EA38" s="102"/>
      <c r="EB38" s="102"/>
      <c r="EC38" s="102"/>
      <c r="ED38" s="102"/>
      <c r="EE38" s="102"/>
      <c r="EF38" s="102"/>
      <c r="EG38" s="102"/>
      <c r="EH38" s="102"/>
      <c r="EI38" s="102"/>
      <c r="EJ38" s="102"/>
      <c r="EK38" s="102"/>
      <c r="EL38" s="102"/>
      <c r="EM38" s="102"/>
      <c r="EN38" s="102"/>
      <c r="EO38" s="102"/>
      <c r="EP38" s="102"/>
      <c r="EQ38" s="102"/>
      <c r="ER38" s="102"/>
      <c r="ES38" s="102"/>
      <c r="ET38" s="102"/>
      <c r="EU38" s="102"/>
      <c r="EV38" s="102"/>
      <c r="EW38" s="102"/>
      <c r="EX38" s="102"/>
      <c r="EY38" s="102"/>
      <c r="EZ38" s="102"/>
      <c r="FA38" s="179"/>
    </row>
    <row r="39" spans="1:157" ht="6.75" customHeight="1" thickBot="1">
      <c r="A39" s="341"/>
      <c r="B39" s="341"/>
      <c r="C39" s="341"/>
      <c r="D39" s="341"/>
      <c r="E39" s="341"/>
      <c r="F39" s="341"/>
      <c r="G39" s="341"/>
      <c r="H39" s="341"/>
      <c r="I39" s="341"/>
      <c r="J39" s="341"/>
      <c r="K39" s="341"/>
      <c r="L39" s="341"/>
      <c r="M39" s="341"/>
      <c r="N39" s="341"/>
      <c r="O39" s="341"/>
      <c r="P39" s="341"/>
      <c r="Q39" s="157"/>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103"/>
      <c r="CA39" s="178"/>
      <c r="CB39" s="496"/>
      <c r="CC39" s="496"/>
      <c r="CD39" s="496"/>
      <c r="CE39" s="496"/>
      <c r="CF39" s="496"/>
      <c r="CG39" s="496"/>
      <c r="CH39" s="496"/>
      <c r="CI39" s="496"/>
      <c r="CJ39" s="496"/>
      <c r="CK39" s="496"/>
      <c r="CL39" s="496"/>
      <c r="CM39" s="496"/>
      <c r="CN39" s="496"/>
      <c r="CO39" s="496"/>
      <c r="CP39" s="496"/>
      <c r="CQ39" s="496"/>
      <c r="CR39" s="159"/>
      <c r="CS39" s="102"/>
      <c r="CT39" s="102"/>
      <c r="CU39" s="102"/>
      <c r="CV39" s="102"/>
      <c r="CW39" s="102"/>
      <c r="CX39" s="102"/>
      <c r="CY39" s="102"/>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2"/>
      <c r="EA39" s="102"/>
      <c r="EB39" s="102"/>
      <c r="EC39" s="102"/>
      <c r="ED39" s="102"/>
      <c r="EE39" s="102"/>
      <c r="EF39" s="102"/>
      <c r="EG39" s="102"/>
      <c r="EH39" s="102"/>
      <c r="EI39" s="102"/>
      <c r="EJ39" s="102"/>
      <c r="EK39" s="102"/>
      <c r="EL39" s="102"/>
      <c r="EM39" s="102"/>
      <c r="EN39" s="102"/>
      <c r="EO39" s="102"/>
      <c r="EP39" s="102"/>
      <c r="EQ39" s="102"/>
      <c r="ER39" s="102"/>
      <c r="ES39" s="102"/>
      <c r="ET39" s="102"/>
      <c r="EU39" s="102"/>
      <c r="EV39" s="102"/>
      <c r="EW39" s="102"/>
      <c r="EX39" s="102"/>
      <c r="EY39" s="102"/>
      <c r="EZ39" s="102"/>
      <c r="FA39" s="179"/>
    </row>
    <row r="40" spans="1:157" ht="30.75" customHeight="1" thickBot="1">
      <c r="A40" s="292" t="s">
        <v>229</v>
      </c>
      <c r="B40" s="293"/>
      <c r="C40" s="293"/>
      <c r="D40" s="293"/>
      <c r="E40" s="293"/>
      <c r="F40" s="293"/>
      <c r="G40" s="293"/>
      <c r="H40" s="293"/>
      <c r="I40" s="293"/>
      <c r="J40" s="293" t="s">
        <v>16</v>
      </c>
      <c r="K40" s="293"/>
      <c r="L40" s="293"/>
      <c r="M40" s="294"/>
      <c r="N40" s="295">
        <f>'【有床診】処遇改善支援事業（別紙様式１）'!G45</f>
        <v>0</v>
      </c>
      <c r="O40" s="296"/>
      <c r="P40" s="296"/>
      <c r="Q40" s="296"/>
      <c r="R40" s="296"/>
      <c r="S40" s="296"/>
      <c r="T40" s="296"/>
      <c r="U40" s="296"/>
      <c r="V40" s="296"/>
      <c r="W40" s="297"/>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c r="BY40" s="104"/>
      <c r="BZ40" s="105"/>
      <c r="CA40" s="180"/>
      <c r="CB40" s="292" t="s">
        <v>229</v>
      </c>
      <c r="CC40" s="293"/>
      <c r="CD40" s="293"/>
      <c r="CE40" s="293"/>
      <c r="CF40" s="293"/>
      <c r="CG40" s="293"/>
      <c r="CH40" s="293"/>
      <c r="CI40" s="293"/>
      <c r="CJ40" s="293"/>
      <c r="CK40" s="293" t="s">
        <v>16</v>
      </c>
      <c r="CL40" s="293"/>
      <c r="CM40" s="293"/>
      <c r="CN40" s="294"/>
      <c r="CO40" s="295">
        <f>'【有床診】処遇改善支援事業（別紙様式１）'!P45</f>
        <v>576000</v>
      </c>
      <c r="CP40" s="296"/>
      <c r="CQ40" s="296"/>
      <c r="CR40" s="296"/>
      <c r="CS40" s="296"/>
      <c r="CT40" s="296"/>
      <c r="CU40" s="296"/>
      <c r="CV40" s="296"/>
      <c r="CW40" s="296"/>
      <c r="CX40" s="297"/>
      <c r="CY40" s="181"/>
      <c r="CZ40" s="181"/>
      <c r="DA40" s="181"/>
      <c r="DB40" s="181"/>
      <c r="DC40" s="181"/>
      <c r="DD40" s="181"/>
      <c r="DE40" s="181"/>
      <c r="DF40" s="181"/>
      <c r="DG40" s="181"/>
      <c r="DH40" s="181"/>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81"/>
      <c r="EM40" s="181"/>
      <c r="EN40" s="181"/>
      <c r="EO40" s="181"/>
      <c r="EP40" s="181"/>
      <c r="EQ40" s="181"/>
      <c r="ER40" s="181"/>
      <c r="ES40" s="181"/>
      <c r="ET40" s="181"/>
      <c r="EU40" s="181"/>
      <c r="EV40" s="181"/>
      <c r="EW40" s="181"/>
      <c r="EX40" s="181"/>
      <c r="EY40" s="181"/>
      <c r="EZ40" s="181"/>
      <c r="FA40" s="182"/>
    </row>
    <row r="41" spans="1:157" ht="30.75" customHeight="1" thickBot="1">
      <c r="A41" s="292" t="s">
        <v>230</v>
      </c>
      <c r="B41" s="293"/>
      <c r="C41" s="293"/>
      <c r="D41" s="293"/>
      <c r="E41" s="293"/>
      <c r="F41" s="293"/>
      <c r="G41" s="293"/>
      <c r="H41" s="293"/>
      <c r="I41" s="293"/>
      <c r="J41" s="293" t="s">
        <v>16</v>
      </c>
      <c r="K41" s="293"/>
      <c r="L41" s="293"/>
      <c r="M41" s="294"/>
      <c r="N41" s="295">
        <f>'【有床診】物価支援事業（申請書兼実績報告書・別紙様式３）'!G17</f>
        <v>0</v>
      </c>
      <c r="O41" s="296"/>
      <c r="P41" s="296"/>
      <c r="Q41" s="296"/>
      <c r="R41" s="296"/>
      <c r="S41" s="296"/>
      <c r="T41" s="296"/>
      <c r="U41" s="296"/>
      <c r="V41" s="296"/>
      <c r="W41" s="297"/>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5"/>
      <c r="CA41" s="180"/>
      <c r="CB41" s="292" t="s">
        <v>230</v>
      </c>
      <c r="CC41" s="293"/>
      <c r="CD41" s="293"/>
      <c r="CE41" s="293"/>
      <c r="CF41" s="293"/>
      <c r="CG41" s="293"/>
      <c r="CH41" s="293"/>
      <c r="CI41" s="293"/>
      <c r="CJ41" s="293"/>
      <c r="CK41" s="293" t="s">
        <v>16</v>
      </c>
      <c r="CL41" s="293"/>
      <c r="CM41" s="293"/>
      <c r="CN41" s="294"/>
      <c r="CO41" s="295">
        <f>'【有床診】物価支援事業（申請書兼実績報告書・別紙様式３）'!O17</f>
        <v>170000</v>
      </c>
      <c r="CP41" s="296"/>
      <c r="CQ41" s="296"/>
      <c r="CR41" s="296"/>
      <c r="CS41" s="296"/>
      <c r="CT41" s="296"/>
      <c r="CU41" s="296"/>
      <c r="CV41" s="296"/>
      <c r="CW41" s="296"/>
      <c r="CX41" s="297"/>
      <c r="CY41" s="181"/>
      <c r="CZ41" s="181"/>
      <c r="DA41" s="181"/>
      <c r="DB41" s="181"/>
      <c r="DC41" s="181"/>
      <c r="DD41" s="181"/>
      <c r="DE41" s="181"/>
      <c r="DF41" s="181"/>
      <c r="DG41" s="181"/>
      <c r="DH41" s="181"/>
      <c r="DI41" s="181"/>
      <c r="DJ41" s="181"/>
      <c r="DK41" s="181"/>
      <c r="DL41" s="181"/>
      <c r="DM41" s="181"/>
      <c r="DN41" s="181"/>
      <c r="DO41" s="181"/>
      <c r="DP41" s="181"/>
      <c r="DQ41" s="181"/>
      <c r="DR41" s="181"/>
      <c r="DS41" s="181"/>
      <c r="DT41" s="181"/>
      <c r="DU41" s="181"/>
      <c r="DV41" s="181"/>
      <c r="DW41" s="181"/>
      <c r="DX41" s="181"/>
      <c r="DY41" s="181"/>
      <c r="DZ41" s="181"/>
      <c r="EA41" s="181"/>
      <c r="EB41" s="181"/>
      <c r="EC41" s="181"/>
      <c r="ED41" s="181"/>
      <c r="EE41" s="181"/>
      <c r="EF41" s="181"/>
      <c r="EG41" s="181"/>
      <c r="EH41" s="181"/>
      <c r="EI41" s="181"/>
      <c r="EJ41" s="181"/>
      <c r="EK41" s="181"/>
      <c r="EL41" s="181"/>
      <c r="EM41" s="181"/>
      <c r="EN41" s="181"/>
      <c r="EO41" s="181"/>
      <c r="EP41" s="181"/>
      <c r="EQ41" s="181"/>
      <c r="ER41" s="181"/>
      <c r="ES41" s="181"/>
      <c r="ET41" s="181"/>
      <c r="EU41" s="181"/>
      <c r="EV41" s="181"/>
      <c r="EW41" s="181"/>
      <c r="EX41" s="181"/>
      <c r="EY41" s="181"/>
      <c r="EZ41" s="181"/>
      <c r="FA41" s="182"/>
    </row>
    <row r="42" spans="1:157" ht="29.25" customHeight="1" thickBot="1">
      <c r="A42" s="292" t="s">
        <v>17</v>
      </c>
      <c r="B42" s="293"/>
      <c r="C42" s="293"/>
      <c r="D42" s="293"/>
      <c r="E42" s="293"/>
      <c r="F42" s="293"/>
      <c r="G42" s="293"/>
      <c r="H42" s="293"/>
      <c r="I42" s="293"/>
      <c r="J42" s="293" t="s">
        <v>16</v>
      </c>
      <c r="K42" s="293"/>
      <c r="L42" s="293"/>
      <c r="M42" s="294"/>
      <c r="N42" s="295" cm="1">
        <f t="array" ref="N42">SUM(IFERROR(N40:W41,0))</f>
        <v>0</v>
      </c>
      <c r="O42" s="296"/>
      <c r="P42" s="296"/>
      <c r="Q42" s="296"/>
      <c r="R42" s="296"/>
      <c r="S42" s="296"/>
      <c r="T42" s="296"/>
      <c r="U42" s="296"/>
      <c r="V42" s="296"/>
      <c r="W42" s="297"/>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5"/>
      <c r="CA42" s="180"/>
      <c r="CB42" s="292" t="s">
        <v>17</v>
      </c>
      <c r="CC42" s="293"/>
      <c r="CD42" s="293"/>
      <c r="CE42" s="293"/>
      <c r="CF42" s="293"/>
      <c r="CG42" s="293"/>
      <c r="CH42" s="293"/>
      <c r="CI42" s="293"/>
      <c r="CJ42" s="293"/>
      <c r="CK42" s="293" t="s">
        <v>16</v>
      </c>
      <c r="CL42" s="293"/>
      <c r="CM42" s="293"/>
      <c r="CN42" s="294"/>
      <c r="CO42" s="295" cm="1">
        <f t="array" ref="CO42">SUM(IFERROR(CO40:CX41,0))</f>
        <v>746000</v>
      </c>
      <c r="CP42" s="296"/>
      <c r="CQ42" s="296"/>
      <c r="CR42" s="296"/>
      <c r="CS42" s="296"/>
      <c r="CT42" s="296"/>
      <c r="CU42" s="296"/>
      <c r="CV42" s="296"/>
      <c r="CW42" s="296"/>
      <c r="CX42" s="297"/>
      <c r="CY42" s="181"/>
      <c r="CZ42" s="181"/>
      <c r="DA42" s="181"/>
      <c r="DB42" s="181"/>
      <c r="DC42" s="181"/>
      <c r="DD42" s="181"/>
      <c r="DE42" s="181"/>
      <c r="DF42" s="181"/>
      <c r="DG42" s="181"/>
      <c r="DH42" s="181"/>
      <c r="DI42" s="181"/>
      <c r="DJ42" s="181"/>
      <c r="DK42" s="181"/>
      <c r="DL42" s="181"/>
      <c r="DM42" s="181"/>
      <c r="DN42" s="181"/>
      <c r="DO42" s="181"/>
      <c r="DP42" s="181"/>
      <c r="DQ42" s="181"/>
      <c r="DR42" s="181"/>
      <c r="DS42" s="181"/>
      <c r="DT42" s="181"/>
      <c r="DU42" s="181"/>
      <c r="DV42" s="181"/>
      <c r="DW42" s="181"/>
      <c r="DX42" s="181"/>
      <c r="DY42" s="181"/>
      <c r="DZ42" s="181"/>
      <c r="EA42" s="181"/>
      <c r="EB42" s="181"/>
      <c r="EC42" s="181"/>
      <c r="ED42" s="181"/>
      <c r="EE42" s="181"/>
      <c r="EF42" s="181"/>
      <c r="EG42" s="181"/>
      <c r="EH42" s="181"/>
      <c r="EI42" s="181"/>
      <c r="EJ42" s="181"/>
      <c r="EK42" s="181"/>
      <c r="EL42" s="181"/>
      <c r="EM42" s="181"/>
      <c r="EN42" s="181"/>
      <c r="EO42" s="181"/>
      <c r="EP42" s="181"/>
      <c r="EQ42" s="181"/>
      <c r="ER42" s="181"/>
      <c r="ES42" s="181"/>
      <c r="ET42" s="181"/>
      <c r="EU42" s="181"/>
      <c r="EV42" s="181"/>
      <c r="EW42" s="181"/>
      <c r="EX42" s="181"/>
      <c r="EY42" s="181"/>
      <c r="EZ42" s="181"/>
      <c r="FA42" s="182"/>
    </row>
    <row r="43" spans="1:157" ht="8.2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4"/>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4"/>
      <c r="BJ43" s="106"/>
      <c r="BK43" s="106"/>
      <c r="BL43" s="106"/>
      <c r="BM43" s="106"/>
      <c r="BN43" s="106"/>
      <c r="BO43" s="106"/>
      <c r="BP43" s="106"/>
      <c r="BQ43" s="106"/>
      <c r="BR43" s="106"/>
      <c r="BS43" s="106"/>
      <c r="BT43" s="106"/>
      <c r="BU43" s="106"/>
      <c r="BV43" s="106"/>
      <c r="BW43" s="106"/>
      <c r="BX43" s="106"/>
      <c r="BY43" s="106"/>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1"/>
      <c r="DH43" s="184"/>
      <c r="DI43" s="184"/>
      <c r="DJ43" s="184"/>
      <c r="DK43" s="184"/>
      <c r="DL43" s="184"/>
      <c r="DM43" s="184"/>
      <c r="DN43" s="184"/>
      <c r="DO43" s="184"/>
      <c r="DP43" s="184"/>
      <c r="DQ43" s="184"/>
      <c r="DR43" s="184"/>
      <c r="DS43" s="184"/>
      <c r="DT43" s="184"/>
      <c r="DU43" s="184"/>
      <c r="DV43" s="184"/>
      <c r="DW43" s="184"/>
      <c r="DX43" s="184"/>
      <c r="DY43" s="184"/>
      <c r="DZ43" s="184"/>
      <c r="EA43" s="184"/>
      <c r="EB43" s="184"/>
      <c r="EC43" s="184"/>
      <c r="ED43" s="184"/>
      <c r="EE43" s="184"/>
      <c r="EF43" s="184"/>
      <c r="EG43" s="184"/>
      <c r="EH43" s="184"/>
      <c r="EI43" s="184"/>
      <c r="EJ43" s="181"/>
      <c r="EK43" s="183"/>
      <c r="EL43" s="183"/>
      <c r="EM43" s="183"/>
      <c r="EN43" s="183"/>
      <c r="EO43" s="183"/>
      <c r="EP43" s="183"/>
      <c r="EQ43" s="183"/>
      <c r="ER43" s="183"/>
      <c r="ES43" s="183"/>
      <c r="ET43" s="183"/>
      <c r="EU43" s="183"/>
      <c r="EV43" s="183"/>
      <c r="EW43" s="183"/>
      <c r="EX43" s="183"/>
      <c r="EY43" s="183"/>
      <c r="EZ43" s="183"/>
    </row>
    <row r="44" spans="1:157" ht="8.25" customHeight="1">
      <c r="A44" s="263" t="s">
        <v>18</v>
      </c>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99" t="s">
        <v>224</v>
      </c>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99"/>
      <c r="BU44" s="299"/>
      <c r="BV44" s="299"/>
      <c r="BW44" s="299"/>
      <c r="BX44" s="299"/>
      <c r="BY44" s="299"/>
      <c r="CB44" s="497" t="s">
        <v>18</v>
      </c>
      <c r="CC44" s="497"/>
      <c r="CD44" s="497"/>
      <c r="CE44" s="497"/>
      <c r="CF44" s="497"/>
      <c r="CG44" s="497"/>
      <c r="CH44" s="497"/>
      <c r="CI44" s="497"/>
      <c r="CJ44" s="497"/>
      <c r="CK44" s="497"/>
      <c r="CL44" s="497"/>
      <c r="CM44" s="497"/>
      <c r="CN44" s="497"/>
      <c r="CO44" s="497"/>
      <c r="CP44" s="497"/>
      <c r="CQ44" s="497"/>
      <c r="CR44" s="497"/>
      <c r="CS44" s="497"/>
      <c r="CT44" s="497"/>
      <c r="CU44" s="497"/>
      <c r="CV44" s="497"/>
      <c r="CW44" s="497"/>
      <c r="CX44" s="497"/>
      <c r="CY44" s="497"/>
      <c r="CZ44" s="497"/>
      <c r="DA44" s="497"/>
      <c r="DB44" s="497"/>
      <c r="DC44" s="497"/>
      <c r="DD44" s="497"/>
      <c r="DE44" s="497"/>
      <c r="DF44" s="497"/>
      <c r="DG44" s="540" t="s">
        <v>224</v>
      </c>
      <c r="DH44" s="540"/>
      <c r="DI44" s="540"/>
      <c r="DJ44" s="540"/>
      <c r="DK44" s="540"/>
      <c r="DL44" s="540"/>
      <c r="DM44" s="540"/>
      <c r="DN44" s="540"/>
      <c r="DO44" s="540"/>
      <c r="DP44" s="540"/>
      <c r="DQ44" s="540"/>
      <c r="DR44" s="540"/>
      <c r="DS44" s="540"/>
      <c r="DT44" s="540"/>
      <c r="DU44" s="540"/>
      <c r="DV44" s="540"/>
      <c r="DW44" s="540"/>
      <c r="DX44" s="540"/>
      <c r="DY44" s="540"/>
      <c r="DZ44" s="540"/>
      <c r="EA44" s="540"/>
      <c r="EB44" s="540"/>
      <c r="EC44" s="540"/>
      <c r="ED44" s="540"/>
      <c r="EE44" s="540"/>
      <c r="EF44" s="540"/>
      <c r="EG44" s="540"/>
      <c r="EH44" s="540"/>
      <c r="EI44" s="540"/>
      <c r="EJ44" s="540"/>
      <c r="EK44" s="540"/>
      <c r="EL44" s="540"/>
      <c r="EM44" s="540"/>
      <c r="EN44" s="540"/>
      <c r="EO44" s="540"/>
      <c r="EP44" s="540"/>
      <c r="EQ44" s="540"/>
      <c r="ER44" s="540"/>
      <c r="ES44" s="540"/>
      <c r="ET44" s="540"/>
      <c r="EU44" s="540"/>
      <c r="EV44" s="540"/>
      <c r="EW44" s="540"/>
      <c r="EX44" s="540"/>
      <c r="EY44" s="540"/>
      <c r="EZ44" s="540"/>
    </row>
    <row r="45" spans="1:157" ht="16.5" customHeight="1">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99"/>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99"/>
      <c r="BU45" s="299"/>
      <c r="BV45" s="299"/>
      <c r="BW45" s="299"/>
      <c r="BX45" s="299"/>
      <c r="BY45" s="299"/>
      <c r="CB45" s="497"/>
      <c r="CC45" s="497"/>
      <c r="CD45" s="497"/>
      <c r="CE45" s="497"/>
      <c r="CF45" s="497"/>
      <c r="CG45" s="497"/>
      <c r="CH45" s="497"/>
      <c r="CI45" s="497"/>
      <c r="CJ45" s="497"/>
      <c r="CK45" s="497"/>
      <c r="CL45" s="497"/>
      <c r="CM45" s="497"/>
      <c r="CN45" s="497"/>
      <c r="CO45" s="497"/>
      <c r="CP45" s="497"/>
      <c r="CQ45" s="497"/>
      <c r="CR45" s="497"/>
      <c r="CS45" s="497"/>
      <c r="CT45" s="497"/>
      <c r="CU45" s="497"/>
      <c r="CV45" s="497"/>
      <c r="CW45" s="497"/>
      <c r="CX45" s="497"/>
      <c r="CY45" s="497"/>
      <c r="CZ45" s="497"/>
      <c r="DA45" s="497"/>
      <c r="DB45" s="497"/>
      <c r="DC45" s="497"/>
      <c r="DD45" s="497"/>
      <c r="DE45" s="497"/>
      <c r="DF45" s="497"/>
      <c r="DG45" s="540"/>
      <c r="DH45" s="540"/>
      <c r="DI45" s="540"/>
      <c r="DJ45" s="540"/>
      <c r="DK45" s="540"/>
      <c r="DL45" s="540"/>
      <c r="DM45" s="540"/>
      <c r="DN45" s="540"/>
      <c r="DO45" s="540"/>
      <c r="DP45" s="540"/>
      <c r="DQ45" s="540"/>
      <c r="DR45" s="540"/>
      <c r="DS45" s="540"/>
      <c r="DT45" s="540"/>
      <c r="DU45" s="540"/>
      <c r="DV45" s="540"/>
      <c r="DW45" s="540"/>
      <c r="DX45" s="540"/>
      <c r="DY45" s="540"/>
      <c r="DZ45" s="540"/>
      <c r="EA45" s="540"/>
      <c r="EB45" s="540"/>
      <c r="EC45" s="540"/>
      <c r="ED45" s="540"/>
      <c r="EE45" s="540"/>
      <c r="EF45" s="540"/>
      <c r="EG45" s="540"/>
      <c r="EH45" s="540"/>
      <c r="EI45" s="540"/>
      <c r="EJ45" s="540"/>
      <c r="EK45" s="540"/>
      <c r="EL45" s="540"/>
      <c r="EM45" s="540"/>
      <c r="EN45" s="540"/>
      <c r="EO45" s="540"/>
      <c r="EP45" s="540"/>
      <c r="EQ45" s="540"/>
      <c r="ER45" s="540"/>
      <c r="ES45" s="540"/>
      <c r="ET45" s="540"/>
      <c r="EU45" s="540"/>
      <c r="EV45" s="540"/>
      <c r="EW45" s="540"/>
      <c r="EX45" s="540"/>
      <c r="EY45" s="540"/>
      <c r="EZ45" s="540"/>
    </row>
    <row r="46" spans="1:157" ht="8.25" customHeight="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row>
    <row r="47" spans="1:157" ht="12.75" customHeight="1">
      <c r="A47" s="301" t="s">
        <v>19</v>
      </c>
      <c r="B47" s="302"/>
      <c r="C47" s="302"/>
      <c r="D47" s="302"/>
      <c r="E47" s="302"/>
      <c r="F47" s="302"/>
      <c r="G47" s="302"/>
      <c r="H47" s="302"/>
      <c r="I47" s="302"/>
      <c r="J47" s="302"/>
      <c r="K47" s="302"/>
      <c r="L47" s="302"/>
      <c r="M47" s="303"/>
      <c r="N47" s="310"/>
      <c r="O47" s="311"/>
      <c r="P47" s="311"/>
      <c r="Q47" s="311"/>
      <c r="R47" s="311"/>
      <c r="S47" s="311"/>
      <c r="T47" s="311"/>
      <c r="U47" s="311"/>
      <c r="V47" s="311"/>
      <c r="W47" s="311"/>
      <c r="X47" s="311"/>
      <c r="Y47" s="311"/>
      <c r="Z47" s="311"/>
      <c r="AA47" s="311"/>
      <c r="AB47" s="286" t="s">
        <v>20</v>
      </c>
      <c r="AC47" s="316"/>
      <c r="AD47" s="316"/>
      <c r="AE47" s="316"/>
      <c r="AF47" s="316"/>
      <c r="AG47" s="316"/>
      <c r="AH47" s="317"/>
      <c r="AI47" s="324"/>
      <c r="AJ47" s="325"/>
      <c r="AK47" s="325"/>
      <c r="AL47" s="325"/>
      <c r="AM47" s="325"/>
      <c r="AN47" s="325"/>
      <c r="AO47" s="325"/>
      <c r="AP47" s="330"/>
      <c r="AQ47" s="301" t="s">
        <v>21</v>
      </c>
      <c r="AR47" s="302"/>
      <c r="AS47" s="302"/>
      <c r="AT47" s="302"/>
      <c r="AU47" s="302"/>
      <c r="AV47" s="302"/>
      <c r="AW47" s="302"/>
      <c r="AX47" s="302"/>
      <c r="AY47" s="302"/>
      <c r="AZ47" s="302"/>
      <c r="BA47" s="303"/>
      <c r="BB47" s="310"/>
      <c r="BC47" s="311"/>
      <c r="BD47" s="311"/>
      <c r="BE47" s="311"/>
      <c r="BF47" s="311"/>
      <c r="BG47" s="311"/>
      <c r="BH47" s="311"/>
      <c r="BI47" s="311"/>
      <c r="BJ47" s="311"/>
      <c r="BK47" s="311"/>
      <c r="BL47" s="311"/>
      <c r="BM47" s="333"/>
      <c r="BN47" s="286" t="s">
        <v>22</v>
      </c>
      <c r="BO47" s="316"/>
      <c r="BP47" s="316"/>
      <c r="BQ47" s="316"/>
      <c r="BR47" s="316"/>
      <c r="BS47" s="317"/>
      <c r="BT47" s="324"/>
      <c r="BU47" s="325"/>
      <c r="BV47" s="325"/>
      <c r="BW47" s="325"/>
      <c r="BX47" s="325"/>
      <c r="BY47" s="330"/>
      <c r="CB47" s="301" t="s">
        <v>19</v>
      </c>
      <c r="CC47" s="302"/>
      <c r="CD47" s="302"/>
      <c r="CE47" s="302"/>
      <c r="CF47" s="302"/>
      <c r="CG47" s="302"/>
      <c r="CH47" s="302"/>
      <c r="CI47" s="302"/>
      <c r="CJ47" s="302"/>
      <c r="CK47" s="302"/>
      <c r="CL47" s="302"/>
      <c r="CM47" s="302"/>
      <c r="CN47" s="303"/>
      <c r="CO47" s="498" t="s">
        <v>240</v>
      </c>
      <c r="CP47" s="456"/>
      <c r="CQ47" s="456"/>
      <c r="CR47" s="456"/>
      <c r="CS47" s="456"/>
      <c r="CT47" s="456"/>
      <c r="CU47" s="456"/>
      <c r="CV47" s="456"/>
      <c r="CW47" s="456"/>
      <c r="CX47" s="456"/>
      <c r="CY47" s="456"/>
      <c r="CZ47" s="456"/>
      <c r="DA47" s="456"/>
      <c r="DB47" s="456"/>
      <c r="DC47" s="286" t="s">
        <v>20</v>
      </c>
      <c r="DD47" s="316"/>
      <c r="DE47" s="316"/>
      <c r="DF47" s="316"/>
      <c r="DG47" s="316"/>
      <c r="DH47" s="316"/>
      <c r="DI47" s="317"/>
      <c r="DJ47" s="509">
        <v>0</v>
      </c>
      <c r="DK47" s="510"/>
      <c r="DL47" s="510">
        <v>9</v>
      </c>
      <c r="DM47" s="510"/>
      <c r="DN47" s="510">
        <v>9</v>
      </c>
      <c r="DO47" s="510"/>
      <c r="DP47" s="510">
        <v>9</v>
      </c>
      <c r="DQ47" s="531"/>
      <c r="DR47" s="301" t="s">
        <v>21</v>
      </c>
      <c r="DS47" s="302"/>
      <c r="DT47" s="302"/>
      <c r="DU47" s="302"/>
      <c r="DV47" s="302"/>
      <c r="DW47" s="302"/>
      <c r="DX47" s="302"/>
      <c r="DY47" s="302"/>
      <c r="DZ47" s="302"/>
      <c r="EA47" s="302"/>
      <c r="EB47" s="303"/>
      <c r="EC47" s="498" t="s">
        <v>242</v>
      </c>
      <c r="ED47" s="456"/>
      <c r="EE47" s="456"/>
      <c r="EF47" s="456"/>
      <c r="EG47" s="456"/>
      <c r="EH47" s="456"/>
      <c r="EI47" s="456"/>
      <c r="EJ47" s="456"/>
      <c r="EK47" s="456"/>
      <c r="EL47" s="456"/>
      <c r="EM47" s="456"/>
      <c r="EN47" s="534"/>
      <c r="EO47" s="286" t="s">
        <v>22</v>
      </c>
      <c r="EP47" s="316"/>
      <c r="EQ47" s="316"/>
      <c r="ER47" s="316"/>
      <c r="ES47" s="316"/>
      <c r="ET47" s="317"/>
      <c r="EU47" s="509">
        <v>0</v>
      </c>
      <c r="EV47" s="510"/>
      <c r="EW47" s="510">
        <v>8</v>
      </c>
      <c r="EX47" s="510"/>
      <c r="EY47" s="510">
        <v>9</v>
      </c>
      <c r="EZ47" s="531"/>
    </row>
    <row r="48" spans="1:157" ht="12.75" customHeight="1">
      <c r="A48" s="304"/>
      <c r="B48" s="305"/>
      <c r="C48" s="305"/>
      <c r="D48" s="305"/>
      <c r="E48" s="305"/>
      <c r="F48" s="305"/>
      <c r="G48" s="305"/>
      <c r="H48" s="305"/>
      <c r="I48" s="305"/>
      <c r="J48" s="305"/>
      <c r="K48" s="305"/>
      <c r="L48" s="305"/>
      <c r="M48" s="306"/>
      <c r="N48" s="312"/>
      <c r="O48" s="313"/>
      <c r="P48" s="313"/>
      <c r="Q48" s="313"/>
      <c r="R48" s="313"/>
      <c r="S48" s="313"/>
      <c r="T48" s="313"/>
      <c r="U48" s="313"/>
      <c r="V48" s="313"/>
      <c r="W48" s="313"/>
      <c r="X48" s="313"/>
      <c r="Y48" s="313"/>
      <c r="Z48" s="313"/>
      <c r="AA48" s="313"/>
      <c r="AB48" s="318"/>
      <c r="AC48" s="319"/>
      <c r="AD48" s="319"/>
      <c r="AE48" s="319"/>
      <c r="AF48" s="319"/>
      <c r="AG48" s="319"/>
      <c r="AH48" s="320"/>
      <c r="AI48" s="326"/>
      <c r="AJ48" s="327"/>
      <c r="AK48" s="327"/>
      <c r="AL48" s="327"/>
      <c r="AM48" s="327"/>
      <c r="AN48" s="327"/>
      <c r="AO48" s="327"/>
      <c r="AP48" s="331"/>
      <c r="AQ48" s="304"/>
      <c r="AR48" s="305"/>
      <c r="AS48" s="305"/>
      <c r="AT48" s="305"/>
      <c r="AU48" s="305"/>
      <c r="AV48" s="305"/>
      <c r="AW48" s="305"/>
      <c r="AX48" s="305"/>
      <c r="AY48" s="305"/>
      <c r="AZ48" s="305"/>
      <c r="BA48" s="306"/>
      <c r="BB48" s="312"/>
      <c r="BC48" s="313"/>
      <c r="BD48" s="313"/>
      <c r="BE48" s="313"/>
      <c r="BF48" s="313"/>
      <c r="BG48" s="313"/>
      <c r="BH48" s="313"/>
      <c r="BI48" s="313"/>
      <c r="BJ48" s="313"/>
      <c r="BK48" s="313"/>
      <c r="BL48" s="313"/>
      <c r="BM48" s="334"/>
      <c r="BN48" s="318"/>
      <c r="BO48" s="319"/>
      <c r="BP48" s="319"/>
      <c r="BQ48" s="319"/>
      <c r="BR48" s="319"/>
      <c r="BS48" s="320"/>
      <c r="BT48" s="326"/>
      <c r="BU48" s="327"/>
      <c r="BV48" s="327"/>
      <c r="BW48" s="327"/>
      <c r="BX48" s="327"/>
      <c r="BY48" s="331"/>
      <c r="CB48" s="304"/>
      <c r="CC48" s="348"/>
      <c r="CD48" s="348"/>
      <c r="CE48" s="348"/>
      <c r="CF48" s="348"/>
      <c r="CG48" s="348"/>
      <c r="CH48" s="348"/>
      <c r="CI48" s="348"/>
      <c r="CJ48" s="348"/>
      <c r="CK48" s="348"/>
      <c r="CL48" s="348"/>
      <c r="CM48" s="348"/>
      <c r="CN48" s="306"/>
      <c r="CO48" s="499"/>
      <c r="CP48" s="457"/>
      <c r="CQ48" s="457"/>
      <c r="CR48" s="457"/>
      <c r="CS48" s="457"/>
      <c r="CT48" s="457"/>
      <c r="CU48" s="457"/>
      <c r="CV48" s="457"/>
      <c r="CW48" s="457"/>
      <c r="CX48" s="457"/>
      <c r="CY48" s="457"/>
      <c r="CZ48" s="457"/>
      <c r="DA48" s="457"/>
      <c r="DB48" s="457"/>
      <c r="DC48" s="318"/>
      <c r="DD48" s="501"/>
      <c r="DE48" s="501"/>
      <c r="DF48" s="501"/>
      <c r="DG48" s="501"/>
      <c r="DH48" s="501"/>
      <c r="DI48" s="320"/>
      <c r="DJ48" s="511"/>
      <c r="DK48" s="512"/>
      <c r="DL48" s="512"/>
      <c r="DM48" s="512"/>
      <c r="DN48" s="512"/>
      <c r="DO48" s="512"/>
      <c r="DP48" s="512"/>
      <c r="DQ48" s="532"/>
      <c r="DR48" s="304"/>
      <c r="DS48" s="348"/>
      <c r="DT48" s="348"/>
      <c r="DU48" s="348"/>
      <c r="DV48" s="348"/>
      <c r="DW48" s="348"/>
      <c r="DX48" s="348"/>
      <c r="DY48" s="348"/>
      <c r="DZ48" s="348"/>
      <c r="EA48" s="348"/>
      <c r="EB48" s="306"/>
      <c r="EC48" s="499"/>
      <c r="ED48" s="457"/>
      <c r="EE48" s="457"/>
      <c r="EF48" s="457"/>
      <c r="EG48" s="457"/>
      <c r="EH48" s="457"/>
      <c r="EI48" s="457"/>
      <c r="EJ48" s="457"/>
      <c r="EK48" s="457"/>
      <c r="EL48" s="457"/>
      <c r="EM48" s="457"/>
      <c r="EN48" s="535"/>
      <c r="EO48" s="318"/>
      <c r="EP48" s="501"/>
      <c r="EQ48" s="501"/>
      <c r="ER48" s="501"/>
      <c r="ES48" s="501"/>
      <c r="ET48" s="320"/>
      <c r="EU48" s="511"/>
      <c r="EV48" s="512"/>
      <c r="EW48" s="512"/>
      <c r="EX48" s="512"/>
      <c r="EY48" s="512"/>
      <c r="EZ48" s="532"/>
    </row>
    <row r="49" spans="1:156" ht="12.75" customHeight="1">
      <c r="A49" s="307"/>
      <c r="B49" s="308"/>
      <c r="C49" s="308"/>
      <c r="D49" s="308"/>
      <c r="E49" s="308"/>
      <c r="F49" s="308"/>
      <c r="G49" s="308"/>
      <c r="H49" s="308"/>
      <c r="I49" s="308"/>
      <c r="J49" s="308"/>
      <c r="K49" s="308"/>
      <c r="L49" s="308"/>
      <c r="M49" s="309"/>
      <c r="N49" s="314"/>
      <c r="O49" s="315"/>
      <c r="P49" s="315"/>
      <c r="Q49" s="315"/>
      <c r="R49" s="315"/>
      <c r="S49" s="315"/>
      <c r="T49" s="315"/>
      <c r="U49" s="315"/>
      <c r="V49" s="315"/>
      <c r="W49" s="315"/>
      <c r="X49" s="315"/>
      <c r="Y49" s="315"/>
      <c r="Z49" s="315"/>
      <c r="AA49" s="315"/>
      <c r="AB49" s="321"/>
      <c r="AC49" s="322"/>
      <c r="AD49" s="322"/>
      <c r="AE49" s="322"/>
      <c r="AF49" s="322"/>
      <c r="AG49" s="322"/>
      <c r="AH49" s="323"/>
      <c r="AI49" s="328"/>
      <c r="AJ49" s="329"/>
      <c r="AK49" s="329"/>
      <c r="AL49" s="329"/>
      <c r="AM49" s="329"/>
      <c r="AN49" s="329"/>
      <c r="AO49" s="329"/>
      <c r="AP49" s="332"/>
      <c r="AQ49" s="307"/>
      <c r="AR49" s="308"/>
      <c r="AS49" s="308"/>
      <c r="AT49" s="308"/>
      <c r="AU49" s="308"/>
      <c r="AV49" s="308"/>
      <c r="AW49" s="308"/>
      <c r="AX49" s="308"/>
      <c r="AY49" s="308"/>
      <c r="AZ49" s="308"/>
      <c r="BA49" s="309"/>
      <c r="BB49" s="314"/>
      <c r="BC49" s="315"/>
      <c r="BD49" s="315"/>
      <c r="BE49" s="315"/>
      <c r="BF49" s="315"/>
      <c r="BG49" s="315"/>
      <c r="BH49" s="315"/>
      <c r="BI49" s="315"/>
      <c r="BJ49" s="315"/>
      <c r="BK49" s="315"/>
      <c r="BL49" s="315"/>
      <c r="BM49" s="335"/>
      <c r="BN49" s="321"/>
      <c r="BO49" s="322"/>
      <c r="BP49" s="322"/>
      <c r="BQ49" s="322"/>
      <c r="BR49" s="322"/>
      <c r="BS49" s="323"/>
      <c r="BT49" s="328"/>
      <c r="BU49" s="329"/>
      <c r="BV49" s="329"/>
      <c r="BW49" s="329"/>
      <c r="BX49" s="329"/>
      <c r="BY49" s="332"/>
      <c r="CB49" s="307"/>
      <c r="CC49" s="308"/>
      <c r="CD49" s="308"/>
      <c r="CE49" s="308"/>
      <c r="CF49" s="308"/>
      <c r="CG49" s="308"/>
      <c r="CH49" s="308"/>
      <c r="CI49" s="308"/>
      <c r="CJ49" s="308"/>
      <c r="CK49" s="308"/>
      <c r="CL49" s="308"/>
      <c r="CM49" s="308"/>
      <c r="CN49" s="309"/>
      <c r="CO49" s="500"/>
      <c r="CP49" s="458"/>
      <c r="CQ49" s="458"/>
      <c r="CR49" s="458"/>
      <c r="CS49" s="458"/>
      <c r="CT49" s="458"/>
      <c r="CU49" s="458"/>
      <c r="CV49" s="458"/>
      <c r="CW49" s="458"/>
      <c r="CX49" s="458"/>
      <c r="CY49" s="458"/>
      <c r="CZ49" s="458"/>
      <c r="DA49" s="458"/>
      <c r="DB49" s="458"/>
      <c r="DC49" s="321"/>
      <c r="DD49" s="322"/>
      <c r="DE49" s="322"/>
      <c r="DF49" s="322"/>
      <c r="DG49" s="322"/>
      <c r="DH49" s="322"/>
      <c r="DI49" s="323"/>
      <c r="DJ49" s="513"/>
      <c r="DK49" s="514"/>
      <c r="DL49" s="514"/>
      <c r="DM49" s="514"/>
      <c r="DN49" s="514"/>
      <c r="DO49" s="514"/>
      <c r="DP49" s="514"/>
      <c r="DQ49" s="533"/>
      <c r="DR49" s="307"/>
      <c r="DS49" s="308"/>
      <c r="DT49" s="308"/>
      <c r="DU49" s="308"/>
      <c r="DV49" s="308"/>
      <c r="DW49" s="308"/>
      <c r="DX49" s="308"/>
      <c r="DY49" s="308"/>
      <c r="DZ49" s="308"/>
      <c r="EA49" s="308"/>
      <c r="EB49" s="309"/>
      <c r="EC49" s="500"/>
      <c r="ED49" s="458"/>
      <c r="EE49" s="458"/>
      <c r="EF49" s="458"/>
      <c r="EG49" s="458"/>
      <c r="EH49" s="458"/>
      <c r="EI49" s="458"/>
      <c r="EJ49" s="458"/>
      <c r="EK49" s="458"/>
      <c r="EL49" s="458"/>
      <c r="EM49" s="458"/>
      <c r="EN49" s="536"/>
      <c r="EO49" s="321"/>
      <c r="EP49" s="322"/>
      <c r="EQ49" s="322"/>
      <c r="ER49" s="322"/>
      <c r="ES49" s="322"/>
      <c r="ET49" s="323"/>
      <c r="EU49" s="513"/>
      <c r="EV49" s="514"/>
      <c r="EW49" s="514"/>
      <c r="EX49" s="514"/>
      <c r="EY49" s="514"/>
      <c r="EZ49" s="533"/>
    </row>
    <row r="50" spans="1:156" ht="30.75" customHeight="1">
      <c r="A50" s="250" t="s">
        <v>23</v>
      </c>
      <c r="B50" s="251"/>
      <c r="C50" s="251"/>
      <c r="D50" s="251"/>
      <c r="E50" s="251"/>
      <c r="F50" s="251"/>
      <c r="G50" s="251"/>
      <c r="H50" s="251"/>
      <c r="I50" s="251"/>
      <c r="J50" s="251"/>
      <c r="K50" s="251"/>
      <c r="L50" s="251"/>
      <c r="M50" s="252"/>
      <c r="N50" s="277"/>
      <c r="O50" s="278"/>
      <c r="P50" s="278"/>
      <c r="Q50" s="278"/>
      <c r="R50" s="278"/>
      <c r="S50" s="278"/>
      <c r="T50" s="278"/>
      <c r="U50" s="278"/>
      <c r="V50" s="278"/>
      <c r="W50" s="278"/>
      <c r="X50" s="278"/>
      <c r="Y50" s="278"/>
      <c r="Z50" s="278"/>
      <c r="AA50" s="283"/>
      <c r="AB50" s="286" t="s">
        <v>24</v>
      </c>
      <c r="AC50" s="287"/>
      <c r="AD50" s="287"/>
      <c r="AE50" s="287"/>
      <c r="AF50" s="287"/>
      <c r="AG50" s="287"/>
      <c r="AH50" s="287"/>
      <c r="AI50" s="235"/>
      <c r="AJ50" s="236"/>
      <c r="AK50" s="236"/>
      <c r="AL50" s="236"/>
      <c r="AM50" s="236"/>
      <c r="AN50" s="236"/>
      <c r="AO50" s="236"/>
      <c r="AP50" s="237"/>
      <c r="AQ50" s="244" t="s">
        <v>5</v>
      </c>
      <c r="AR50" s="245"/>
      <c r="AS50" s="245"/>
      <c r="AT50" s="245"/>
      <c r="AU50" s="245"/>
      <c r="AV50" s="245"/>
      <c r="AW50" s="245"/>
      <c r="AX50" s="245"/>
      <c r="AY50" s="245"/>
      <c r="AZ50" s="245"/>
      <c r="BA50" s="246"/>
      <c r="BB50" s="247"/>
      <c r="BC50" s="248"/>
      <c r="BD50" s="248"/>
      <c r="BE50" s="248"/>
      <c r="BF50" s="248"/>
      <c r="BG50" s="248"/>
      <c r="BH50" s="248"/>
      <c r="BI50" s="248"/>
      <c r="BJ50" s="248"/>
      <c r="BK50" s="248"/>
      <c r="BL50" s="248"/>
      <c r="BM50" s="248"/>
      <c r="BN50" s="248"/>
      <c r="BO50" s="248"/>
      <c r="BP50" s="248"/>
      <c r="BQ50" s="248"/>
      <c r="BR50" s="248"/>
      <c r="BS50" s="248"/>
      <c r="BT50" s="248"/>
      <c r="BU50" s="248"/>
      <c r="BV50" s="248"/>
      <c r="BW50" s="248"/>
      <c r="BX50" s="248"/>
      <c r="BY50" s="249"/>
      <c r="CB50" s="250" t="s">
        <v>23</v>
      </c>
      <c r="CC50" s="251"/>
      <c r="CD50" s="251"/>
      <c r="CE50" s="251"/>
      <c r="CF50" s="251"/>
      <c r="CG50" s="251"/>
      <c r="CH50" s="251"/>
      <c r="CI50" s="251"/>
      <c r="CJ50" s="251"/>
      <c r="CK50" s="251"/>
      <c r="CL50" s="251"/>
      <c r="CM50" s="251"/>
      <c r="CN50" s="252"/>
      <c r="CO50" s="503">
        <v>0</v>
      </c>
      <c r="CP50" s="504"/>
      <c r="CQ50" s="504">
        <v>1</v>
      </c>
      <c r="CR50" s="504"/>
      <c r="CS50" s="504">
        <v>2</v>
      </c>
      <c r="CT50" s="504"/>
      <c r="CU50" s="504">
        <v>3</v>
      </c>
      <c r="CV50" s="504"/>
      <c r="CW50" s="504">
        <v>4</v>
      </c>
      <c r="CX50" s="504"/>
      <c r="CY50" s="504">
        <v>5</v>
      </c>
      <c r="CZ50" s="504"/>
      <c r="DA50" s="504">
        <v>6</v>
      </c>
      <c r="DB50" s="515"/>
      <c r="DC50" s="286" t="s">
        <v>24</v>
      </c>
      <c r="DD50" s="287"/>
      <c r="DE50" s="287"/>
      <c r="DF50" s="287"/>
      <c r="DG50" s="287"/>
      <c r="DH50" s="287"/>
      <c r="DI50" s="287"/>
      <c r="DJ50" s="519" t="s">
        <v>241</v>
      </c>
      <c r="DK50" s="520"/>
      <c r="DL50" s="520"/>
      <c r="DM50" s="520"/>
      <c r="DN50" s="520"/>
      <c r="DO50" s="520"/>
      <c r="DP50" s="520"/>
      <c r="DQ50" s="521"/>
      <c r="DR50" s="244" t="s">
        <v>5</v>
      </c>
      <c r="DS50" s="245"/>
      <c r="DT50" s="245"/>
      <c r="DU50" s="245"/>
      <c r="DV50" s="245"/>
      <c r="DW50" s="245"/>
      <c r="DX50" s="245"/>
      <c r="DY50" s="245"/>
      <c r="DZ50" s="245"/>
      <c r="EA50" s="245"/>
      <c r="EB50" s="246"/>
      <c r="EC50" s="528" t="s">
        <v>249</v>
      </c>
      <c r="ED50" s="529"/>
      <c r="EE50" s="529"/>
      <c r="EF50" s="529"/>
      <c r="EG50" s="529"/>
      <c r="EH50" s="529"/>
      <c r="EI50" s="529"/>
      <c r="EJ50" s="529"/>
      <c r="EK50" s="529"/>
      <c r="EL50" s="529"/>
      <c r="EM50" s="529"/>
      <c r="EN50" s="529"/>
      <c r="EO50" s="529"/>
      <c r="EP50" s="529"/>
      <c r="EQ50" s="529"/>
      <c r="ER50" s="529"/>
      <c r="ES50" s="529"/>
      <c r="ET50" s="529"/>
      <c r="EU50" s="529"/>
      <c r="EV50" s="529"/>
      <c r="EW50" s="529"/>
      <c r="EX50" s="529"/>
      <c r="EY50" s="529"/>
      <c r="EZ50" s="530"/>
    </row>
    <row r="51" spans="1:156" ht="15" customHeight="1">
      <c r="A51" s="274"/>
      <c r="B51" s="275"/>
      <c r="C51" s="275"/>
      <c r="D51" s="275"/>
      <c r="E51" s="275"/>
      <c r="F51" s="275"/>
      <c r="G51" s="275"/>
      <c r="H51" s="275"/>
      <c r="I51" s="275"/>
      <c r="J51" s="275"/>
      <c r="K51" s="275"/>
      <c r="L51" s="275"/>
      <c r="M51" s="276"/>
      <c r="N51" s="279"/>
      <c r="O51" s="280"/>
      <c r="P51" s="280"/>
      <c r="Q51" s="280"/>
      <c r="R51" s="280"/>
      <c r="S51" s="280"/>
      <c r="T51" s="280"/>
      <c r="U51" s="280"/>
      <c r="V51" s="280"/>
      <c r="W51" s="280"/>
      <c r="X51" s="280"/>
      <c r="Y51" s="280"/>
      <c r="Z51" s="280"/>
      <c r="AA51" s="284"/>
      <c r="AB51" s="288"/>
      <c r="AC51" s="289"/>
      <c r="AD51" s="289"/>
      <c r="AE51" s="289"/>
      <c r="AF51" s="289"/>
      <c r="AG51" s="289"/>
      <c r="AH51" s="289"/>
      <c r="AI51" s="238"/>
      <c r="AJ51" s="239"/>
      <c r="AK51" s="239"/>
      <c r="AL51" s="239"/>
      <c r="AM51" s="239"/>
      <c r="AN51" s="239"/>
      <c r="AO51" s="239"/>
      <c r="AP51" s="240"/>
      <c r="AQ51" s="250" t="s">
        <v>25</v>
      </c>
      <c r="AR51" s="251"/>
      <c r="AS51" s="251"/>
      <c r="AT51" s="251"/>
      <c r="AU51" s="251"/>
      <c r="AV51" s="251"/>
      <c r="AW51" s="251"/>
      <c r="AX51" s="251"/>
      <c r="AY51" s="251"/>
      <c r="AZ51" s="251"/>
      <c r="BA51" s="252"/>
      <c r="BB51" s="256"/>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8"/>
      <c r="CB51" s="274"/>
      <c r="CC51" s="502"/>
      <c r="CD51" s="502"/>
      <c r="CE51" s="502"/>
      <c r="CF51" s="502"/>
      <c r="CG51" s="502"/>
      <c r="CH51" s="502"/>
      <c r="CI51" s="502"/>
      <c r="CJ51" s="502"/>
      <c r="CK51" s="502"/>
      <c r="CL51" s="502"/>
      <c r="CM51" s="502"/>
      <c r="CN51" s="276"/>
      <c r="CO51" s="505"/>
      <c r="CP51" s="506"/>
      <c r="CQ51" s="506"/>
      <c r="CR51" s="506"/>
      <c r="CS51" s="506"/>
      <c r="CT51" s="506"/>
      <c r="CU51" s="506"/>
      <c r="CV51" s="506"/>
      <c r="CW51" s="506"/>
      <c r="CX51" s="506"/>
      <c r="CY51" s="506"/>
      <c r="CZ51" s="506"/>
      <c r="DA51" s="506"/>
      <c r="DB51" s="516"/>
      <c r="DC51" s="288"/>
      <c r="DD51" s="518"/>
      <c r="DE51" s="518"/>
      <c r="DF51" s="518"/>
      <c r="DG51" s="518"/>
      <c r="DH51" s="518"/>
      <c r="DI51" s="518"/>
      <c r="DJ51" s="522"/>
      <c r="DK51" s="523"/>
      <c r="DL51" s="523"/>
      <c r="DM51" s="523"/>
      <c r="DN51" s="523"/>
      <c r="DO51" s="523"/>
      <c r="DP51" s="523"/>
      <c r="DQ51" s="524"/>
      <c r="DR51" s="250" t="s">
        <v>25</v>
      </c>
      <c r="DS51" s="251"/>
      <c r="DT51" s="251"/>
      <c r="DU51" s="251"/>
      <c r="DV51" s="251"/>
      <c r="DW51" s="251"/>
      <c r="DX51" s="251"/>
      <c r="DY51" s="251"/>
      <c r="DZ51" s="251"/>
      <c r="EA51" s="251"/>
      <c r="EB51" s="252"/>
      <c r="EC51" s="519" t="s">
        <v>248</v>
      </c>
      <c r="ED51" s="520"/>
      <c r="EE51" s="520"/>
      <c r="EF51" s="520"/>
      <c r="EG51" s="520"/>
      <c r="EH51" s="520"/>
      <c r="EI51" s="520"/>
      <c r="EJ51" s="520"/>
      <c r="EK51" s="520"/>
      <c r="EL51" s="520"/>
      <c r="EM51" s="520"/>
      <c r="EN51" s="520"/>
      <c r="EO51" s="520"/>
      <c r="EP51" s="520"/>
      <c r="EQ51" s="520"/>
      <c r="ER51" s="520"/>
      <c r="ES51" s="520"/>
      <c r="ET51" s="520"/>
      <c r="EU51" s="520"/>
      <c r="EV51" s="520"/>
      <c r="EW51" s="520"/>
      <c r="EX51" s="520"/>
      <c r="EY51" s="520"/>
      <c r="EZ51" s="521"/>
    </row>
    <row r="52" spans="1:156" ht="15" customHeight="1">
      <c r="A52" s="253"/>
      <c r="B52" s="254"/>
      <c r="C52" s="254"/>
      <c r="D52" s="254"/>
      <c r="E52" s="254"/>
      <c r="F52" s="254"/>
      <c r="G52" s="254"/>
      <c r="H52" s="254"/>
      <c r="I52" s="254"/>
      <c r="J52" s="254"/>
      <c r="K52" s="254"/>
      <c r="L52" s="254"/>
      <c r="M52" s="255"/>
      <c r="N52" s="281"/>
      <c r="O52" s="282"/>
      <c r="P52" s="282"/>
      <c r="Q52" s="282"/>
      <c r="R52" s="282"/>
      <c r="S52" s="282"/>
      <c r="T52" s="282"/>
      <c r="U52" s="282"/>
      <c r="V52" s="282"/>
      <c r="W52" s="282"/>
      <c r="X52" s="282"/>
      <c r="Y52" s="282"/>
      <c r="Z52" s="282"/>
      <c r="AA52" s="285"/>
      <c r="AB52" s="290"/>
      <c r="AC52" s="291"/>
      <c r="AD52" s="291"/>
      <c r="AE52" s="291"/>
      <c r="AF52" s="291"/>
      <c r="AG52" s="291"/>
      <c r="AH52" s="291"/>
      <c r="AI52" s="241"/>
      <c r="AJ52" s="242"/>
      <c r="AK52" s="242"/>
      <c r="AL52" s="242"/>
      <c r="AM52" s="242"/>
      <c r="AN52" s="242"/>
      <c r="AO52" s="242"/>
      <c r="AP52" s="243"/>
      <c r="AQ52" s="253"/>
      <c r="AR52" s="254"/>
      <c r="AS52" s="254"/>
      <c r="AT52" s="254"/>
      <c r="AU52" s="254"/>
      <c r="AV52" s="254"/>
      <c r="AW52" s="254"/>
      <c r="AX52" s="254"/>
      <c r="AY52" s="254"/>
      <c r="AZ52" s="254"/>
      <c r="BA52" s="255"/>
      <c r="BB52" s="259"/>
      <c r="BC52" s="260"/>
      <c r="BD52" s="260"/>
      <c r="BE52" s="260"/>
      <c r="BF52" s="260"/>
      <c r="BG52" s="260"/>
      <c r="BH52" s="260"/>
      <c r="BI52" s="260"/>
      <c r="BJ52" s="260"/>
      <c r="BK52" s="260"/>
      <c r="BL52" s="260"/>
      <c r="BM52" s="260"/>
      <c r="BN52" s="260"/>
      <c r="BO52" s="260"/>
      <c r="BP52" s="260"/>
      <c r="BQ52" s="260"/>
      <c r="BR52" s="260"/>
      <c r="BS52" s="260"/>
      <c r="BT52" s="260"/>
      <c r="BU52" s="260"/>
      <c r="BV52" s="260"/>
      <c r="BW52" s="260"/>
      <c r="BX52" s="260"/>
      <c r="BY52" s="261"/>
      <c r="CB52" s="253"/>
      <c r="CC52" s="254"/>
      <c r="CD52" s="254"/>
      <c r="CE52" s="254"/>
      <c r="CF52" s="254"/>
      <c r="CG52" s="254"/>
      <c r="CH52" s="254"/>
      <c r="CI52" s="254"/>
      <c r="CJ52" s="254"/>
      <c r="CK52" s="254"/>
      <c r="CL52" s="254"/>
      <c r="CM52" s="254"/>
      <c r="CN52" s="255"/>
      <c r="CO52" s="507"/>
      <c r="CP52" s="508"/>
      <c r="CQ52" s="508"/>
      <c r="CR52" s="508"/>
      <c r="CS52" s="508"/>
      <c r="CT52" s="508"/>
      <c r="CU52" s="508"/>
      <c r="CV52" s="508"/>
      <c r="CW52" s="508"/>
      <c r="CX52" s="508"/>
      <c r="CY52" s="508"/>
      <c r="CZ52" s="508"/>
      <c r="DA52" s="508"/>
      <c r="DB52" s="517"/>
      <c r="DC52" s="290"/>
      <c r="DD52" s="291"/>
      <c r="DE52" s="291"/>
      <c r="DF52" s="291"/>
      <c r="DG52" s="291"/>
      <c r="DH52" s="291"/>
      <c r="DI52" s="291"/>
      <c r="DJ52" s="525"/>
      <c r="DK52" s="526"/>
      <c r="DL52" s="526"/>
      <c r="DM52" s="526"/>
      <c r="DN52" s="526"/>
      <c r="DO52" s="526"/>
      <c r="DP52" s="526"/>
      <c r="DQ52" s="527"/>
      <c r="DR52" s="253"/>
      <c r="DS52" s="254"/>
      <c r="DT52" s="254"/>
      <c r="DU52" s="254"/>
      <c r="DV52" s="254"/>
      <c r="DW52" s="254"/>
      <c r="DX52" s="254"/>
      <c r="DY52" s="254"/>
      <c r="DZ52" s="254"/>
      <c r="EA52" s="254"/>
      <c r="EB52" s="255"/>
      <c r="EC52" s="525"/>
      <c r="ED52" s="526"/>
      <c r="EE52" s="526"/>
      <c r="EF52" s="526"/>
      <c r="EG52" s="526"/>
      <c r="EH52" s="526"/>
      <c r="EI52" s="526"/>
      <c r="EJ52" s="526"/>
      <c r="EK52" s="526"/>
      <c r="EL52" s="526"/>
      <c r="EM52" s="526"/>
      <c r="EN52" s="526"/>
      <c r="EO52" s="526"/>
      <c r="EP52" s="526"/>
      <c r="EQ52" s="526"/>
      <c r="ER52" s="526"/>
      <c r="ES52" s="526"/>
      <c r="ET52" s="526"/>
      <c r="EU52" s="526"/>
      <c r="EV52" s="526"/>
      <c r="EW52" s="526"/>
      <c r="EX52" s="526"/>
      <c r="EY52" s="526"/>
      <c r="EZ52" s="527"/>
    </row>
    <row r="53" spans="1:156" ht="17.25" customHeight="1">
      <c r="A53" s="262" t="s">
        <v>26</v>
      </c>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262"/>
      <c r="AL53" s="262"/>
      <c r="AM53" s="262"/>
      <c r="AN53" s="262"/>
      <c r="AO53" s="262"/>
      <c r="AP53" s="262"/>
      <c r="AQ53" s="262"/>
      <c r="AR53" s="262"/>
      <c r="AS53" s="262"/>
      <c r="AT53" s="262"/>
      <c r="AU53" s="262"/>
      <c r="AV53" s="262"/>
      <c r="AW53" s="262"/>
      <c r="AX53" s="262"/>
      <c r="AY53" s="262"/>
      <c r="AZ53" s="262"/>
      <c r="BA53" s="262"/>
      <c r="BB53" s="262"/>
      <c r="BC53" s="262"/>
      <c r="BD53" s="262"/>
      <c r="BE53" s="262"/>
      <c r="BF53" s="262"/>
      <c r="BG53" s="262"/>
      <c r="BH53" s="262"/>
      <c r="BI53" s="262"/>
      <c r="BJ53" s="262"/>
      <c r="BK53" s="262"/>
      <c r="BL53" s="262"/>
      <c r="BM53" s="262"/>
      <c r="BN53" s="262"/>
      <c r="BO53" s="262"/>
      <c r="BP53" s="262"/>
      <c r="BQ53" s="262"/>
      <c r="BR53" s="262"/>
      <c r="BS53" s="262"/>
      <c r="BT53" s="262"/>
      <c r="BU53" s="262"/>
      <c r="BV53" s="262"/>
      <c r="BW53" s="262"/>
      <c r="BX53" s="262"/>
      <c r="BY53" s="262"/>
      <c r="CB53" s="262" t="s">
        <v>26</v>
      </c>
      <c r="CC53" s="262"/>
      <c r="CD53" s="262"/>
      <c r="CE53" s="262"/>
      <c r="CF53" s="262"/>
      <c r="CG53" s="262"/>
      <c r="CH53" s="262"/>
      <c r="CI53" s="262"/>
      <c r="CJ53" s="262"/>
      <c r="CK53" s="262"/>
      <c r="CL53" s="262"/>
      <c r="CM53" s="262"/>
      <c r="CN53" s="262"/>
      <c r="CO53" s="262"/>
      <c r="CP53" s="262"/>
      <c r="CQ53" s="262"/>
      <c r="CR53" s="262"/>
      <c r="CS53" s="262"/>
      <c r="CT53" s="262"/>
      <c r="CU53" s="262"/>
      <c r="CV53" s="262"/>
      <c r="CW53" s="262"/>
      <c r="CX53" s="262"/>
      <c r="CY53" s="262"/>
      <c r="CZ53" s="262"/>
      <c r="DA53" s="262"/>
      <c r="DB53" s="262"/>
      <c r="DC53" s="262"/>
      <c r="DD53" s="262"/>
      <c r="DE53" s="262"/>
      <c r="DF53" s="262"/>
      <c r="DG53" s="262"/>
      <c r="DH53" s="262"/>
      <c r="DI53" s="262"/>
      <c r="DJ53" s="262"/>
      <c r="DK53" s="262"/>
      <c r="DL53" s="262"/>
      <c r="DM53" s="262"/>
      <c r="DN53" s="262"/>
      <c r="DO53" s="262"/>
      <c r="DP53" s="262"/>
      <c r="DQ53" s="262"/>
      <c r="DR53" s="262"/>
      <c r="DS53" s="262"/>
      <c r="DT53" s="262"/>
      <c r="DU53" s="262"/>
      <c r="DV53" s="262"/>
      <c r="DW53" s="262"/>
      <c r="DX53" s="262"/>
      <c r="DY53" s="262"/>
      <c r="DZ53" s="262"/>
      <c r="EA53" s="262"/>
      <c r="EB53" s="262"/>
      <c r="EC53" s="262"/>
      <c r="ED53" s="262"/>
      <c r="EE53" s="262"/>
      <c r="EF53" s="262"/>
      <c r="EG53" s="262"/>
      <c r="EH53" s="262"/>
      <c r="EI53" s="262"/>
      <c r="EJ53" s="262"/>
      <c r="EK53" s="262"/>
      <c r="EL53" s="262"/>
      <c r="EM53" s="262"/>
      <c r="EN53" s="262"/>
      <c r="EO53" s="262"/>
      <c r="EP53" s="262"/>
      <c r="EQ53" s="262"/>
      <c r="ER53" s="262"/>
      <c r="ES53" s="262"/>
      <c r="ET53" s="262"/>
      <c r="EU53" s="262"/>
      <c r="EV53" s="262"/>
      <c r="EW53" s="262"/>
      <c r="EX53" s="262"/>
      <c r="EY53" s="262"/>
      <c r="EZ53" s="262"/>
    </row>
    <row r="54" spans="1:156" ht="5.25" customHeight="1">
      <c r="A54" s="107"/>
      <c r="B54" s="107"/>
      <c r="C54" s="107"/>
      <c r="D54" s="107"/>
      <c r="E54" s="107"/>
      <c r="F54" s="107"/>
      <c r="G54" s="107"/>
      <c r="H54" s="107"/>
      <c r="I54" s="107"/>
      <c r="J54" s="107"/>
      <c r="K54" s="107"/>
      <c r="L54" s="108"/>
      <c r="M54" s="108"/>
      <c r="N54" s="108"/>
      <c r="O54" s="108"/>
      <c r="P54" s="108"/>
      <c r="Q54" s="109"/>
      <c r="R54" s="108"/>
      <c r="S54" s="108"/>
      <c r="T54" s="108"/>
      <c r="U54" s="108"/>
      <c r="V54" s="108"/>
      <c r="W54" s="108"/>
      <c r="X54" s="104"/>
      <c r="Y54" s="104"/>
      <c r="Z54" s="104"/>
      <c r="AA54" s="104"/>
      <c r="AB54" s="104"/>
      <c r="AC54" s="104"/>
      <c r="AD54" s="104"/>
      <c r="AE54" s="104"/>
      <c r="AF54" s="104"/>
      <c r="AG54" s="104"/>
      <c r="AH54" s="104"/>
      <c r="AI54" s="104"/>
      <c r="AJ54" s="104"/>
      <c r="AK54" s="104"/>
      <c r="AL54" s="104"/>
      <c r="AM54" s="104"/>
      <c r="AN54" s="104"/>
      <c r="AO54" s="108"/>
      <c r="AP54" s="108"/>
      <c r="AQ54" s="108"/>
      <c r="AR54" s="108"/>
      <c r="AS54" s="108"/>
      <c r="AT54" s="108"/>
      <c r="AU54" s="108"/>
      <c r="AV54" s="108"/>
      <c r="AW54" s="108"/>
      <c r="AX54" s="108"/>
      <c r="AY54" s="108"/>
      <c r="AZ54" s="104"/>
      <c r="BA54" s="104"/>
      <c r="BB54" s="104"/>
      <c r="BC54" s="104"/>
      <c r="BD54" s="104"/>
      <c r="BE54" s="104"/>
      <c r="BF54" s="104"/>
      <c r="BG54" s="104"/>
      <c r="BH54" s="104"/>
      <c r="BI54" s="104"/>
      <c r="BJ54" s="104"/>
      <c r="BK54" s="104"/>
      <c r="BL54" s="104"/>
      <c r="BM54" s="104"/>
      <c r="BN54" s="104"/>
      <c r="BO54" s="104"/>
      <c r="BP54" s="108"/>
      <c r="BQ54" s="108"/>
      <c r="BR54" s="108"/>
      <c r="BS54" s="108"/>
      <c r="BT54" s="108"/>
      <c r="BU54" s="108"/>
      <c r="BV54" s="108"/>
      <c r="BW54" s="108"/>
      <c r="BX54" s="108"/>
      <c r="BY54" s="108"/>
      <c r="CB54" s="184"/>
      <c r="CC54" s="184"/>
      <c r="CD54" s="184"/>
      <c r="CE54" s="184"/>
      <c r="CF54" s="184"/>
      <c r="CG54" s="184"/>
      <c r="CH54" s="184"/>
      <c r="CI54" s="184"/>
      <c r="CJ54" s="184"/>
      <c r="CK54" s="184"/>
      <c r="CL54" s="184"/>
      <c r="CM54" s="185"/>
      <c r="CN54" s="185"/>
      <c r="CO54" s="185"/>
      <c r="CP54" s="185"/>
      <c r="CQ54" s="185"/>
      <c r="CR54" s="186"/>
      <c r="CS54" s="185"/>
      <c r="CT54" s="185"/>
      <c r="CU54" s="185"/>
      <c r="CV54" s="185"/>
      <c r="CW54" s="185"/>
      <c r="CX54" s="185"/>
      <c r="CY54" s="181"/>
      <c r="CZ54" s="181"/>
      <c r="DA54" s="181"/>
      <c r="DB54" s="181"/>
      <c r="DC54" s="181"/>
      <c r="DD54" s="181"/>
      <c r="DE54" s="181"/>
      <c r="DF54" s="181"/>
      <c r="DG54" s="181"/>
      <c r="DH54" s="181"/>
      <c r="DI54" s="181"/>
      <c r="DJ54" s="181"/>
      <c r="DK54" s="181"/>
      <c r="DL54" s="181"/>
      <c r="DM54" s="181"/>
      <c r="DN54" s="181"/>
      <c r="DO54" s="181"/>
      <c r="DP54" s="185"/>
      <c r="DQ54" s="185"/>
      <c r="DR54" s="185"/>
      <c r="DS54" s="185"/>
      <c r="DT54" s="185"/>
      <c r="DU54" s="185"/>
      <c r="DV54" s="185"/>
      <c r="DW54" s="185"/>
      <c r="DX54" s="185"/>
      <c r="DY54" s="185"/>
      <c r="DZ54" s="185"/>
      <c r="EA54" s="181"/>
      <c r="EB54" s="181"/>
      <c r="EC54" s="181"/>
      <c r="ED54" s="181"/>
      <c r="EE54" s="181"/>
      <c r="EF54" s="181"/>
      <c r="EG54" s="181"/>
      <c r="EH54" s="181"/>
      <c r="EI54" s="181"/>
      <c r="EJ54" s="181"/>
      <c r="EK54" s="181"/>
      <c r="EL54" s="181"/>
      <c r="EM54" s="181"/>
      <c r="EN54" s="181"/>
      <c r="EO54" s="181"/>
      <c r="EP54" s="181"/>
      <c r="EQ54" s="185"/>
      <c r="ER54" s="185"/>
      <c r="ES54" s="185"/>
      <c r="ET54" s="185"/>
      <c r="EU54" s="185"/>
      <c r="EV54" s="185"/>
      <c r="EW54" s="185"/>
      <c r="EX54" s="185"/>
      <c r="EY54" s="185"/>
      <c r="EZ54" s="185"/>
    </row>
    <row r="55" spans="1:156" ht="8.25" customHeight="1">
      <c r="A55" s="263" t="s">
        <v>27</v>
      </c>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104"/>
      <c r="AG55" s="106"/>
      <c r="AH55" s="106"/>
      <c r="AI55" s="106"/>
      <c r="AJ55" s="106"/>
      <c r="AK55" s="106"/>
      <c r="AL55" s="106"/>
      <c r="AM55" s="106"/>
      <c r="AN55" s="106"/>
      <c r="AO55" s="106"/>
      <c r="AP55" s="106"/>
      <c r="AQ55" s="106"/>
      <c r="AR55" s="106"/>
      <c r="AS55" s="106"/>
      <c r="AT55" s="106"/>
      <c r="AU55" s="106"/>
      <c r="AV55" s="106"/>
      <c r="AW55" s="106"/>
      <c r="AX55" s="106"/>
      <c r="AY55" s="110"/>
      <c r="AZ55" s="110"/>
      <c r="BA55" s="110"/>
      <c r="BB55" s="110"/>
      <c r="BC55" s="110"/>
      <c r="BD55" s="110"/>
      <c r="BE55" s="110"/>
      <c r="BF55" s="110"/>
      <c r="BG55" s="110"/>
      <c r="BH55" s="110"/>
      <c r="BI55" s="104"/>
      <c r="BJ55" s="106"/>
      <c r="BK55" s="106"/>
      <c r="BL55" s="106"/>
      <c r="BM55" s="106"/>
      <c r="BN55" s="106"/>
      <c r="BO55" s="106"/>
      <c r="BP55" s="106"/>
      <c r="BQ55" s="106"/>
      <c r="BR55" s="106"/>
      <c r="BS55" s="106"/>
      <c r="BT55" s="106"/>
      <c r="BU55" s="106"/>
      <c r="BV55" s="106"/>
      <c r="BW55" s="106"/>
      <c r="BX55" s="106"/>
      <c r="BY55" s="106"/>
      <c r="CB55" s="497" t="s">
        <v>27</v>
      </c>
      <c r="CC55" s="497"/>
      <c r="CD55" s="497"/>
      <c r="CE55" s="497"/>
      <c r="CF55" s="497"/>
      <c r="CG55" s="497"/>
      <c r="CH55" s="497"/>
      <c r="CI55" s="497"/>
      <c r="CJ55" s="497"/>
      <c r="CK55" s="497"/>
      <c r="CL55" s="497"/>
      <c r="CM55" s="497"/>
      <c r="CN55" s="497"/>
      <c r="CO55" s="497"/>
      <c r="CP55" s="497"/>
      <c r="CQ55" s="497"/>
      <c r="CR55" s="497"/>
      <c r="CS55" s="497"/>
      <c r="CT55" s="497"/>
      <c r="CU55" s="497"/>
      <c r="CV55" s="497"/>
      <c r="CW55" s="497"/>
      <c r="CX55" s="497"/>
      <c r="CY55" s="497"/>
      <c r="CZ55" s="497"/>
      <c r="DA55" s="497"/>
      <c r="DB55" s="497"/>
      <c r="DC55" s="497"/>
      <c r="DD55" s="497"/>
      <c r="DE55" s="497"/>
      <c r="DF55" s="497"/>
      <c r="DG55" s="181"/>
      <c r="DH55" s="183"/>
      <c r="DI55" s="183"/>
      <c r="DJ55" s="183"/>
      <c r="DK55" s="183"/>
      <c r="DL55" s="183"/>
      <c r="DM55" s="183"/>
      <c r="DN55" s="183"/>
      <c r="DO55" s="183"/>
      <c r="DP55" s="183"/>
      <c r="DQ55" s="183"/>
      <c r="DR55" s="183"/>
      <c r="DS55" s="183"/>
      <c r="DT55" s="183"/>
      <c r="DU55" s="183"/>
      <c r="DV55" s="183"/>
      <c r="DW55" s="183"/>
      <c r="DX55" s="183"/>
      <c r="DY55" s="183"/>
      <c r="DZ55" s="187"/>
      <c r="EA55" s="187"/>
      <c r="EB55" s="187"/>
      <c r="EC55" s="187"/>
      <c r="ED55" s="187"/>
      <c r="EE55" s="187"/>
      <c r="EF55" s="187"/>
      <c r="EG55" s="187"/>
      <c r="EH55" s="187"/>
      <c r="EI55" s="187"/>
      <c r="EJ55" s="181"/>
      <c r="EK55" s="183"/>
      <c r="EL55" s="183"/>
      <c r="EM55" s="183"/>
      <c r="EN55" s="183"/>
      <c r="EO55" s="183"/>
      <c r="EP55" s="183"/>
      <c r="EQ55" s="183"/>
      <c r="ER55" s="183"/>
      <c r="ES55" s="183"/>
      <c r="ET55" s="183"/>
      <c r="EU55" s="183"/>
      <c r="EV55" s="183"/>
      <c r="EW55" s="183"/>
      <c r="EX55" s="183"/>
      <c r="EY55" s="183"/>
      <c r="EZ55" s="183"/>
    </row>
    <row r="56" spans="1:156" ht="8.25" customHeight="1">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104"/>
      <c r="AG56" s="106"/>
      <c r="AH56" s="106"/>
      <c r="AI56" s="106"/>
      <c r="AJ56" s="106"/>
      <c r="AK56" s="106"/>
      <c r="AL56" s="106"/>
      <c r="AM56" s="106"/>
      <c r="AN56" s="106"/>
      <c r="AO56" s="106"/>
      <c r="AP56" s="106"/>
      <c r="AQ56" s="106"/>
      <c r="AR56" s="106"/>
      <c r="AS56" s="106"/>
      <c r="AT56" s="106"/>
      <c r="AU56" s="106"/>
      <c r="AV56" s="106"/>
      <c r="AW56" s="106"/>
      <c r="AX56" s="106"/>
      <c r="AY56" s="110"/>
      <c r="AZ56" s="110"/>
      <c r="BA56" s="110"/>
      <c r="BB56" s="110"/>
      <c r="BC56" s="110"/>
      <c r="BD56" s="110"/>
      <c r="BE56" s="110"/>
      <c r="BF56" s="110"/>
      <c r="BG56" s="110"/>
      <c r="BH56" s="110"/>
      <c r="BI56" s="104"/>
      <c r="BJ56" s="106"/>
      <c r="BK56" s="106"/>
      <c r="BL56" s="106"/>
      <c r="BM56" s="106"/>
      <c r="BN56" s="106"/>
      <c r="BO56" s="106"/>
      <c r="BP56" s="106"/>
      <c r="BQ56" s="106"/>
      <c r="BR56" s="106"/>
      <c r="BS56" s="106"/>
      <c r="BT56" s="106"/>
      <c r="BU56" s="106"/>
      <c r="BV56" s="106"/>
      <c r="BW56" s="106"/>
      <c r="BX56" s="106"/>
      <c r="BY56" s="106"/>
      <c r="CB56" s="497"/>
      <c r="CC56" s="497"/>
      <c r="CD56" s="497"/>
      <c r="CE56" s="497"/>
      <c r="CF56" s="497"/>
      <c r="CG56" s="497"/>
      <c r="CH56" s="497"/>
      <c r="CI56" s="497"/>
      <c r="CJ56" s="497"/>
      <c r="CK56" s="497"/>
      <c r="CL56" s="497"/>
      <c r="CM56" s="497"/>
      <c r="CN56" s="497"/>
      <c r="CO56" s="497"/>
      <c r="CP56" s="497"/>
      <c r="CQ56" s="497"/>
      <c r="CR56" s="497"/>
      <c r="CS56" s="497"/>
      <c r="CT56" s="497"/>
      <c r="CU56" s="497"/>
      <c r="CV56" s="497"/>
      <c r="CW56" s="497"/>
      <c r="CX56" s="497"/>
      <c r="CY56" s="497"/>
      <c r="CZ56" s="497"/>
      <c r="DA56" s="497"/>
      <c r="DB56" s="497"/>
      <c r="DC56" s="497"/>
      <c r="DD56" s="497"/>
      <c r="DE56" s="497"/>
      <c r="DF56" s="497"/>
      <c r="DG56" s="181"/>
      <c r="DH56" s="183"/>
      <c r="DI56" s="183"/>
      <c r="DJ56" s="183"/>
      <c r="DK56" s="183"/>
      <c r="DL56" s="183"/>
      <c r="DM56" s="183"/>
      <c r="DN56" s="183"/>
      <c r="DO56" s="183"/>
      <c r="DP56" s="183"/>
      <c r="DQ56" s="183"/>
      <c r="DR56" s="183"/>
      <c r="DS56" s="183"/>
      <c r="DT56" s="183"/>
      <c r="DU56" s="183"/>
      <c r="DV56" s="183"/>
      <c r="DW56" s="183"/>
      <c r="DX56" s="183"/>
      <c r="DY56" s="183"/>
      <c r="DZ56" s="187"/>
      <c r="EA56" s="187"/>
      <c r="EB56" s="187"/>
      <c r="EC56" s="187"/>
      <c r="ED56" s="187"/>
      <c r="EE56" s="187"/>
      <c r="EF56" s="187"/>
      <c r="EG56" s="187"/>
      <c r="EH56" s="187"/>
      <c r="EI56" s="187"/>
      <c r="EJ56" s="181"/>
      <c r="EK56" s="183"/>
      <c r="EL56" s="183"/>
      <c r="EM56" s="183"/>
      <c r="EN56" s="183"/>
      <c r="EO56" s="183"/>
      <c r="EP56" s="183"/>
      <c r="EQ56" s="183"/>
      <c r="ER56" s="183"/>
      <c r="ES56" s="183"/>
      <c r="ET56" s="183"/>
      <c r="EU56" s="183"/>
      <c r="EV56" s="183"/>
      <c r="EW56" s="183"/>
      <c r="EX56" s="183"/>
      <c r="EY56" s="183"/>
      <c r="EZ56" s="183"/>
    </row>
    <row r="57" spans="1:156" ht="8.25" customHeight="1">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104"/>
      <c r="AG57" s="106"/>
      <c r="AH57" s="106"/>
      <c r="AI57" s="106"/>
      <c r="AJ57" s="106"/>
      <c r="AK57" s="106"/>
      <c r="AL57" s="106"/>
      <c r="AM57" s="106"/>
      <c r="AN57" s="106"/>
      <c r="AO57" s="106"/>
      <c r="AP57" s="106"/>
      <c r="AQ57" s="106"/>
      <c r="AR57" s="106"/>
      <c r="AS57" s="106"/>
      <c r="AT57" s="106"/>
      <c r="AU57" s="106"/>
      <c r="AV57" s="106"/>
      <c r="AW57" s="106"/>
      <c r="AX57" s="106"/>
      <c r="AY57" s="110"/>
      <c r="AZ57" s="110"/>
      <c r="BA57" s="110"/>
      <c r="BB57" s="110"/>
      <c r="BC57" s="110"/>
      <c r="BD57" s="110"/>
      <c r="BE57" s="110"/>
      <c r="BF57" s="110"/>
      <c r="BG57" s="110"/>
      <c r="BH57" s="110"/>
      <c r="BI57" s="104"/>
      <c r="BJ57" s="106"/>
      <c r="BK57" s="106"/>
      <c r="BL57" s="106"/>
      <c r="BM57" s="106"/>
      <c r="BN57" s="106"/>
      <c r="BO57" s="106"/>
      <c r="BP57" s="106"/>
      <c r="BQ57" s="106"/>
      <c r="BR57" s="106"/>
      <c r="BS57" s="106"/>
      <c r="BT57" s="106"/>
      <c r="BU57" s="106"/>
      <c r="BV57" s="106"/>
      <c r="BW57" s="106"/>
      <c r="BX57" s="106"/>
      <c r="BY57" s="106"/>
      <c r="CB57" s="497"/>
      <c r="CC57" s="497"/>
      <c r="CD57" s="497"/>
      <c r="CE57" s="497"/>
      <c r="CF57" s="497"/>
      <c r="CG57" s="497"/>
      <c r="CH57" s="497"/>
      <c r="CI57" s="497"/>
      <c r="CJ57" s="497"/>
      <c r="CK57" s="497"/>
      <c r="CL57" s="497"/>
      <c r="CM57" s="497"/>
      <c r="CN57" s="497"/>
      <c r="CO57" s="497"/>
      <c r="CP57" s="497"/>
      <c r="CQ57" s="497"/>
      <c r="CR57" s="497"/>
      <c r="CS57" s="497"/>
      <c r="CT57" s="497"/>
      <c r="CU57" s="497"/>
      <c r="CV57" s="497"/>
      <c r="CW57" s="497"/>
      <c r="CX57" s="497"/>
      <c r="CY57" s="497"/>
      <c r="CZ57" s="497"/>
      <c r="DA57" s="497"/>
      <c r="DB57" s="497"/>
      <c r="DC57" s="497"/>
      <c r="DD57" s="497"/>
      <c r="DE57" s="497"/>
      <c r="DF57" s="497"/>
      <c r="DG57" s="181"/>
      <c r="DH57" s="183"/>
      <c r="DI57" s="183"/>
      <c r="DJ57" s="183"/>
      <c r="DK57" s="183"/>
      <c r="DL57" s="183"/>
      <c r="DM57" s="183"/>
      <c r="DN57" s="183"/>
      <c r="DO57" s="183"/>
      <c r="DP57" s="183"/>
      <c r="DQ57" s="183"/>
      <c r="DR57" s="183"/>
      <c r="DS57" s="183"/>
      <c r="DT57" s="183"/>
      <c r="DU57" s="183"/>
      <c r="DV57" s="183"/>
      <c r="DW57" s="183"/>
      <c r="DX57" s="183"/>
      <c r="DY57" s="183"/>
      <c r="DZ57" s="187"/>
      <c r="EA57" s="187"/>
      <c r="EB57" s="187"/>
      <c r="EC57" s="187"/>
      <c r="ED57" s="187"/>
      <c r="EE57" s="187"/>
      <c r="EF57" s="187"/>
      <c r="EG57" s="187"/>
      <c r="EH57" s="187"/>
      <c r="EI57" s="187"/>
      <c r="EJ57" s="181"/>
      <c r="EK57" s="183"/>
      <c r="EL57" s="183"/>
      <c r="EM57" s="183"/>
      <c r="EN57" s="183"/>
      <c r="EO57" s="183"/>
      <c r="EP57" s="183"/>
      <c r="EQ57" s="183"/>
      <c r="ER57" s="183"/>
      <c r="ES57" s="183"/>
      <c r="ET57" s="183"/>
      <c r="EU57" s="183"/>
      <c r="EV57" s="183"/>
      <c r="EW57" s="183"/>
      <c r="EX57" s="183"/>
      <c r="EY57" s="183"/>
      <c r="EZ57" s="183"/>
    </row>
    <row r="58" spans="1:156" ht="8.25" customHeight="1">
      <c r="A58" s="264" t="s">
        <v>216</v>
      </c>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c r="AQ58" s="265"/>
      <c r="AR58" s="265"/>
      <c r="AS58" s="265"/>
      <c r="AT58" s="265"/>
      <c r="AU58" s="265"/>
      <c r="AV58" s="265"/>
      <c r="AW58" s="265"/>
      <c r="AX58" s="265"/>
      <c r="AY58" s="265"/>
      <c r="AZ58" s="265"/>
      <c r="BA58" s="265"/>
      <c r="BB58" s="265"/>
      <c r="BC58" s="265"/>
      <c r="BD58" s="265"/>
      <c r="BE58" s="265"/>
      <c r="BF58" s="265"/>
      <c r="BG58" s="265"/>
      <c r="BH58" s="265"/>
      <c r="BI58" s="265"/>
      <c r="BJ58" s="265"/>
      <c r="BK58" s="265"/>
      <c r="BL58" s="265"/>
      <c r="BM58" s="265"/>
      <c r="BN58" s="265"/>
      <c r="BO58" s="265"/>
      <c r="BP58" s="265"/>
      <c r="BQ58" s="265"/>
      <c r="BR58" s="265"/>
      <c r="BS58" s="265"/>
      <c r="BT58" s="265"/>
      <c r="BU58" s="265"/>
      <c r="BV58" s="265"/>
      <c r="BW58" s="265"/>
      <c r="BX58" s="265"/>
      <c r="BY58" s="266"/>
      <c r="CB58" s="264" t="s">
        <v>216</v>
      </c>
      <c r="CC58" s="265"/>
      <c r="CD58" s="265"/>
      <c r="CE58" s="265"/>
      <c r="CF58" s="265"/>
      <c r="CG58" s="265"/>
      <c r="CH58" s="265"/>
      <c r="CI58" s="265"/>
      <c r="CJ58" s="265"/>
      <c r="CK58" s="265"/>
      <c r="CL58" s="265"/>
      <c r="CM58" s="265"/>
      <c r="CN58" s="265"/>
      <c r="CO58" s="265"/>
      <c r="CP58" s="265"/>
      <c r="CQ58" s="265"/>
      <c r="CR58" s="265"/>
      <c r="CS58" s="265"/>
      <c r="CT58" s="265"/>
      <c r="CU58" s="265"/>
      <c r="CV58" s="265"/>
      <c r="CW58" s="265"/>
      <c r="CX58" s="265"/>
      <c r="CY58" s="265"/>
      <c r="CZ58" s="265"/>
      <c r="DA58" s="265"/>
      <c r="DB58" s="265"/>
      <c r="DC58" s="265"/>
      <c r="DD58" s="265"/>
      <c r="DE58" s="265"/>
      <c r="DF58" s="265"/>
      <c r="DG58" s="265"/>
      <c r="DH58" s="265"/>
      <c r="DI58" s="265"/>
      <c r="DJ58" s="265"/>
      <c r="DK58" s="265"/>
      <c r="DL58" s="265"/>
      <c r="DM58" s="265"/>
      <c r="DN58" s="265"/>
      <c r="DO58" s="265"/>
      <c r="DP58" s="265"/>
      <c r="DQ58" s="265"/>
      <c r="DR58" s="265"/>
      <c r="DS58" s="265"/>
      <c r="DT58" s="265"/>
      <c r="DU58" s="265"/>
      <c r="DV58" s="265"/>
      <c r="DW58" s="265"/>
      <c r="DX58" s="265"/>
      <c r="DY58" s="265"/>
      <c r="DZ58" s="265"/>
      <c r="EA58" s="265"/>
      <c r="EB58" s="265"/>
      <c r="EC58" s="265"/>
      <c r="ED58" s="265"/>
      <c r="EE58" s="265"/>
      <c r="EF58" s="265"/>
      <c r="EG58" s="265"/>
      <c r="EH58" s="265"/>
      <c r="EI58" s="265"/>
      <c r="EJ58" s="265"/>
      <c r="EK58" s="265"/>
      <c r="EL58" s="265"/>
      <c r="EM58" s="265"/>
      <c r="EN58" s="265"/>
      <c r="EO58" s="265"/>
      <c r="EP58" s="265"/>
      <c r="EQ58" s="265"/>
      <c r="ER58" s="265"/>
      <c r="ES58" s="265"/>
      <c r="ET58" s="265"/>
      <c r="EU58" s="265"/>
      <c r="EV58" s="265"/>
      <c r="EW58" s="265"/>
      <c r="EX58" s="265"/>
      <c r="EY58" s="265"/>
      <c r="EZ58" s="266"/>
    </row>
    <row r="59" spans="1:156" ht="8.25" customHeight="1">
      <c r="A59" s="267"/>
      <c r="B59" s="268"/>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V59" s="268"/>
      <c r="AW59" s="268"/>
      <c r="AX59" s="268"/>
      <c r="AY59" s="268"/>
      <c r="AZ59" s="268"/>
      <c r="BA59" s="268"/>
      <c r="BB59" s="268"/>
      <c r="BC59" s="268"/>
      <c r="BD59" s="268"/>
      <c r="BE59" s="268"/>
      <c r="BF59" s="268"/>
      <c r="BG59" s="268"/>
      <c r="BH59" s="268"/>
      <c r="BI59" s="268"/>
      <c r="BJ59" s="268"/>
      <c r="BK59" s="268"/>
      <c r="BL59" s="268"/>
      <c r="BM59" s="268"/>
      <c r="BN59" s="268"/>
      <c r="BO59" s="268"/>
      <c r="BP59" s="268"/>
      <c r="BQ59" s="268"/>
      <c r="BR59" s="268"/>
      <c r="BS59" s="268"/>
      <c r="BT59" s="268"/>
      <c r="BU59" s="268"/>
      <c r="BV59" s="268"/>
      <c r="BW59" s="268"/>
      <c r="BX59" s="268"/>
      <c r="BY59" s="269"/>
      <c r="CB59" s="267"/>
      <c r="CC59" s="537"/>
      <c r="CD59" s="537"/>
      <c r="CE59" s="537"/>
      <c r="CF59" s="537"/>
      <c r="CG59" s="537"/>
      <c r="CH59" s="537"/>
      <c r="CI59" s="537"/>
      <c r="CJ59" s="537"/>
      <c r="CK59" s="537"/>
      <c r="CL59" s="537"/>
      <c r="CM59" s="537"/>
      <c r="CN59" s="537"/>
      <c r="CO59" s="537"/>
      <c r="CP59" s="537"/>
      <c r="CQ59" s="537"/>
      <c r="CR59" s="537"/>
      <c r="CS59" s="537"/>
      <c r="CT59" s="537"/>
      <c r="CU59" s="537"/>
      <c r="CV59" s="537"/>
      <c r="CW59" s="537"/>
      <c r="CX59" s="537"/>
      <c r="CY59" s="537"/>
      <c r="CZ59" s="537"/>
      <c r="DA59" s="537"/>
      <c r="DB59" s="537"/>
      <c r="DC59" s="537"/>
      <c r="DD59" s="537"/>
      <c r="DE59" s="537"/>
      <c r="DF59" s="537"/>
      <c r="DG59" s="537"/>
      <c r="DH59" s="537"/>
      <c r="DI59" s="537"/>
      <c r="DJ59" s="537"/>
      <c r="DK59" s="537"/>
      <c r="DL59" s="537"/>
      <c r="DM59" s="537"/>
      <c r="DN59" s="537"/>
      <c r="DO59" s="537"/>
      <c r="DP59" s="537"/>
      <c r="DQ59" s="537"/>
      <c r="DR59" s="537"/>
      <c r="DS59" s="537"/>
      <c r="DT59" s="537"/>
      <c r="DU59" s="537"/>
      <c r="DV59" s="537"/>
      <c r="DW59" s="537"/>
      <c r="DX59" s="537"/>
      <c r="DY59" s="537"/>
      <c r="DZ59" s="537"/>
      <c r="EA59" s="537"/>
      <c r="EB59" s="537"/>
      <c r="EC59" s="537"/>
      <c r="ED59" s="537"/>
      <c r="EE59" s="537"/>
      <c r="EF59" s="537"/>
      <c r="EG59" s="537"/>
      <c r="EH59" s="537"/>
      <c r="EI59" s="537"/>
      <c r="EJ59" s="537"/>
      <c r="EK59" s="537"/>
      <c r="EL59" s="537"/>
      <c r="EM59" s="537"/>
      <c r="EN59" s="537"/>
      <c r="EO59" s="537"/>
      <c r="EP59" s="537"/>
      <c r="EQ59" s="537"/>
      <c r="ER59" s="537"/>
      <c r="ES59" s="537"/>
      <c r="ET59" s="537"/>
      <c r="EU59" s="537"/>
      <c r="EV59" s="537"/>
      <c r="EW59" s="537"/>
      <c r="EX59" s="537"/>
      <c r="EY59" s="537"/>
      <c r="EZ59" s="269"/>
    </row>
    <row r="60" spans="1:156" ht="8.25" customHeight="1">
      <c r="A60" s="267"/>
      <c r="B60" s="268"/>
      <c r="C60" s="268"/>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D60" s="268"/>
      <c r="BE60" s="268"/>
      <c r="BF60" s="268"/>
      <c r="BG60" s="268"/>
      <c r="BH60" s="268"/>
      <c r="BI60" s="268"/>
      <c r="BJ60" s="268"/>
      <c r="BK60" s="268"/>
      <c r="BL60" s="268"/>
      <c r="BM60" s="268"/>
      <c r="BN60" s="268"/>
      <c r="BO60" s="268"/>
      <c r="BP60" s="268"/>
      <c r="BQ60" s="268"/>
      <c r="BR60" s="268"/>
      <c r="BS60" s="268"/>
      <c r="BT60" s="268"/>
      <c r="BU60" s="268"/>
      <c r="BV60" s="268"/>
      <c r="BW60" s="268"/>
      <c r="BX60" s="268"/>
      <c r="BY60" s="269"/>
      <c r="CB60" s="267"/>
      <c r="CC60" s="537"/>
      <c r="CD60" s="537"/>
      <c r="CE60" s="537"/>
      <c r="CF60" s="537"/>
      <c r="CG60" s="537"/>
      <c r="CH60" s="537"/>
      <c r="CI60" s="537"/>
      <c r="CJ60" s="537"/>
      <c r="CK60" s="537"/>
      <c r="CL60" s="537"/>
      <c r="CM60" s="537"/>
      <c r="CN60" s="537"/>
      <c r="CO60" s="537"/>
      <c r="CP60" s="537"/>
      <c r="CQ60" s="537"/>
      <c r="CR60" s="537"/>
      <c r="CS60" s="537"/>
      <c r="CT60" s="537"/>
      <c r="CU60" s="537"/>
      <c r="CV60" s="537"/>
      <c r="CW60" s="537"/>
      <c r="CX60" s="537"/>
      <c r="CY60" s="537"/>
      <c r="CZ60" s="537"/>
      <c r="DA60" s="537"/>
      <c r="DB60" s="537"/>
      <c r="DC60" s="537"/>
      <c r="DD60" s="537"/>
      <c r="DE60" s="537"/>
      <c r="DF60" s="537"/>
      <c r="DG60" s="537"/>
      <c r="DH60" s="537"/>
      <c r="DI60" s="537"/>
      <c r="DJ60" s="537"/>
      <c r="DK60" s="537"/>
      <c r="DL60" s="537"/>
      <c r="DM60" s="537"/>
      <c r="DN60" s="537"/>
      <c r="DO60" s="537"/>
      <c r="DP60" s="537"/>
      <c r="DQ60" s="537"/>
      <c r="DR60" s="537"/>
      <c r="DS60" s="537"/>
      <c r="DT60" s="537"/>
      <c r="DU60" s="537"/>
      <c r="DV60" s="537"/>
      <c r="DW60" s="537"/>
      <c r="DX60" s="537"/>
      <c r="DY60" s="537"/>
      <c r="DZ60" s="537"/>
      <c r="EA60" s="537"/>
      <c r="EB60" s="537"/>
      <c r="EC60" s="537"/>
      <c r="ED60" s="537"/>
      <c r="EE60" s="537"/>
      <c r="EF60" s="537"/>
      <c r="EG60" s="537"/>
      <c r="EH60" s="537"/>
      <c r="EI60" s="537"/>
      <c r="EJ60" s="537"/>
      <c r="EK60" s="537"/>
      <c r="EL60" s="537"/>
      <c r="EM60" s="537"/>
      <c r="EN60" s="537"/>
      <c r="EO60" s="537"/>
      <c r="EP60" s="537"/>
      <c r="EQ60" s="537"/>
      <c r="ER60" s="537"/>
      <c r="ES60" s="537"/>
      <c r="ET60" s="537"/>
      <c r="EU60" s="537"/>
      <c r="EV60" s="537"/>
      <c r="EW60" s="537"/>
      <c r="EX60" s="537"/>
      <c r="EY60" s="537"/>
      <c r="EZ60" s="269"/>
    </row>
    <row r="61" spans="1:156" ht="8.25" customHeight="1">
      <c r="A61" s="267"/>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D61" s="268"/>
      <c r="BE61" s="268"/>
      <c r="BF61" s="268"/>
      <c r="BG61" s="268"/>
      <c r="BH61" s="268"/>
      <c r="BI61" s="268"/>
      <c r="BJ61" s="268"/>
      <c r="BK61" s="268"/>
      <c r="BL61" s="268"/>
      <c r="BM61" s="268"/>
      <c r="BN61" s="268"/>
      <c r="BO61" s="268"/>
      <c r="BP61" s="268"/>
      <c r="BQ61" s="268"/>
      <c r="BR61" s="268"/>
      <c r="BS61" s="268"/>
      <c r="BT61" s="268"/>
      <c r="BU61" s="268"/>
      <c r="BV61" s="268"/>
      <c r="BW61" s="268"/>
      <c r="BX61" s="268"/>
      <c r="BY61" s="269"/>
      <c r="CB61" s="267"/>
      <c r="CC61" s="537"/>
      <c r="CD61" s="537"/>
      <c r="CE61" s="537"/>
      <c r="CF61" s="537"/>
      <c r="CG61" s="537"/>
      <c r="CH61" s="537"/>
      <c r="CI61" s="537"/>
      <c r="CJ61" s="537"/>
      <c r="CK61" s="537"/>
      <c r="CL61" s="537"/>
      <c r="CM61" s="537"/>
      <c r="CN61" s="537"/>
      <c r="CO61" s="537"/>
      <c r="CP61" s="537"/>
      <c r="CQ61" s="537"/>
      <c r="CR61" s="537"/>
      <c r="CS61" s="537"/>
      <c r="CT61" s="537"/>
      <c r="CU61" s="537"/>
      <c r="CV61" s="537"/>
      <c r="CW61" s="537"/>
      <c r="CX61" s="537"/>
      <c r="CY61" s="537"/>
      <c r="CZ61" s="537"/>
      <c r="DA61" s="537"/>
      <c r="DB61" s="537"/>
      <c r="DC61" s="537"/>
      <c r="DD61" s="537"/>
      <c r="DE61" s="537"/>
      <c r="DF61" s="537"/>
      <c r="DG61" s="537"/>
      <c r="DH61" s="537"/>
      <c r="DI61" s="537"/>
      <c r="DJ61" s="537"/>
      <c r="DK61" s="537"/>
      <c r="DL61" s="537"/>
      <c r="DM61" s="537"/>
      <c r="DN61" s="537"/>
      <c r="DO61" s="537"/>
      <c r="DP61" s="537"/>
      <c r="DQ61" s="537"/>
      <c r="DR61" s="537"/>
      <c r="DS61" s="537"/>
      <c r="DT61" s="537"/>
      <c r="DU61" s="537"/>
      <c r="DV61" s="537"/>
      <c r="DW61" s="537"/>
      <c r="DX61" s="537"/>
      <c r="DY61" s="537"/>
      <c r="DZ61" s="537"/>
      <c r="EA61" s="537"/>
      <c r="EB61" s="537"/>
      <c r="EC61" s="537"/>
      <c r="ED61" s="537"/>
      <c r="EE61" s="537"/>
      <c r="EF61" s="537"/>
      <c r="EG61" s="537"/>
      <c r="EH61" s="537"/>
      <c r="EI61" s="537"/>
      <c r="EJ61" s="537"/>
      <c r="EK61" s="537"/>
      <c r="EL61" s="537"/>
      <c r="EM61" s="537"/>
      <c r="EN61" s="537"/>
      <c r="EO61" s="537"/>
      <c r="EP61" s="537"/>
      <c r="EQ61" s="537"/>
      <c r="ER61" s="537"/>
      <c r="ES61" s="537"/>
      <c r="ET61" s="537"/>
      <c r="EU61" s="537"/>
      <c r="EV61" s="537"/>
      <c r="EW61" s="537"/>
      <c r="EX61" s="537"/>
      <c r="EY61" s="537"/>
      <c r="EZ61" s="269"/>
    </row>
    <row r="62" spans="1:156" ht="8.25" customHeight="1">
      <c r="A62" s="267"/>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D62" s="268"/>
      <c r="BE62" s="268"/>
      <c r="BF62" s="268"/>
      <c r="BG62" s="268"/>
      <c r="BH62" s="268"/>
      <c r="BI62" s="268"/>
      <c r="BJ62" s="268"/>
      <c r="BK62" s="268"/>
      <c r="BL62" s="268"/>
      <c r="BM62" s="268"/>
      <c r="BN62" s="268"/>
      <c r="BO62" s="268"/>
      <c r="BP62" s="268"/>
      <c r="BQ62" s="268"/>
      <c r="BR62" s="268"/>
      <c r="BS62" s="268"/>
      <c r="BT62" s="268"/>
      <c r="BU62" s="268"/>
      <c r="BV62" s="268"/>
      <c r="BW62" s="268"/>
      <c r="BX62" s="268"/>
      <c r="BY62" s="269"/>
      <c r="CB62" s="267"/>
      <c r="CC62" s="537"/>
      <c r="CD62" s="537"/>
      <c r="CE62" s="537"/>
      <c r="CF62" s="537"/>
      <c r="CG62" s="537"/>
      <c r="CH62" s="537"/>
      <c r="CI62" s="537"/>
      <c r="CJ62" s="537"/>
      <c r="CK62" s="537"/>
      <c r="CL62" s="537"/>
      <c r="CM62" s="537"/>
      <c r="CN62" s="537"/>
      <c r="CO62" s="537"/>
      <c r="CP62" s="537"/>
      <c r="CQ62" s="537"/>
      <c r="CR62" s="537"/>
      <c r="CS62" s="537"/>
      <c r="CT62" s="537"/>
      <c r="CU62" s="537"/>
      <c r="CV62" s="537"/>
      <c r="CW62" s="537"/>
      <c r="CX62" s="537"/>
      <c r="CY62" s="537"/>
      <c r="CZ62" s="537"/>
      <c r="DA62" s="537"/>
      <c r="DB62" s="537"/>
      <c r="DC62" s="537"/>
      <c r="DD62" s="537"/>
      <c r="DE62" s="537"/>
      <c r="DF62" s="537"/>
      <c r="DG62" s="537"/>
      <c r="DH62" s="537"/>
      <c r="DI62" s="537"/>
      <c r="DJ62" s="537"/>
      <c r="DK62" s="537"/>
      <c r="DL62" s="537"/>
      <c r="DM62" s="537"/>
      <c r="DN62" s="537"/>
      <c r="DO62" s="537"/>
      <c r="DP62" s="537"/>
      <c r="DQ62" s="537"/>
      <c r="DR62" s="537"/>
      <c r="DS62" s="537"/>
      <c r="DT62" s="537"/>
      <c r="DU62" s="537"/>
      <c r="DV62" s="537"/>
      <c r="DW62" s="537"/>
      <c r="DX62" s="537"/>
      <c r="DY62" s="537"/>
      <c r="DZ62" s="537"/>
      <c r="EA62" s="537"/>
      <c r="EB62" s="537"/>
      <c r="EC62" s="537"/>
      <c r="ED62" s="537"/>
      <c r="EE62" s="537"/>
      <c r="EF62" s="537"/>
      <c r="EG62" s="537"/>
      <c r="EH62" s="537"/>
      <c r="EI62" s="537"/>
      <c r="EJ62" s="537"/>
      <c r="EK62" s="537"/>
      <c r="EL62" s="537"/>
      <c r="EM62" s="537"/>
      <c r="EN62" s="537"/>
      <c r="EO62" s="537"/>
      <c r="EP62" s="537"/>
      <c r="EQ62" s="537"/>
      <c r="ER62" s="537"/>
      <c r="ES62" s="537"/>
      <c r="ET62" s="537"/>
      <c r="EU62" s="537"/>
      <c r="EV62" s="537"/>
      <c r="EW62" s="537"/>
      <c r="EX62" s="537"/>
      <c r="EY62" s="537"/>
      <c r="EZ62" s="269"/>
    </row>
    <row r="63" spans="1:156" ht="8.25" customHeight="1">
      <c r="A63" s="267"/>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D63" s="268"/>
      <c r="BE63" s="268"/>
      <c r="BF63" s="268"/>
      <c r="BG63" s="268"/>
      <c r="BH63" s="268"/>
      <c r="BI63" s="268"/>
      <c r="BJ63" s="268"/>
      <c r="BK63" s="268"/>
      <c r="BL63" s="268"/>
      <c r="BM63" s="268"/>
      <c r="BN63" s="268"/>
      <c r="BO63" s="268"/>
      <c r="BP63" s="268"/>
      <c r="BQ63" s="268"/>
      <c r="BR63" s="268"/>
      <c r="BS63" s="268"/>
      <c r="BT63" s="268"/>
      <c r="BU63" s="268"/>
      <c r="BV63" s="268"/>
      <c r="BW63" s="268"/>
      <c r="BX63" s="268"/>
      <c r="BY63" s="269"/>
      <c r="CB63" s="267"/>
      <c r="CC63" s="537"/>
      <c r="CD63" s="537"/>
      <c r="CE63" s="537"/>
      <c r="CF63" s="537"/>
      <c r="CG63" s="537"/>
      <c r="CH63" s="537"/>
      <c r="CI63" s="537"/>
      <c r="CJ63" s="537"/>
      <c r="CK63" s="537"/>
      <c r="CL63" s="537"/>
      <c r="CM63" s="537"/>
      <c r="CN63" s="537"/>
      <c r="CO63" s="537"/>
      <c r="CP63" s="537"/>
      <c r="CQ63" s="537"/>
      <c r="CR63" s="537"/>
      <c r="CS63" s="537"/>
      <c r="CT63" s="537"/>
      <c r="CU63" s="537"/>
      <c r="CV63" s="537"/>
      <c r="CW63" s="537"/>
      <c r="CX63" s="537"/>
      <c r="CY63" s="537"/>
      <c r="CZ63" s="537"/>
      <c r="DA63" s="537"/>
      <c r="DB63" s="537"/>
      <c r="DC63" s="537"/>
      <c r="DD63" s="537"/>
      <c r="DE63" s="537"/>
      <c r="DF63" s="537"/>
      <c r="DG63" s="537"/>
      <c r="DH63" s="537"/>
      <c r="DI63" s="537"/>
      <c r="DJ63" s="537"/>
      <c r="DK63" s="537"/>
      <c r="DL63" s="537"/>
      <c r="DM63" s="537"/>
      <c r="DN63" s="537"/>
      <c r="DO63" s="537"/>
      <c r="DP63" s="537"/>
      <c r="DQ63" s="537"/>
      <c r="DR63" s="537"/>
      <c r="DS63" s="537"/>
      <c r="DT63" s="537"/>
      <c r="DU63" s="537"/>
      <c r="DV63" s="537"/>
      <c r="DW63" s="537"/>
      <c r="DX63" s="537"/>
      <c r="DY63" s="537"/>
      <c r="DZ63" s="537"/>
      <c r="EA63" s="537"/>
      <c r="EB63" s="537"/>
      <c r="EC63" s="537"/>
      <c r="ED63" s="537"/>
      <c r="EE63" s="537"/>
      <c r="EF63" s="537"/>
      <c r="EG63" s="537"/>
      <c r="EH63" s="537"/>
      <c r="EI63" s="537"/>
      <c r="EJ63" s="537"/>
      <c r="EK63" s="537"/>
      <c r="EL63" s="537"/>
      <c r="EM63" s="537"/>
      <c r="EN63" s="537"/>
      <c r="EO63" s="537"/>
      <c r="EP63" s="537"/>
      <c r="EQ63" s="537"/>
      <c r="ER63" s="537"/>
      <c r="ES63" s="537"/>
      <c r="ET63" s="537"/>
      <c r="EU63" s="537"/>
      <c r="EV63" s="537"/>
      <c r="EW63" s="537"/>
      <c r="EX63" s="537"/>
      <c r="EY63" s="537"/>
      <c r="EZ63" s="269"/>
    </row>
    <row r="64" spans="1:156" ht="8.25" customHeight="1">
      <c r="A64" s="267"/>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8"/>
      <c r="AY64" s="268"/>
      <c r="AZ64" s="268"/>
      <c r="BA64" s="268"/>
      <c r="BB64" s="268"/>
      <c r="BC64" s="268"/>
      <c r="BD64" s="268"/>
      <c r="BE64" s="268"/>
      <c r="BF64" s="268"/>
      <c r="BG64" s="268"/>
      <c r="BH64" s="268"/>
      <c r="BI64" s="268"/>
      <c r="BJ64" s="268"/>
      <c r="BK64" s="268"/>
      <c r="BL64" s="268"/>
      <c r="BM64" s="268"/>
      <c r="BN64" s="268"/>
      <c r="BO64" s="268"/>
      <c r="BP64" s="268"/>
      <c r="BQ64" s="268"/>
      <c r="BR64" s="268"/>
      <c r="BS64" s="268"/>
      <c r="BT64" s="268"/>
      <c r="BU64" s="268"/>
      <c r="BV64" s="268"/>
      <c r="BW64" s="268"/>
      <c r="BX64" s="268"/>
      <c r="BY64" s="269"/>
      <c r="CB64" s="267"/>
      <c r="CC64" s="537"/>
      <c r="CD64" s="537"/>
      <c r="CE64" s="537"/>
      <c r="CF64" s="537"/>
      <c r="CG64" s="537"/>
      <c r="CH64" s="537"/>
      <c r="CI64" s="537"/>
      <c r="CJ64" s="537"/>
      <c r="CK64" s="537"/>
      <c r="CL64" s="537"/>
      <c r="CM64" s="537"/>
      <c r="CN64" s="537"/>
      <c r="CO64" s="537"/>
      <c r="CP64" s="537"/>
      <c r="CQ64" s="537"/>
      <c r="CR64" s="537"/>
      <c r="CS64" s="537"/>
      <c r="CT64" s="537"/>
      <c r="CU64" s="537"/>
      <c r="CV64" s="537"/>
      <c r="CW64" s="537"/>
      <c r="CX64" s="537"/>
      <c r="CY64" s="537"/>
      <c r="CZ64" s="537"/>
      <c r="DA64" s="537"/>
      <c r="DB64" s="537"/>
      <c r="DC64" s="537"/>
      <c r="DD64" s="537"/>
      <c r="DE64" s="537"/>
      <c r="DF64" s="537"/>
      <c r="DG64" s="537"/>
      <c r="DH64" s="537"/>
      <c r="DI64" s="537"/>
      <c r="DJ64" s="537"/>
      <c r="DK64" s="537"/>
      <c r="DL64" s="537"/>
      <c r="DM64" s="537"/>
      <c r="DN64" s="537"/>
      <c r="DO64" s="537"/>
      <c r="DP64" s="537"/>
      <c r="DQ64" s="537"/>
      <c r="DR64" s="537"/>
      <c r="DS64" s="537"/>
      <c r="DT64" s="537"/>
      <c r="DU64" s="537"/>
      <c r="DV64" s="537"/>
      <c r="DW64" s="537"/>
      <c r="DX64" s="537"/>
      <c r="DY64" s="537"/>
      <c r="DZ64" s="537"/>
      <c r="EA64" s="537"/>
      <c r="EB64" s="537"/>
      <c r="EC64" s="537"/>
      <c r="ED64" s="537"/>
      <c r="EE64" s="537"/>
      <c r="EF64" s="537"/>
      <c r="EG64" s="537"/>
      <c r="EH64" s="537"/>
      <c r="EI64" s="537"/>
      <c r="EJ64" s="537"/>
      <c r="EK64" s="537"/>
      <c r="EL64" s="537"/>
      <c r="EM64" s="537"/>
      <c r="EN64" s="537"/>
      <c r="EO64" s="537"/>
      <c r="EP64" s="537"/>
      <c r="EQ64" s="537"/>
      <c r="ER64" s="537"/>
      <c r="ES64" s="537"/>
      <c r="ET64" s="537"/>
      <c r="EU64" s="537"/>
      <c r="EV64" s="537"/>
      <c r="EW64" s="537"/>
      <c r="EX64" s="537"/>
      <c r="EY64" s="537"/>
      <c r="EZ64" s="269"/>
    </row>
    <row r="65" spans="1:157" ht="10.5" customHeight="1">
      <c r="A65" s="270"/>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1"/>
      <c r="AF65" s="271"/>
      <c r="AG65" s="271"/>
      <c r="AH65" s="271"/>
      <c r="AI65" s="271"/>
      <c r="AJ65" s="271"/>
      <c r="AK65" s="271"/>
      <c r="AL65" s="271"/>
      <c r="AM65" s="271"/>
      <c r="AN65" s="271"/>
      <c r="AO65" s="271"/>
      <c r="AP65" s="271"/>
      <c r="AQ65" s="271"/>
      <c r="AR65" s="271"/>
      <c r="AS65" s="271"/>
      <c r="AT65" s="271"/>
      <c r="AU65" s="271"/>
      <c r="AV65" s="271"/>
      <c r="AW65" s="271"/>
      <c r="AX65" s="271"/>
      <c r="AY65" s="271"/>
      <c r="AZ65" s="271"/>
      <c r="BA65" s="271"/>
      <c r="BB65" s="271"/>
      <c r="BC65" s="271"/>
      <c r="BD65" s="271"/>
      <c r="BE65" s="271"/>
      <c r="BF65" s="271"/>
      <c r="BG65" s="271"/>
      <c r="BH65" s="271"/>
      <c r="BI65" s="271"/>
      <c r="BJ65" s="271"/>
      <c r="BK65" s="271"/>
      <c r="BL65" s="271"/>
      <c r="BM65" s="271"/>
      <c r="BN65" s="271"/>
      <c r="BO65" s="271"/>
      <c r="BP65" s="271"/>
      <c r="BQ65" s="271"/>
      <c r="BR65" s="271"/>
      <c r="BS65" s="271"/>
      <c r="BT65" s="271"/>
      <c r="BU65" s="271"/>
      <c r="BV65" s="271"/>
      <c r="BW65" s="271"/>
      <c r="BX65" s="271"/>
      <c r="BY65" s="272"/>
      <c r="CB65" s="270"/>
      <c r="CC65" s="271"/>
      <c r="CD65" s="271"/>
      <c r="CE65" s="271"/>
      <c r="CF65" s="271"/>
      <c r="CG65" s="271"/>
      <c r="CH65" s="271"/>
      <c r="CI65" s="271"/>
      <c r="CJ65" s="271"/>
      <c r="CK65" s="271"/>
      <c r="CL65" s="271"/>
      <c r="CM65" s="271"/>
      <c r="CN65" s="271"/>
      <c r="CO65" s="271"/>
      <c r="CP65" s="271"/>
      <c r="CQ65" s="271"/>
      <c r="CR65" s="271"/>
      <c r="CS65" s="271"/>
      <c r="CT65" s="271"/>
      <c r="CU65" s="271"/>
      <c r="CV65" s="271"/>
      <c r="CW65" s="271"/>
      <c r="CX65" s="271"/>
      <c r="CY65" s="271"/>
      <c r="CZ65" s="271"/>
      <c r="DA65" s="271"/>
      <c r="DB65" s="271"/>
      <c r="DC65" s="271"/>
      <c r="DD65" s="271"/>
      <c r="DE65" s="271"/>
      <c r="DF65" s="271"/>
      <c r="DG65" s="271"/>
      <c r="DH65" s="271"/>
      <c r="DI65" s="271"/>
      <c r="DJ65" s="271"/>
      <c r="DK65" s="271"/>
      <c r="DL65" s="271"/>
      <c r="DM65" s="271"/>
      <c r="DN65" s="271"/>
      <c r="DO65" s="271"/>
      <c r="DP65" s="271"/>
      <c r="DQ65" s="271"/>
      <c r="DR65" s="271"/>
      <c r="DS65" s="271"/>
      <c r="DT65" s="271"/>
      <c r="DU65" s="271"/>
      <c r="DV65" s="271"/>
      <c r="DW65" s="271"/>
      <c r="DX65" s="271"/>
      <c r="DY65" s="271"/>
      <c r="DZ65" s="271"/>
      <c r="EA65" s="271"/>
      <c r="EB65" s="271"/>
      <c r="EC65" s="271"/>
      <c r="ED65" s="271"/>
      <c r="EE65" s="271"/>
      <c r="EF65" s="271"/>
      <c r="EG65" s="271"/>
      <c r="EH65" s="271"/>
      <c r="EI65" s="271"/>
      <c r="EJ65" s="271"/>
      <c r="EK65" s="271"/>
      <c r="EL65" s="271"/>
      <c r="EM65" s="271"/>
      <c r="EN65" s="271"/>
      <c r="EO65" s="271"/>
      <c r="EP65" s="271"/>
      <c r="EQ65" s="271"/>
      <c r="ER65" s="271"/>
      <c r="ES65" s="271"/>
      <c r="ET65" s="271"/>
      <c r="EU65" s="271"/>
      <c r="EV65" s="271"/>
      <c r="EW65" s="271"/>
      <c r="EX65" s="271"/>
      <c r="EY65" s="271"/>
      <c r="EZ65" s="272"/>
    </row>
    <row r="66" spans="1:157" ht="6" customHeight="1">
      <c r="A66" s="111"/>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04"/>
      <c r="BG66" s="104"/>
      <c r="BH66" s="104"/>
      <c r="BI66" s="104"/>
      <c r="BJ66" s="104"/>
      <c r="BK66" s="104"/>
      <c r="BL66" s="104"/>
      <c r="BM66" s="104"/>
      <c r="BN66" s="104"/>
      <c r="BO66" s="104"/>
      <c r="BP66" s="104"/>
      <c r="BQ66" s="104"/>
      <c r="BR66" s="104"/>
      <c r="BS66" s="104"/>
      <c r="BT66" s="104"/>
      <c r="BU66" s="104"/>
      <c r="BV66" s="104"/>
      <c r="BW66" s="104"/>
      <c r="BX66" s="104"/>
      <c r="BY66" s="104"/>
      <c r="CB66" s="188"/>
      <c r="CC66" s="188"/>
      <c r="CD66" s="188"/>
      <c r="CE66" s="188"/>
      <c r="CF66" s="188"/>
      <c r="CG66" s="188"/>
      <c r="CH66" s="188"/>
      <c r="CI66" s="188"/>
      <c r="CJ66" s="188"/>
      <c r="CK66" s="188"/>
      <c r="CL66" s="188"/>
      <c r="CM66" s="188"/>
      <c r="CN66" s="188"/>
      <c r="CO66" s="188"/>
      <c r="CP66" s="188"/>
      <c r="CQ66" s="188"/>
      <c r="CR66" s="188"/>
      <c r="CS66" s="188"/>
      <c r="CT66" s="188"/>
      <c r="CU66" s="188"/>
      <c r="CV66" s="188"/>
      <c r="CW66" s="188"/>
      <c r="CX66" s="188"/>
      <c r="CY66" s="188"/>
      <c r="CZ66" s="188"/>
      <c r="DA66" s="188"/>
      <c r="DB66" s="188"/>
      <c r="DC66" s="188"/>
      <c r="DD66" s="188"/>
      <c r="DE66" s="188"/>
      <c r="DF66" s="188"/>
      <c r="DG66" s="188"/>
      <c r="DH66" s="188"/>
      <c r="DI66" s="188"/>
      <c r="DJ66" s="188"/>
      <c r="DK66" s="188"/>
      <c r="DL66" s="188"/>
      <c r="DM66" s="188"/>
      <c r="DN66" s="188"/>
      <c r="DO66" s="188"/>
      <c r="DP66" s="188"/>
      <c r="DQ66" s="188"/>
      <c r="DR66" s="188"/>
      <c r="DS66" s="188"/>
      <c r="DT66" s="188"/>
      <c r="DU66" s="188"/>
      <c r="DV66" s="188"/>
      <c r="DW66" s="188"/>
      <c r="DX66" s="188"/>
      <c r="DY66" s="188"/>
      <c r="DZ66" s="188"/>
      <c r="EA66" s="188"/>
      <c r="EB66" s="188"/>
      <c r="EC66" s="188"/>
      <c r="ED66" s="188"/>
      <c r="EE66" s="188"/>
      <c r="EF66" s="188"/>
      <c r="EG66" s="181"/>
      <c r="EH66" s="181"/>
      <c r="EI66" s="181"/>
      <c r="EJ66" s="181"/>
      <c r="EK66" s="181"/>
      <c r="EL66" s="181"/>
      <c r="EM66" s="181"/>
      <c r="EN66" s="181"/>
      <c r="EO66" s="181"/>
      <c r="EP66" s="181"/>
      <c r="EQ66" s="181"/>
      <c r="ER66" s="181"/>
      <c r="ES66" s="181"/>
      <c r="ET66" s="181"/>
      <c r="EU66" s="181"/>
      <c r="EV66" s="181"/>
      <c r="EW66" s="181"/>
      <c r="EX66" s="181"/>
      <c r="EY66" s="181"/>
      <c r="EZ66" s="181"/>
    </row>
    <row r="67" spans="1:157" ht="6" customHeight="1">
      <c r="A67" s="111"/>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04"/>
      <c r="BG67" s="104"/>
      <c r="BH67" s="104"/>
      <c r="BI67" s="104"/>
      <c r="BJ67" s="104"/>
      <c r="BK67" s="104"/>
      <c r="BL67" s="104"/>
      <c r="BM67" s="104"/>
      <c r="BN67" s="104"/>
      <c r="BO67" s="104"/>
      <c r="BP67" s="104"/>
      <c r="BQ67" s="104"/>
      <c r="BR67" s="104"/>
      <c r="BS67" s="104"/>
      <c r="BT67" s="104"/>
      <c r="BU67" s="104"/>
      <c r="BV67" s="104"/>
      <c r="BW67" s="104"/>
      <c r="BX67" s="104"/>
      <c r="BY67" s="104"/>
      <c r="CB67" s="188"/>
      <c r="CC67" s="188"/>
      <c r="CD67" s="188"/>
      <c r="CE67" s="188"/>
      <c r="CF67" s="188"/>
      <c r="CG67" s="188"/>
      <c r="CH67" s="188"/>
      <c r="CI67" s="188"/>
      <c r="CJ67" s="188"/>
      <c r="CK67" s="188"/>
      <c r="CL67" s="188"/>
      <c r="CM67" s="188"/>
      <c r="CN67" s="188"/>
      <c r="CO67" s="188"/>
      <c r="CP67" s="188"/>
      <c r="CQ67" s="188"/>
      <c r="CR67" s="188"/>
      <c r="CS67" s="188"/>
      <c r="CT67" s="188"/>
      <c r="CU67" s="188"/>
      <c r="CV67" s="188"/>
      <c r="CW67" s="188"/>
      <c r="CX67" s="188"/>
      <c r="CY67" s="188"/>
      <c r="CZ67" s="188"/>
      <c r="DA67" s="188"/>
      <c r="DB67" s="188"/>
      <c r="DC67" s="188"/>
      <c r="DD67" s="188"/>
      <c r="DE67" s="188"/>
      <c r="DF67" s="188"/>
      <c r="DG67" s="188"/>
      <c r="DH67" s="188"/>
      <c r="DI67" s="188"/>
      <c r="DJ67" s="188"/>
      <c r="DK67" s="188"/>
      <c r="DL67" s="188"/>
      <c r="DM67" s="188"/>
      <c r="DN67" s="188"/>
      <c r="DO67" s="188"/>
      <c r="DP67" s="188"/>
      <c r="DQ67" s="188"/>
      <c r="DR67" s="188"/>
      <c r="DS67" s="188"/>
      <c r="DT67" s="188"/>
      <c r="DU67" s="188"/>
      <c r="DV67" s="188"/>
      <c r="DW67" s="188"/>
      <c r="DX67" s="188"/>
      <c r="DY67" s="188"/>
      <c r="DZ67" s="188"/>
      <c r="EA67" s="188"/>
      <c r="EB67" s="188"/>
      <c r="EC67" s="188"/>
      <c r="ED67" s="188"/>
      <c r="EE67" s="188"/>
      <c r="EF67" s="188"/>
      <c r="EG67" s="181"/>
      <c r="EH67" s="181"/>
      <c r="EI67" s="181"/>
      <c r="EJ67" s="181"/>
      <c r="EK67" s="181"/>
      <c r="EL67" s="181"/>
      <c r="EM67" s="181"/>
      <c r="EN67" s="181"/>
      <c r="EO67" s="181"/>
      <c r="EP67" s="181"/>
      <c r="EQ67" s="181"/>
      <c r="ER67" s="181"/>
      <c r="ES67" s="181"/>
      <c r="ET67" s="181"/>
      <c r="EU67" s="181"/>
      <c r="EV67" s="181"/>
      <c r="EW67" s="181"/>
      <c r="EX67" s="181"/>
      <c r="EY67" s="181"/>
      <c r="EZ67" s="181"/>
    </row>
    <row r="68" spans="1:157" ht="5.25" customHeight="1">
      <c r="A68" s="104"/>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c r="BF68" s="104"/>
      <c r="BG68" s="104"/>
      <c r="BH68" s="104"/>
      <c r="BI68" s="104"/>
      <c r="BJ68" s="104"/>
      <c r="BK68" s="104"/>
      <c r="BL68" s="104"/>
      <c r="BM68" s="104"/>
      <c r="BN68" s="104"/>
      <c r="BO68" s="104"/>
      <c r="BP68" s="104"/>
      <c r="BQ68" s="104"/>
      <c r="BR68" s="104"/>
      <c r="BS68" s="104"/>
      <c r="BT68" s="104"/>
      <c r="BU68" s="104"/>
      <c r="BV68" s="104"/>
      <c r="BW68" s="104"/>
      <c r="BX68" s="104"/>
      <c r="BY68" s="104"/>
      <c r="CB68" s="181"/>
      <c r="CC68" s="181"/>
      <c r="CD68" s="181"/>
      <c r="CE68" s="181"/>
      <c r="CF68" s="181"/>
      <c r="CG68" s="181"/>
      <c r="CH68" s="181"/>
      <c r="CI68" s="181"/>
      <c r="CJ68" s="181"/>
      <c r="CK68" s="181"/>
      <c r="CL68" s="181"/>
      <c r="CM68" s="181"/>
      <c r="CN68" s="181"/>
      <c r="CO68" s="181"/>
      <c r="CP68" s="181"/>
      <c r="CQ68" s="181"/>
      <c r="CR68" s="181"/>
      <c r="CS68" s="181"/>
      <c r="CT68" s="181"/>
      <c r="CU68" s="181"/>
      <c r="CV68" s="181"/>
      <c r="CW68" s="181"/>
      <c r="CX68" s="181"/>
      <c r="CY68" s="181"/>
      <c r="CZ68" s="181"/>
      <c r="DA68" s="181"/>
      <c r="DB68" s="181"/>
      <c r="DC68" s="181"/>
      <c r="DD68" s="181"/>
      <c r="DE68" s="181"/>
      <c r="DF68" s="181"/>
      <c r="DG68" s="181"/>
      <c r="DH68" s="181"/>
      <c r="DI68" s="181"/>
      <c r="DJ68" s="181"/>
      <c r="DK68" s="181"/>
      <c r="DL68" s="181"/>
      <c r="DM68" s="181"/>
      <c r="DN68" s="181"/>
      <c r="DO68" s="181"/>
      <c r="DP68" s="181"/>
      <c r="DQ68" s="181"/>
      <c r="DR68" s="181"/>
      <c r="DS68" s="181"/>
      <c r="DT68" s="181"/>
      <c r="DU68" s="181"/>
      <c r="DV68" s="181"/>
      <c r="DW68" s="181"/>
      <c r="DX68" s="181"/>
      <c r="DY68" s="181"/>
      <c r="DZ68" s="181"/>
      <c r="EA68" s="181"/>
      <c r="EB68" s="181"/>
      <c r="EC68" s="181"/>
      <c r="ED68" s="181"/>
      <c r="EE68" s="181"/>
      <c r="EF68" s="181"/>
      <c r="EG68" s="181"/>
      <c r="EH68" s="181"/>
      <c r="EI68" s="181"/>
      <c r="EJ68" s="181"/>
      <c r="EK68" s="181"/>
      <c r="EL68" s="181"/>
      <c r="EM68" s="181"/>
      <c r="EN68" s="181"/>
      <c r="EO68" s="181"/>
      <c r="EP68" s="181"/>
      <c r="EQ68" s="181"/>
      <c r="ER68" s="181"/>
      <c r="ES68" s="181"/>
      <c r="ET68" s="181"/>
      <c r="EU68" s="181"/>
      <c r="EV68" s="181"/>
      <c r="EW68" s="181"/>
      <c r="EX68" s="181"/>
      <c r="EY68" s="181"/>
      <c r="EZ68" s="181"/>
    </row>
    <row r="69" spans="1:157" ht="5.25" customHeight="1">
      <c r="A69" s="104"/>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c r="AZ69" s="104"/>
      <c r="BA69" s="104"/>
      <c r="BB69" s="104"/>
      <c r="BC69" s="104"/>
      <c r="BD69" s="104"/>
      <c r="BE69" s="104"/>
      <c r="BF69" s="104"/>
      <c r="BG69" s="104"/>
      <c r="BH69" s="104"/>
      <c r="BI69" s="104"/>
      <c r="BJ69" s="104"/>
      <c r="BK69" s="104"/>
      <c r="BL69" s="104"/>
      <c r="BM69" s="104"/>
      <c r="BN69" s="104"/>
      <c r="BO69" s="104"/>
      <c r="BP69" s="104"/>
      <c r="BQ69" s="104"/>
      <c r="BR69" s="104"/>
      <c r="BS69" s="104"/>
      <c r="BT69" s="104"/>
      <c r="BU69" s="104"/>
      <c r="BV69" s="104"/>
      <c r="BW69" s="104"/>
      <c r="BX69" s="104"/>
      <c r="BY69" s="104"/>
      <c r="CB69" s="181"/>
      <c r="CC69" s="181"/>
      <c r="CD69" s="181"/>
      <c r="CE69" s="181"/>
      <c r="CF69" s="181"/>
      <c r="CG69" s="181"/>
      <c r="CH69" s="181"/>
      <c r="CI69" s="181"/>
      <c r="CJ69" s="181"/>
      <c r="CK69" s="181"/>
      <c r="CL69" s="181"/>
      <c r="CM69" s="181"/>
      <c r="CN69" s="181"/>
      <c r="CO69" s="181"/>
      <c r="CP69" s="181"/>
      <c r="CQ69" s="181"/>
      <c r="CR69" s="181"/>
      <c r="CS69" s="181"/>
      <c r="CT69" s="181"/>
      <c r="CU69" s="181"/>
      <c r="CV69" s="181"/>
      <c r="CW69" s="181"/>
      <c r="CX69" s="181"/>
      <c r="CY69" s="181"/>
      <c r="CZ69" s="181"/>
      <c r="DA69" s="181"/>
      <c r="DB69" s="181"/>
      <c r="DC69" s="181"/>
      <c r="DD69" s="181"/>
      <c r="DE69" s="181"/>
      <c r="DF69" s="181"/>
      <c r="DG69" s="181"/>
      <c r="DH69" s="181"/>
      <c r="DI69" s="181"/>
      <c r="DJ69" s="181"/>
      <c r="DK69" s="181"/>
      <c r="DL69" s="181"/>
      <c r="DM69" s="181"/>
      <c r="DN69" s="181"/>
      <c r="DO69" s="181"/>
      <c r="DP69" s="181"/>
      <c r="DQ69" s="181"/>
      <c r="DR69" s="181"/>
      <c r="DS69" s="181"/>
      <c r="DT69" s="181"/>
      <c r="DU69" s="181"/>
      <c r="DV69" s="181"/>
      <c r="DW69" s="181"/>
      <c r="DX69" s="181"/>
      <c r="DY69" s="181"/>
      <c r="DZ69" s="181"/>
      <c r="EA69" s="181"/>
      <c r="EB69" s="181"/>
      <c r="EC69" s="181"/>
      <c r="ED69" s="181"/>
      <c r="EE69" s="181"/>
      <c r="EF69" s="181"/>
      <c r="EG69" s="181"/>
      <c r="EH69" s="181"/>
      <c r="EI69" s="181"/>
      <c r="EJ69" s="181"/>
      <c r="EK69" s="181"/>
      <c r="EL69" s="181"/>
      <c r="EM69" s="181"/>
      <c r="EN69" s="181"/>
      <c r="EO69" s="181"/>
      <c r="EP69" s="181"/>
      <c r="EQ69" s="181"/>
      <c r="ER69" s="181"/>
      <c r="ES69" s="181"/>
      <c r="ET69" s="181"/>
      <c r="EU69" s="181"/>
      <c r="EV69" s="181"/>
      <c r="EW69" s="181"/>
      <c r="EX69" s="181"/>
      <c r="EY69" s="181"/>
      <c r="EZ69" s="181"/>
    </row>
    <row r="70" spans="1:157" ht="5.25" customHeight="1">
      <c r="A70" s="104"/>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c r="AU70" s="104"/>
      <c r="AV70" s="104"/>
      <c r="AW70" s="104"/>
      <c r="AX70" s="104"/>
      <c r="AY70" s="104"/>
      <c r="AZ70" s="104"/>
      <c r="BA70" s="104"/>
      <c r="BB70" s="104"/>
      <c r="BC70" s="104"/>
      <c r="BD70" s="104"/>
      <c r="BE70" s="104"/>
      <c r="BF70" s="104"/>
      <c r="BG70" s="104"/>
      <c r="BH70" s="104"/>
      <c r="BI70" s="104"/>
      <c r="BJ70" s="104"/>
      <c r="BK70" s="104"/>
      <c r="BL70" s="104"/>
      <c r="BM70" s="104"/>
      <c r="BN70" s="104"/>
      <c r="BO70" s="104"/>
      <c r="BP70" s="104"/>
      <c r="BQ70" s="104"/>
      <c r="BR70" s="104"/>
      <c r="BS70" s="104"/>
      <c r="BT70" s="104"/>
      <c r="BU70" s="104"/>
      <c r="BV70" s="104"/>
      <c r="BW70" s="104"/>
      <c r="BX70" s="104"/>
      <c r="BY70" s="104"/>
      <c r="CB70" s="181"/>
      <c r="CC70" s="181"/>
      <c r="CD70" s="181"/>
      <c r="CE70" s="181"/>
      <c r="CF70" s="181"/>
      <c r="CG70" s="181"/>
      <c r="CH70" s="181"/>
      <c r="CI70" s="181"/>
      <c r="CJ70" s="181"/>
      <c r="CK70" s="181"/>
      <c r="CL70" s="181"/>
      <c r="CM70" s="181"/>
      <c r="CN70" s="181"/>
      <c r="CO70" s="181"/>
      <c r="CP70" s="181"/>
      <c r="CQ70" s="181"/>
      <c r="CR70" s="181"/>
      <c r="CS70" s="181"/>
      <c r="CT70" s="181"/>
      <c r="CU70" s="181"/>
      <c r="CV70" s="181"/>
      <c r="CW70" s="181"/>
      <c r="CX70" s="181"/>
      <c r="CY70" s="181"/>
      <c r="CZ70" s="181"/>
      <c r="DA70" s="181"/>
      <c r="DB70" s="181"/>
      <c r="DC70" s="181"/>
      <c r="DD70" s="181"/>
      <c r="DE70" s="181"/>
      <c r="DF70" s="181"/>
      <c r="DG70" s="181"/>
      <c r="DH70" s="181"/>
      <c r="DI70" s="181"/>
      <c r="DJ70" s="181"/>
      <c r="DK70" s="181"/>
      <c r="DL70" s="181"/>
      <c r="DM70" s="181"/>
      <c r="DN70" s="181"/>
      <c r="DO70" s="181"/>
      <c r="DP70" s="181"/>
      <c r="DQ70" s="181"/>
      <c r="DR70" s="181"/>
      <c r="DS70" s="181"/>
      <c r="DT70" s="181"/>
      <c r="DU70" s="181"/>
      <c r="DV70" s="181"/>
      <c r="DW70" s="181"/>
      <c r="DX70" s="181"/>
      <c r="DY70" s="181"/>
      <c r="DZ70" s="181"/>
      <c r="EA70" s="181"/>
      <c r="EB70" s="181"/>
      <c r="EC70" s="181"/>
      <c r="ED70" s="181"/>
      <c r="EE70" s="181"/>
      <c r="EF70" s="181"/>
      <c r="EG70" s="181"/>
      <c r="EH70" s="181"/>
      <c r="EI70" s="181"/>
      <c r="EJ70" s="181"/>
      <c r="EK70" s="181"/>
      <c r="EL70" s="181"/>
      <c r="EM70" s="181"/>
      <c r="EN70" s="181"/>
      <c r="EO70" s="181"/>
      <c r="EP70" s="181"/>
      <c r="EQ70" s="181"/>
      <c r="ER70" s="181"/>
      <c r="ES70" s="181"/>
      <c r="ET70" s="181"/>
      <c r="EU70" s="181"/>
      <c r="EV70" s="181"/>
      <c r="EW70" s="181"/>
      <c r="EX70" s="181"/>
      <c r="EY70" s="181"/>
      <c r="EZ70" s="181"/>
    </row>
    <row r="71" spans="1:157" ht="3" customHeight="1">
      <c r="A71" s="112"/>
      <c r="B71" s="112"/>
      <c r="C71" s="112"/>
      <c r="D71" s="112"/>
      <c r="E71" s="112"/>
      <c r="F71" s="112"/>
      <c r="G71" s="112"/>
      <c r="H71" s="113"/>
      <c r="I71" s="113"/>
      <c r="J71" s="113"/>
      <c r="K71" s="113"/>
      <c r="L71" s="113"/>
      <c r="M71" s="113"/>
      <c r="N71" s="113"/>
      <c r="O71" s="113"/>
      <c r="P71" s="113"/>
      <c r="Q71" s="113"/>
      <c r="R71" s="113"/>
      <c r="S71" s="113"/>
      <c r="T71" s="113"/>
      <c r="U71" s="113"/>
      <c r="V71" s="113"/>
      <c r="W71" s="10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04"/>
      <c r="BF71" s="104"/>
      <c r="BG71" s="104"/>
      <c r="BH71" s="104"/>
      <c r="BI71" s="104"/>
      <c r="BJ71" s="104"/>
      <c r="BK71" s="104"/>
      <c r="BL71" s="104"/>
      <c r="BM71" s="104"/>
      <c r="BN71" s="104"/>
      <c r="BO71" s="104"/>
      <c r="BP71" s="104"/>
      <c r="BQ71" s="104"/>
      <c r="BR71" s="104"/>
      <c r="BS71" s="104"/>
      <c r="BT71" s="104"/>
      <c r="BU71" s="104"/>
      <c r="BV71" s="104"/>
      <c r="BW71" s="104"/>
      <c r="BX71" s="104"/>
      <c r="BY71" s="104"/>
      <c r="CB71" s="189"/>
      <c r="CC71" s="189"/>
      <c r="CD71" s="189"/>
      <c r="CE71" s="189"/>
      <c r="CF71" s="189"/>
      <c r="CG71" s="189"/>
      <c r="CH71" s="189"/>
      <c r="CI71" s="190"/>
      <c r="CJ71" s="190"/>
      <c r="CK71" s="190"/>
      <c r="CL71" s="190"/>
      <c r="CM71" s="190"/>
      <c r="CN71" s="190"/>
      <c r="CO71" s="190"/>
      <c r="CP71" s="190"/>
      <c r="CQ71" s="190"/>
      <c r="CR71" s="190"/>
      <c r="CS71" s="190"/>
      <c r="CT71" s="190"/>
      <c r="CU71" s="190"/>
      <c r="CV71" s="190"/>
      <c r="CW71" s="190"/>
      <c r="CX71" s="181"/>
      <c r="CY71" s="191"/>
      <c r="CZ71" s="191"/>
      <c r="DA71" s="191"/>
      <c r="DB71" s="191"/>
      <c r="DC71" s="191"/>
      <c r="DD71" s="191"/>
      <c r="DE71" s="191"/>
      <c r="DF71" s="191"/>
      <c r="DG71" s="191"/>
      <c r="DH71" s="191"/>
      <c r="DI71" s="191"/>
      <c r="DJ71" s="191"/>
      <c r="DK71" s="191"/>
      <c r="DL71" s="191"/>
      <c r="DM71" s="191"/>
      <c r="DN71" s="191"/>
      <c r="DO71" s="191"/>
      <c r="DP71" s="191"/>
      <c r="DQ71" s="191"/>
      <c r="DR71" s="191"/>
      <c r="DS71" s="191"/>
      <c r="DT71" s="191"/>
      <c r="DU71" s="191"/>
      <c r="DV71" s="191"/>
      <c r="DW71" s="191"/>
      <c r="DX71" s="191"/>
      <c r="DY71" s="191"/>
      <c r="DZ71" s="191"/>
      <c r="EA71" s="191"/>
      <c r="EB71" s="191"/>
      <c r="EC71" s="191"/>
      <c r="ED71" s="191"/>
      <c r="EE71" s="191"/>
      <c r="EF71" s="181"/>
      <c r="EG71" s="181"/>
      <c r="EH71" s="181"/>
      <c r="EI71" s="181"/>
      <c r="EJ71" s="181"/>
      <c r="EK71" s="181"/>
      <c r="EL71" s="181"/>
      <c r="EM71" s="181"/>
      <c r="EN71" s="181"/>
      <c r="EO71" s="181"/>
      <c r="EP71" s="181"/>
      <c r="EQ71" s="181"/>
      <c r="ER71" s="181"/>
      <c r="ES71" s="181"/>
      <c r="ET71" s="181"/>
      <c r="EU71" s="181"/>
      <c r="EV71" s="181"/>
      <c r="EW71" s="181"/>
      <c r="EX71" s="181"/>
      <c r="EY71" s="181"/>
      <c r="EZ71" s="181"/>
    </row>
    <row r="72" spans="1:157" ht="3" customHeight="1">
      <c r="A72" s="112"/>
      <c r="B72" s="112"/>
      <c r="C72" s="112"/>
      <c r="D72" s="112"/>
      <c r="E72" s="112"/>
      <c r="F72" s="112"/>
      <c r="G72" s="112"/>
      <c r="H72" s="113"/>
      <c r="I72" s="113"/>
      <c r="J72" s="113"/>
      <c r="K72" s="113"/>
      <c r="L72" s="113"/>
      <c r="M72" s="113"/>
      <c r="N72" s="113"/>
      <c r="O72" s="113"/>
      <c r="P72" s="113"/>
      <c r="Q72" s="113"/>
      <c r="R72" s="113"/>
      <c r="S72" s="113"/>
      <c r="T72" s="113"/>
      <c r="U72" s="113"/>
      <c r="V72" s="113"/>
      <c r="W72" s="10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04"/>
      <c r="BF72" s="104"/>
      <c r="BG72" s="104"/>
      <c r="BH72" s="104"/>
      <c r="BI72" s="104"/>
      <c r="BJ72" s="104"/>
      <c r="BK72" s="104"/>
      <c r="BL72" s="104"/>
      <c r="BM72" s="104"/>
      <c r="BN72" s="104"/>
      <c r="BO72" s="104"/>
      <c r="BP72" s="104"/>
      <c r="BQ72" s="104"/>
      <c r="BR72" s="104"/>
      <c r="BS72" s="104"/>
      <c r="BT72" s="104"/>
      <c r="BU72" s="104"/>
      <c r="BV72" s="104"/>
      <c r="BW72" s="104"/>
      <c r="BX72" s="104"/>
      <c r="BY72" s="104"/>
      <c r="CB72" s="189"/>
      <c r="CC72" s="189"/>
      <c r="CD72" s="189"/>
      <c r="CE72" s="189"/>
      <c r="CF72" s="189"/>
      <c r="CG72" s="189"/>
      <c r="CH72" s="189"/>
      <c r="CI72" s="190"/>
      <c r="CJ72" s="190"/>
      <c r="CK72" s="190"/>
      <c r="CL72" s="190"/>
      <c r="CM72" s="190"/>
      <c r="CN72" s="190"/>
      <c r="CO72" s="190"/>
      <c r="CP72" s="190"/>
      <c r="CQ72" s="190"/>
      <c r="CR72" s="190"/>
      <c r="CS72" s="190"/>
      <c r="CT72" s="190"/>
      <c r="CU72" s="190"/>
      <c r="CV72" s="190"/>
      <c r="CW72" s="190"/>
      <c r="CX72" s="181"/>
      <c r="CY72" s="191"/>
      <c r="CZ72" s="191"/>
      <c r="DA72" s="191"/>
      <c r="DB72" s="191"/>
      <c r="DC72" s="191"/>
      <c r="DD72" s="191"/>
      <c r="DE72" s="191"/>
      <c r="DF72" s="191"/>
      <c r="DG72" s="191"/>
      <c r="DH72" s="191"/>
      <c r="DI72" s="191"/>
      <c r="DJ72" s="191"/>
      <c r="DK72" s="191"/>
      <c r="DL72" s="191"/>
      <c r="DM72" s="191"/>
      <c r="DN72" s="191"/>
      <c r="DO72" s="191"/>
      <c r="DP72" s="191"/>
      <c r="DQ72" s="191"/>
      <c r="DR72" s="191"/>
      <c r="DS72" s="191"/>
      <c r="DT72" s="191"/>
      <c r="DU72" s="191"/>
      <c r="DV72" s="191"/>
      <c r="DW72" s="191"/>
      <c r="DX72" s="191"/>
      <c r="DY72" s="191"/>
      <c r="DZ72" s="191"/>
      <c r="EA72" s="191"/>
      <c r="EB72" s="191"/>
      <c r="EC72" s="191"/>
      <c r="ED72" s="191"/>
      <c r="EE72" s="191"/>
      <c r="EF72" s="181"/>
      <c r="EG72" s="181"/>
      <c r="EH72" s="181"/>
      <c r="EI72" s="181"/>
      <c r="EJ72" s="181"/>
      <c r="EK72" s="181"/>
      <c r="EL72" s="181"/>
      <c r="EM72" s="181"/>
      <c r="EN72" s="181"/>
      <c r="EO72" s="181"/>
      <c r="EP72" s="181"/>
      <c r="EQ72" s="181"/>
      <c r="ER72" s="181"/>
      <c r="ES72" s="181"/>
      <c r="ET72" s="181"/>
      <c r="EU72" s="181"/>
      <c r="EV72" s="181"/>
      <c r="EW72" s="181"/>
      <c r="EX72" s="181"/>
      <c r="EY72" s="181"/>
      <c r="EZ72" s="181"/>
    </row>
    <row r="73" spans="1:157" ht="3" customHeight="1">
      <c r="A73" s="112"/>
      <c r="B73" s="112"/>
      <c r="C73" s="112"/>
      <c r="D73" s="112"/>
      <c r="E73" s="112"/>
      <c r="F73" s="112"/>
      <c r="G73" s="112"/>
      <c r="H73" s="113"/>
      <c r="I73" s="113"/>
      <c r="J73" s="113"/>
      <c r="K73" s="113"/>
      <c r="L73" s="113"/>
      <c r="M73" s="113"/>
      <c r="N73" s="113"/>
      <c r="O73" s="113"/>
      <c r="P73" s="113"/>
      <c r="Q73" s="113"/>
      <c r="R73" s="113"/>
      <c r="S73" s="113"/>
      <c r="T73" s="113"/>
      <c r="U73" s="113"/>
      <c r="V73" s="113"/>
      <c r="W73" s="10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04"/>
      <c r="BF73" s="104"/>
      <c r="BG73" s="104"/>
      <c r="BH73" s="104"/>
      <c r="BI73" s="104"/>
      <c r="BJ73" s="104"/>
      <c r="BK73" s="104"/>
      <c r="BL73" s="104"/>
      <c r="BM73" s="104"/>
      <c r="BN73" s="104"/>
      <c r="BO73" s="104"/>
      <c r="BP73" s="104"/>
      <c r="BQ73" s="104"/>
      <c r="BR73" s="104"/>
      <c r="BS73" s="104"/>
      <c r="BT73" s="104"/>
      <c r="BU73" s="104"/>
      <c r="BV73" s="104"/>
      <c r="BW73" s="104"/>
      <c r="BX73" s="104"/>
      <c r="BY73" s="104"/>
      <c r="CB73" s="189"/>
      <c r="CC73" s="189"/>
      <c r="CD73" s="189"/>
      <c r="CE73" s="189"/>
      <c r="CF73" s="189"/>
      <c r="CG73" s="189"/>
      <c r="CH73" s="189"/>
      <c r="CI73" s="190"/>
      <c r="CJ73" s="190"/>
      <c r="CK73" s="190"/>
      <c r="CL73" s="190"/>
      <c r="CM73" s="190"/>
      <c r="CN73" s="190"/>
      <c r="CO73" s="190"/>
      <c r="CP73" s="190"/>
      <c r="CQ73" s="190"/>
      <c r="CR73" s="190"/>
      <c r="CS73" s="190"/>
      <c r="CT73" s="190"/>
      <c r="CU73" s="190"/>
      <c r="CV73" s="190"/>
      <c r="CW73" s="190"/>
      <c r="CX73" s="181"/>
      <c r="CY73" s="191"/>
      <c r="CZ73" s="191"/>
      <c r="DA73" s="191"/>
      <c r="DB73" s="191"/>
      <c r="DC73" s="191"/>
      <c r="DD73" s="191"/>
      <c r="DE73" s="191"/>
      <c r="DF73" s="191"/>
      <c r="DG73" s="191"/>
      <c r="DH73" s="191"/>
      <c r="DI73" s="191"/>
      <c r="DJ73" s="191"/>
      <c r="DK73" s="191"/>
      <c r="DL73" s="191"/>
      <c r="DM73" s="191"/>
      <c r="DN73" s="191"/>
      <c r="DO73" s="191"/>
      <c r="DP73" s="191"/>
      <c r="DQ73" s="191"/>
      <c r="DR73" s="191"/>
      <c r="DS73" s="191"/>
      <c r="DT73" s="191"/>
      <c r="DU73" s="191"/>
      <c r="DV73" s="191"/>
      <c r="DW73" s="191"/>
      <c r="DX73" s="191"/>
      <c r="DY73" s="191"/>
      <c r="DZ73" s="191"/>
      <c r="EA73" s="191"/>
      <c r="EB73" s="191"/>
      <c r="EC73" s="191"/>
      <c r="ED73" s="191"/>
      <c r="EE73" s="191"/>
      <c r="EF73" s="181"/>
      <c r="EG73" s="181"/>
      <c r="EH73" s="181"/>
      <c r="EI73" s="181"/>
      <c r="EJ73" s="181"/>
      <c r="EK73" s="181"/>
      <c r="EL73" s="181"/>
      <c r="EM73" s="181"/>
      <c r="EN73" s="181"/>
      <c r="EO73" s="181"/>
      <c r="EP73" s="181"/>
      <c r="EQ73" s="181"/>
      <c r="ER73" s="181"/>
      <c r="ES73" s="181"/>
      <c r="ET73" s="181"/>
      <c r="EU73" s="181"/>
      <c r="EV73" s="181"/>
      <c r="EW73" s="181"/>
      <c r="EX73" s="181"/>
      <c r="EY73" s="181"/>
      <c r="EZ73" s="181"/>
    </row>
    <row r="74" spans="1:157" ht="3" customHeight="1">
      <c r="A74" s="112"/>
      <c r="B74" s="112"/>
      <c r="C74" s="112"/>
      <c r="D74" s="112"/>
      <c r="E74" s="112"/>
      <c r="F74" s="112"/>
      <c r="G74" s="112"/>
      <c r="H74" s="113"/>
      <c r="I74" s="113"/>
      <c r="J74" s="113"/>
      <c r="K74" s="113"/>
      <c r="L74" s="113"/>
      <c r="M74" s="113"/>
      <c r="N74" s="113"/>
      <c r="O74" s="113"/>
      <c r="P74" s="113"/>
      <c r="Q74" s="113"/>
      <c r="R74" s="113"/>
      <c r="S74" s="113"/>
      <c r="T74" s="113"/>
      <c r="U74" s="113"/>
      <c r="V74" s="113"/>
      <c r="W74" s="10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04"/>
      <c r="BF74" s="104"/>
      <c r="BG74" s="104"/>
      <c r="BH74" s="104"/>
      <c r="BI74" s="104"/>
      <c r="BJ74" s="104"/>
      <c r="BK74" s="104"/>
      <c r="BL74" s="104"/>
      <c r="BM74" s="104"/>
      <c r="BN74" s="104"/>
      <c r="BO74" s="104"/>
      <c r="BP74" s="104"/>
      <c r="BQ74" s="104"/>
      <c r="BR74" s="104"/>
      <c r="BS74" s="104"/>
      <c r="BT74" s="104"/>
      <c r="BU74" s="104"/>
      <c r="BV74" s="104"/>
      <c r="BW74" s="104"/>
      <c r="BX74" s="104"/>
      <c r="BY74" s="104"/>
      <c r="CB74" s="189"/>
      <c r="CC74" s="189"/>
      <c r="CD74" s="189"/>
      <c r="CE74" s="189"/>
      <c r="CF74" s="189"/>
      <c r="CG74" s="189"/>
      <c r="CH74" s="189"/>
      <c r="CI74" s="190"/>
      <c r="CJ74" s="190"/>
      <c r="CK74" s="190"/>
      <c r="CL74" s="190"/>
      <c r="CM74" s="190"/>
      <c r="CN74" s="190"/>
      <c r="CO74" s="190"/>
      <c r="CP74" s="190"/>
      <c r="CQ74" s="190"/>
      <c r="CR74" s="190"/>
      <c r="CS74" s="190"/>
      <c r="CT74" s="190"/>
      <c r="CU74" s="190"/>
      <c r="CV74" s="190"/>
      <c r="CW74" s="190"/>
      <c r="CX74" s="181"/>
      <c r="CY74" s="191"/>
      <c r="CZ74" s="191"/>
      <c r="DA74" s="191"/>
      <c r="DB74" s="191"/>
      <c r="DC74" s="191"/>
      <c r="DD74" s="191"/>
      <c r="DE74" s="191"/>
      <c r="DF74" s="191"/>
      <c r="DG74" s="191"/>
      <c r="DH74" s="191"/>
      <c r="DI74" s="191"/>
      <c r="DJ74" s="191"/>
      <c r="DK74" s="191"/>
      <c r="DL74" s="191"/>
      <c r="DM74" s="191"/>
      <c r="DN74" s="191"/>
      <c r="DO74" s="191"/>
      <c r="DP74" s="191"/>
      <c r="DQ74" s="191"/>
      <c r="DR74" s="191"/>
      <c r="DS74" s="191"/>
      <c r="DT74" s="191"/>
      <c r="DU74" s="191"/>
      <c r="DV74" s="191"/>
      <c r="DW74" s="191"/>
      <c r="DX74" s="191"/>
      <c r="DY74" s="191"/>
      <c r="DZ74" s="191"/>
      <c r="EA74" s="191"/>
      <c r="EB74" s="191"/>
      <c r="EC74" s="191"/>
      <c r="ED74" s="191"/>
      <c r="EE74" s="191"/>
      <c r="EF74" s="181"/>
      <c r="EG74" s="181"/>
      <c r="EH74" s="181"/>
      <c r="EI74" s="181"/>
      <c r="EJ74" s="181"/>
      <c r="EK74" s="181"/>
      <c r="EL74" s="181"/>
      <c r="EM74" s="181"/>
      <c r="EN74" s="181"/>
      <c r="EO74" s="181"/>
      <c r="EP74" s="181"/>
      <c r="EQ74" s="181"/>
      <c r="ER74" s="181"/>
      <c r="ES74" s="181"/>
      <c r="ET74" s="181"/>
      <c r="EU74" s="181"/>
      <c r="EV74" s="181"/>
      <c r="EW74" s="181"/>
      <c r="EX74" s="181"/>
      <c r="EY74" s="181"/>
      <c r="EZ74" s="181"/>
    </row>
    <row r="75" spans="1:157" ht="3" customHeight="1">
      <c r="A75" s="112"/>
      <c r="B75" s="112"/>
      <c r="C75" s="112"/>
      <c r="D75" s="112"/>
      <c r="E75" s="112"/>
      <c r="F75" s="112"/>
      <c r="G75" s="112"/>
      <c r="H75" s="113"/>
      <c r="I75" s="113"/>
      <c r="J75" s="113"/>
      <c r="K75" s="113"/>
      <c r="L75" s="113"/>
      <c r="M75" s="113"/>
      <c r="N75" s="113"/>
      <c r="O75" s="113"/>
      <c r="P75" s="113"/>
      <c r="Q75" s="113"/>
      <c r="R75" s="113"/>
      <c r="S75" s="113"/>
      <c r="T75" s="113"/>
      <c r="U75" s="113"/>
      <c r="V75" s="113"/>
      <c r="W75" s="10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04"/>
      <c r="BF75" s="104"/>
      <c r="BG75" s="104"/>
      <c r="BH75" s="104"/>
      <c r="BI75" s="104"/>
      <c r="BJ75" s="104"/>
      <c r="BK75" s="104"/>
      <c r="BL75" s="104"/>
      <c r="BM75" s="104"/>
      <c r="BN75" s="104"/>
      <c r="BO75" s="104"/>
      <c r="BP75" s="104"/>
      <c r="BQ75" s="104"/>
      <c r="BR75" s="104"/>
      <c r="BS75" s="104"/>
      <c r="BT75" s="104"/>
      <c r="BU75" s="104"/>
      <c r="BV75" s="104"/>
      <c r="BW75" s="104"/>
      <c r="BX75" s="104"/>
      <c r="BY75" s="104"/>
      <c r="CB75" s="189"/>
      <c r="CC75" s="189"/>
      <c r="CD75" s="189"/>
      <c r="CE75" s="189"/>
      <c r="CF75" s="189"/>
      <c r="CG75" s="189"/>
      <c r="CH75" s="189"/>
      <c r="CI75" s="190"/>
      <c r="CJ75" s="190"/>
      <c r="CK75" s="190"/>
      <c r="CL75" s="190"/>
      <c r="CM75" s="190"/>
      <c r="CN75" s="190"/>
      <c r="CO75" s="190"/>
      <c r="CP75" s="190"/>
      <c r="CQ75" s="190"/>
      <c r="CR75" s="190"/>
      <c r="CS75" s="190"/>
      <c r="CT75" s="190"/>
      <c r="CU75" s="190"/>
      <c r="CV75" s="190"/>
      <c r="CW75" s="190"/>
      <c r="CX75" s="181"/>
      <c r="CY75" s="191"/>
      <c r="CZ75" s="191"/>
      <c r="DA75" s="191"/>
      <c r="DB75" s="191"/>
      <c r="DC75" s="191"/>
      <c r="DD75" s="191"/>
      <c r="DE75" s="191"/>
      <c r="DF75" s="191"/>
      <c r="DG75" s="191"/>
      <c r="DH75" s="191"/>
      <c r="DI75" s="191"/>
      <c r="DJ75" s="191"/>
      <c r="DK75" s="191"/>
      <c r="DL75" s="191"/>
      <c r="DM75" s="191"/>
      <c r="DN75" s="191"/>
      <c r="DO75" s="191"/>
      <c r="DP75" s="191"/>
      <c r="DQ75" s="191"/>
      <c r="DR75" s="191"/>
      <c r="DS75" s="191"/>
      <c r="DT75" s="191"/>
      <c r="DU75" s="191"/>
      <c r="DV75" s="191"/>
      <c r="DW75" s="191"/>
      <c r="DX75" s="191"/>
      <c r="DY75" s="191"/>
      <c r="DZ75" s="191"/>
      <c r="EA75" s="191"/>
      <c r="EB75" s="191"/>
      <c r="EC75" s="191"/>
      <c r="ED75" s="191"/>
      <c r="EE75" s="191"/>
      <c r="EF75" s="181"/>
      <c r="EG75" s="181"/>
      <c r="EH75" s="181"/>
      <c r="EI75" s="181"/>
      <c r="EJ75" s="181"/>
      <c r="EK75" s="181"/>
      <c r="EL75" s="181"/>
      <c r="EM75" s="181"/>
      <c r="EN75" s="181"/>
      <c r="EO75" s="181"/>
      <c r="EP75" s="181"/>
      <c r="EQ75" s="181"/>
      <c r="ER75" s="181"/>
      <c r="ES75" s="181"/>
      <c r="ET75" s="181"/>
      <c r="EU75" s="181"/>
      <c r="EV75" s="181"/>
      <c r="EW75" s="181"/>
      <c r="EX75" s="181"/>
      <c r="EY75" s="181"/>
      <c r="EZ75" s="181"/>
    </row>
    <row r="76" spans="1:157" ht="3" customHeight="1">
      <c r="A76" s="112"/>
      <c r="B76" s="112"/>
      <c r="C76" s="112"/>
      <c r="D76" s="112"/>
      <c r="E76" s="112"/>
      <c r="F76" s="112"/>
      <c r="G76" s="112"/>
      <c r="H76" s="113"/>
      <c r="I76" s="113"/>
      <c r="J76" s="113"/>
      <c r="K76" s="113"/>
      <c r="L76" s="113"/>
      <c r="M76" s="113"/>
      <c r="N76" s="113"/>
      <c r="O76" s="113"/>
      <c r="P76" s="113"/>
      <c r="Q76" s="113"/>
      <c r="R76" s="113"/>
      <c r="S76" s="113"/>
      <c r="T76" s="113"/>
      <c r="U76" s="113"/>
      <c r="V76" s="113"/>
      <c r="W76" s="10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04"/>
      <c r="BF76" s="104"/>
      <c r="BG76" s="104"/>
      <c r="BH76" s="104"/>
      <c r="BI76" s="104"/>
      <c r="BJ76" s="104"/>
      <c r="BK76" s="104"/>
      <c r="BL76" s="104"/>
      <c r="BM76" s="104"/>
      <c r="BN76" s="104"/>
      <c r="BO76" s="104"/>
      <c r="BP76" s="104"/>
      <c r="BQ76" s="104"/>
      <c r="BR76" s="104"/>
      <c r="BS76" s="104"/>
      <c r="BT76" s="104"/>
      <c r="BU76" s="104"/>
      <c r="BV76" s="104"/>
      <c r="BW76" s="104"/>
      <c r="BX76" s="104"/>
      <c r="BY76" s="104"/>
      <c r="CB76" s="189"/>
      <c r="CC76" s="189"/>
      <c r="CD76" s="189"/>
      <c r="CE76" s="189"/>
      <c r="CF76" s="189"/>
      <c r="CG76" s="189"/>
      <c r="CH76" s="189"/>
      <c r="CI76" s="190"/>
      <c r="CJ76" s="190"/>
      <c r="CK76" s="190"/>
      <c r="CL76" s="190"/>
      <c r="CM76" s="190"/>
      <c r="CN76" s="190"/>
      <c r="CO76" s="190"/>
      <c r="CP76" s="190"/>
      <c r="CQ76" s="190"/>
      <c r="CR76" s="190"/>
      <c r="CS76" s="190"/>
      <c r="CT76" s="190"/>
      <c r="CU76" s="190"/>
      <c r="CV76" s="190"/>
      <c r="CW76" s="190"/>
      <c r="CX76" s="181"/>
      <c r="CY76" s="191"/>
      <c r="CZ76" s="191"/>
      <c r="DA76" s="191"/>
      <c r="DB76" s="191"/>
      <c r="DC76" s="191"/>
      <c r="DD76" s="191"/>
      <c r="DE76" s="191"/>
      <c r="DF76" s="191"/>
      <c r="DG76" s="191"/>
      <c r="DH76" s="191"/>
      <c r="DI76" s="191"/>
      <c r="DJ76" s="191"/>
      <c r="DK76" s="191"/>
      <c r="DL76" s="191"/>
      <c r="DM76" s="191"/>
      <c r="DN76" s="191"/>
      <c r="DO76" s="191"/>
      <c r="DP76" s="191"/>
      <c r="DQ76" s="191"/>
      <c r="DR76" s="191"/>
      <c r="DS76" s="191"/>
      <c r="DT76" s="191"/>
      <c r="DU76" s="191"/>
      <c r="DV76" s="191"/>
      <c r="DW76" s="191"/>
      <c r="DX76" s="191"/>
      <c r="DY76" s="191"/>
      <c r="DZ76" s="191"/>
      <c r="EA76" s="191"/>
      <c r="EB76" s="191"/>
      <c r="EC76" s="191"/>
      <c r="ED76" s="191"/>
      <c r="EE76" s="191"/>
      <c r="EF76" s="181"/>
      <c r="EG76" s="181"/>
      <c r="EH76" s="181"/>
      <c r="EI76" s="181"/>
      <c r="EJ76" s="181"/>
      <c r="EK76" s="181"/>
      <c r="EL76" s="181"/>
      <c r="EM76" s="181"/>
      <c r="EN76" s="181"/>
      <c r="EO76" s="181"/>
      <c r="EP76" s="181"/>
      <c r="EQ76" s="181"/>
      <c r="ER76" s="181"/>
      <c r="ES76" s="181"/>
      <c r="ET76" s="181"/>
      <c r="EU76" s="181"/>
      <c r="EV76" s="181"/>
      <c r="EW76" s="181"/>
      <c r="EX76" s="181"/>
      <c r="EY76" s="181"/>
      <c r="EZ76" s="181"/>
    </row>
    <row r="77" spans="1:157" ht="4.5" customHeight="1">
      <c r="A77" s="115"/>
      <c r="B77" s="115"/>
      <c r="C77" s="115"/>
      <c r="D77" s="116"/>
      <c r="E77" s="116"/>
      <c r="F77" s="116"/>
      <c r="G77" s="116"/>
      <c r="H77" s="115"/>
      <c r="I77" s="115"/>
      <c r="J77" s="115"/>
      <c r="K77" s="116"/>
      <c r="L77" s="116"/>
      <c r="M77" s="116"/>
      <c r="N77" s="116"/>
      <c r="O77" s="117"/>
      <c r="P77" s="117"/>
      <c r="Q77" s="117"/>
      <c r="R77" s="117"/>
      <c r="S77" s="118"/>
      <c r="T77" s="118"/>
      <c r="U77" s="118"/>
      <c r="V77" s="117"/>
      <c r="W77" s="117"/>
      <c r="X77" s="118"/>
      <c r="Y77" s="118"/>
      <c r="Z77" s="118"/>
      <c r="AA77" s="118"/>
      <c r="AB77" s="104"/>
      <c r="AC77" s="119"/>
      <c r="AD77" s="120"/>
      <c r="AE77" s="121"/>
      <c r="AF77" s="121"/>
      <c r="AG77" s="121"/>
      <c r="AH77" s="121"/>
      <c r="AI77" s="121"/>
      <c r="AJ77" s="120"/>
      <c r="AK77" s="120"/>
      <c r="AL77" s="122"/>
      <c r="AM77" s="122"/>
      <c r="AN77" s="122"/>
      <c r="AO77" s="122"/>
      <c r="AP77" s="122"/>
      <c r="AQ77" s="119"/>
      <c r="AR77" s="119"/>
      <c r="AS77" s="123"/>
      <c r="AT77" s="123"/>
      <c r="AU77" s="123"/>
      <c r="AV77" s="123"/>
      <c r="AW77" s="123"/>
      <c r="AX77" s="123"/>
      <c r="AY77" s="123"/>
      <c r="AZ77" s="123"/>
      <c r="BA77" s="123"/>
      <c r="BB77" s="123"/>
      <c r="BC77" s="123"/>
      <c r="BD77" s="123"/>
      <c r="BE77" s="123"/>
      <c r="BF77" s="123"/>
      <c r="BG77" s="123"/>
      <c r="BH77" s="123"/>
      <c r="BI77" s="122"/>
      <c r="BJ77" s="122"/>
      <c r="BK77" s="122"/>
      <c r="BL77" s="122"/>
      <c r="BM77" s="122"/>
      <c r="BN77" s="122"/>
      <c r="BO77" s="122"/>
      <c r="BP77" s="122"/>
      <c r="BQ77" s="122"/>
      <c r="BR77" s="122"/>
      <c r="BS77" s="122"/>
      <c r="BT77" s="122"/>
      <c r="BU77" s="122"/>
      <c r="BV77" s="122"/>
      <c r="BW77" s="122"/>
      <c r="BX77" s="122"/>
      <c r="BY77" s="122"/>
      <c r="BZ77" s="124"/>
      <c r="CA77" s="192"/>
      <c r="CB77" s="193"/>
      <c r="CC77" s="193"/>
      <c r="CD77" s="193"/>
      <c r="CE77" s="194"/>
      <c r="CF77" s="194"/>
      <c r="CG77" s="194"/>
      <c r="CH77" s="194"/>
      <c r="CI77" s="193"/>
      <c r="CJ77" s="193"/>
      <c r="CK77" s="193"/>
      <c r="CL77" s="194"/>
      <c r="CM77" s="194"/>
      <c r="CN77" s="194"/>
      <c r="CO77" s="194"/>
      <c r="CP77" s="195"/>
      <c r="CQ77" s="195"/>
      <c r="CR77" s="195"/>
      <c r="CS77" s="195"/>
      <c r="CT77" s="196"/>
      <c r="CU77" s="196"/>
      <c r="CV77" s="196"/>
      <c r="CW77" s="195"/>
      <c r="CX77" s="195"/>
      <c r="CY77" s="196"/>
      <c r="CZ77" s="196"/>
      <c r="DA77" s="196"/>
      <c r="DB77" s="196"/>
      <c r="DC77" s="181"/>
      <c r="DD77" s="197"/>
      <c r="DE77" s="198"/>
      <c r="DF77" s="199"/>
      <c r="DG77" s="199"/>
      <c r="DH77" s="199"/>
      <c r="DI77" s="199"/>
      <c r="DJ77" s="199"/>
      <c r="DK77" s="198"/>
      <c r="DL77" s="198"/>
      <c r="DM77" s="200"/>
      <c r="DN77" s="200"/>
      <c r="DO77" s="200"/>
      <c r="DP77" s="200"/>
      <c r="DQ77" s="200"/>
      <c r="DR77" s="197"/>
      <c r="DS77" s="197"/>
      <c r="DT77" s="201"/>
      <c r="DU77" s="201"/>
      <c r="DV77" s="201"/>
      <c r="DW77" s="201"/>
      <c r="DX77" s="201"/>
      <c r="DY77" s="201"/>
      <c r="DZ77" s="201"/>
      <c r="EA77" s="201"/>
      <c r="EB77" s="201"/>
      <c r="EC77" s="201"/>
      <c r="ED77" s="201"/>
      <c r="EE77" s="201"/>
      <c r="EF77" s="201"/>
      <c r="EG77" s="201"/>
      <c r="EH77" s="201"/>
      <c r="EI77" s="201"/>
      <c r="EJ77" s="200"/>
      <c r="EK77" s="200"/>
      <c r="EL77" s="200"/>
      <c r="EM77" s="200"/>
      <c r="EN77" s="200"/>
      <c r="EO77" s="200"/>
      <c r="EP77" s="200"/>
      <c r="EQ77" s="200"/>
      <c r="ER77" s="200"/>
      <c r="ES77" s="200"/>
      <c r="ET77" s="200"/>
      <c r="EU77" s="200"/>
      <c r="EV77" s="200"/>
      <c r="EW77" s="200"/>
      <c r="EX77" s="200"/>
      <c r="EY77" s="200"/>
      <c r="EZ77" s="200"/>
      <c r="FA77" s="202"/>
    </row>
    <row r="78" spans="1:157" ht="6.75" customHeight="1">
      <c r="A78" s="104"/>
      <c r="B78" s="273"/>
      <c r="C78" s="273"/>
      <c r="D78" s="273"/>
      <c r="E78" s="273"/>
      <c r="F78" s="273"/>
      <c r="G78" s="273"/>
      <c r="H78" s="273"/>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3"/>
      <c r="AI78" s="273"/>
      <c r="AJ78" s="273"/>
      <c r="AK78" s="273"/>
      <c r="AL78" s="104"/>
      <c r="AM78" s="104"/>
      <c r="AN78" s="104"/>
      <c r="AO78" s="104"/>
      <c r="AP78" s="104"/>
      <c r="AQ78" s="104"/>
      <c r="AR78" s="104"/>
      <c r="AS78" s="104"/>
      <c r="AT78" s="104"/>
      <c r="AU78" s="104"/>
      <c r="AV78" s="104"/>
      <c r="AW78" s="104"/>
      <c r="AX78" s="104"/>
      <c r="AY78" s="104"/>
      <c r="AZ78" s="104"/>
      <c r="BA78" s="104"/>
      <c r="BB78" s="104"/>
      <c r="BC78" s="104"/>
      <c r="BD78" s="104"/>
      <c r="BE78" s="104"/>
      <c r="BF78" s="104"/>
      <c r="BG78" s="104"/>
      <c r="BH78" s="104"/>
      <c r="BI78" s="104"/>
      <c r="BJ78" s="104"/>
      <c r="BK78" s="104"/>
      <c r="BL78" s="104"/>
      <c r="BM78" s="104"/>
      <c r="BN78" s="104"/>
      <c r="BO78" s="104"/>
      <c r="BP78" s="104"/>
      <c r="BQ78" s="104"/>
      <c r="BR78" s="104"/>
      <c r="BS78" s="104"/>
      <c r="BT78" s="104"/>
      <c r="BU78" s="104"/>
      <c r="BV78" s="104"/>
      <c r="BW78" s="104"/>
      <c r="BX78" s="104"/>
      <c r="BY78" s="104"/>
      <c r="CB78" s="181"/>
      <c r="CC78" s="538"/>
      <c r="CD78" s="538"/>
      <c r="CE78" s="538"/>
      <c r="CF78" s="538"/>
      <c r="CG78" s="538"/>
      <c r="CH78" s="538"/>
      <c r="CI78" s="538"/>
      <c r="CJ78" s="538"/>
      <c r="CK78" s="538"/>
      <c r="CL78" s="538"/>
      <c r="CM78" s="538"/>
      <c r="CN78" s="538"/>
      <c r="CO78" s="538"/>
      <c r="CP78" s="538"/>
      <c r="CQ78" s="538"/>
      <c r="CR78" s="538"/>
      <c r="CS78" s="538"/>
      <c r="CT78" s="538"/>
      <c r="CU78" s="538"/>
      <c r="CV78" s="538"/>
      <c r="CW78" s="538"/>
      <c r="CX78" s="538"/>
      <c r="CY78" s="538"/>
      <c r="CZ78" s="538"/>
      <c r="DA78" s="538"/>
      <c r="DB78" s="538"/>
      <c r="DC78" s="538"/>
      <c r="DD78" s="538"/>
      <c r="DE78" s="538"/>
      <c r="DF78" s="538"/>
      <c r="DG78" s="538"/>
      <c r="DH78" s="538"/>
      <c r="DI78" s="538"/>
      <c r="DJ78" s="538"/>
      <c r="DK78" s="538"/>
      <c r="DL78" s="538"/>
      <c r="DM78" s="181"/>
      <c r="DN78" s="181"/>
      <c r="DO78" s="181"/>
      <c r="DP78" s="181"/>
      <c r="DQ78" s="181"/>
      <c r="DR78" s="181"/>
      <c r="DS78" s="181"/>
      <c r="DT78" s="181"/>
      <c r="DU78" s="181"/>
      <c r="DV78" s="181"/>
      <c r="DW78" s="181"/>
      <c r="DX78" s="181"/>
      <c r="DY78" s="181"/>
      <c r="DZ78" s="181"/>
      <c r="EA78" s="181"/>
      <c r="EB78" s="181"/>
      <c r="EC78" s="181"/>
      <c r="ED78" s="181"/>
      <c r="EE78" s="181"/>
      <c r="EF78" s="181"/>
      <c r="EG78" s="181"/>
      <c r="EH78" s="181"/>
      <c r="EI78" s="181"/>
      <c r="EJ78" s="181"/>
      <c r="EK78" s="181"/>
      <c r="EL78" s="181"/>
      <c r="EM78" s="181"/>
      <c r="EN78" s="181"/>
      <c r="EO78" s="181"/>
      <c r="EP78" s="181"/>
      <c r="EQ78" s="181"/>
      <c r="ER78" s="181"/>
      <c r="ES78" s="181"/>
      <c r="ET78" s="181"/>
      <c r="EU78" s="181"/>
      <c r="EV78" s="181"/>
      <c r="EW78" s="181"/>
      <c r="EX78" s="181"/>
      <c r="EY78" s="181"/>
      <c r="EZ78" s="181"/>
    </row>
    <row r="79" spans="1:157" ht="6.75" customHeight="1">
      <c r="A79" s="104"/>
      <c r="B79" s="273"/>
      <c r="C79" s="273"/>
      <c r="D79" s="273"/>
      <c r="E79" s="273"/>
      <c r="F79" s="273"/>
      <c r="G79" s="273"/>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104"/>
      <c r="AM79" s="104"/>
      <c r="AN79" s="104"/>
      <c r="AO79" s="104"/>
      <c r="AP79" s="104"/>
      <c r="AQ79" s="104"/>
      <c r="AR79" s="104"/>
      <c r="AS79" s="125"/>
      <c r="AT79" s="126"/>
      <c r="AU79" s="126"/>
      <c r="AV79" s="126"/>
      <c r="AW79" s="126"/>
      <c r="AX79" s="126"/>
      <c r="AY79" s="126"/>
      <c r="AZ79" s="126"/>
      <c r="BA79" s="104"/>
      <c r="BB79" s="104"/>
      <c r="BC79" s="104"/>
      <c r="BD79" s="104"/>
      <c r="BE79" s="104"/>
      <c r="BF79" s="104"/>
      <c r="BG79" s="104"/>
      <c r="BH79" s="104"/>
      <c r="BI79" s="104"/>
      <c r="BJ79" s="104"/>
      <c r="BK79" s="104"/>
      <c r="BL79" s="104"/>
      <c r="BM79" s="104"/>
      <c r="BN79" s="104"/>
      <c r="BO79" s="104"/>
      <c r="BP79" s="104"/>
      <c r="BQ79" s="104"/>
      <c r="BR79" s="104"/>
      <c r="BS79" s="104"/>
      <c r="BT79" s="104"/>
      <c r="BU79" s="104"/>
      <c r="BV79" s="104"/>
      <c r="BW79" s="104"/>
      <c r="BX79" s="104"/>
      <c r="BY79" s="126"/>
      <c r="CB79" s="181"/>
      <c r="CC79" s="538"/>
      <c r="CD79" s="538"/>
      <c r="CE79" s="538"/>
      <c r="CF79" s="538"/>
      <c r="CG79" s="538"/>
      <c r="CH79" s="538"/>
      <c r="CI79" s="538"/>
      <c r="CJ79" s="538"/>
      <c r="CK79" s="538"/>
      <c r="CL79" s="538"/>
      <c r="CM79" s="538"/>
      <c r="CN79" s="538"/>
      <c r="CO79" s="538"/>
      <c r="CP79" s="538"/>
      <c r="CQ79" s="538"/>
      <c r="CR79" s="538"/>
      <c r="CS79" s="538"/>
      <c r="CT79" s="538"/>
      <c r="CU79" s="538"/>
      <c r="CV79" s="538"/>
      <c r="CW79" s="538"/>
      <c r="CX79" s="538"/>
      <c r="CY79" s="538"/>
      <c r="CZ79" s="538"/>
      <c r="DA79" s="538"/>
      <c r="DB79" s="538"/>
      <c r="DC79" s="538"/>
      <c r="DD79" s="538"/>
      <c r="DE79" s="538"/>
      <c r="DF79" s="538"/>
      <c r="DG79" s="538"/>
      <c r="DH79" s="538"/>
      <c r="DI79" s="538"/>
      <c r="DJ79" s="538"/>
      <c r="DK79" s="538"/>
      <c r="DL79" s="538"/>
      <c r="DM79" s="181"/>
      <c r="DN79" s="181"/>
      <c r="DO79" s="181"/>
      <c r="DP79" s="181"/>
      <c r="DQ79" s="181"/>
      <c r="DR79" s="181"/>
      <c r="DS79" s="181"/>
      <c r="DT79" s="160"/>
      <c r="DU79" s="203"/>
      <c r="DV79" s="203"/>
      <c r="DW79" s="203"/>
      <c r="DX79" s="203"/>
      <c r="DY79" s="203"/>
      <c r="DZ79" s="203"/>
      <c r="EA79" s="203"/>
      <c r="EB79" s="181"/>
      <c r="EC79" s="181"/>
      <c r="ED79" s="181"/>
      <c r="EE79" s="181"/>
      <c r="EF79" s="181"/>
      <c r="EG79" s="181"/>
      <c r="EH79" s="181"/>
      <c r="EI79" s="181"/>
      <c r="EJ79" s="181"/>
      <c r="EK79" s="181"/>
      <c r="EL79" s="181"/>
      <c r="EM79" s="181"/>
      <c r="EN79" s="181"/>
      <c r="EO79" s="181"/>
      <c r="EP79" s="181"/>
      <c r="EQ79" s="181"/>
      <c r="ER79" s="181"/>
      <c r="ES79" s="181"/>
      <c r="ET79" s="181"/>
      <c r="EU79" s="181"/>
      <c r="EV79" s="181"/>
      <c r="EW79" s="181"/>
      <c r="EX79" s="181"/>
      <c r="EY79" s="181"/>
      <c r="EZ79" s="203"/>
    </row>
    <row r="80" spans="1:157" ht="6" customHeight="1">
      <c r="A80" s="104"/>
      <c r="B80" s="232"/>
      <c r="C80" s="232"/>
      <c r="D80" s="232"/>
      <c r="E80" s="232"/>
      <c r="F80" s="232"/>
      <c r="G80" s="232"/>
      <c r="H80" s="232"/>
      <c r="I80" s="232"/>
      <c r="J80" s="232"/>
      <c r="K80" s="232"/>
      <c r="L80" s="232"/>
      <c r="M80" s="232"/>
      <c r="N80" s="232"/>
      <c r="O80" s="232"/>
      <c r="P80" s="232"/>
      <c r="Q80" s="232"/>
      <c r="R80" s="232"/>
      <c r="S80" s="232"/>
      <c r="T80" s="232"/>
      <c r="U80" s="232"/>
      <c r="V80" s="232"/>
      <c r="W80" s="232"/>
      <c r="X80" s="232"/>
      <c r="Y80" s="232"/>
      <c r="Z80" s="232"/>
      <c r="AA80" s="232"/>
      <c r="AB80" s="232"/>
      <c r="AC80" s="232"/>
      <c r="AD80" s="232"/>
      <c r="AE80" s="232"/>
      <c r="AF80" s="232"/>
      <c r="AG80" s="232"/>
      <c r="AH80" s="232"/>
      <c r="AI80" s="232"/>
      <c r="AJ80" s="232"/>
      <c r="AK80" s="232"/>
      <c r="AL80" s="232"/>
      <c r="AM80" s="104"/>
      <c r="AN80" s="104"/>
      <c r="AO80" s="104"/>
      <c r="AP80" s="104"/>
      <c r="AQ80" s="104"/>
      <c r="AR80" s="104"/>
      <c r="AS80" s="126"/>
      <c r="AT80" s="126"/>
      <c r="AU80" s="126"/>
      <c r="AV80" s="126"/>
      <c r="AW80" s="126"/>
      <c r="AX80" s="126"/>
      <c r="AY80" s="126"/>
      <c r="AZ80" s="126"/>
      <c r="BA80" s="104"/>
      <c r="BB80" s="230"/>
      <c r="BC80" s="230"/>
      <c r="BD80" s="230"/>
      <c r="BE80" s="230"/>
      <c r="BF80" s="230"/>
      <c r="BG80" s="230"/>
      <c r="BH80" s="230"/>
      <c r="BI80" s="230"/>
      <c r="BJ80" s="230"/>
      <c r="BK80" s="230"/>
      <c r="BL80" s="230"/>
      <c r="BM80" s="230"/>
      <c r="BN80" s="230"/>
      <c r="BO80" s="230"/>
      <c r="BP80" s="230"/>
      <c r="BQ80" s="230"/>
      <c r="BR80" s="230"/>
      <c r="BS80" s="230"/>
      <c r="BT80" s="230"/>
      <c r="BU80" s="230"/>
      <c r="BV80" s="230"/>
      <c r="BW80" s="230"/>
      <c r="BX80" s="230"/>
      <c r="BY80" s="230"/>
      <c r="CB80" s="181"/>
      <c r="CC80" s="539"/>
      <c r="CD80" s="539"/>
      <c r="CE80" s="539"/>
      <c r="CF80" s="539"/>
      <c r="CG80" s="539"/>
      <c r="CH80" s="539"/>
      <c r="CI80" s="539"/>
      <c r="CJ80" s="539"/>
      <c r="CK80" s="539"/>
      <c r="CL80" s="539"/>
      <c r="CM80" s="539"/>
      <c r="CN80" s="539"/>
      <c r="CO80" s="539"/>
      <c r="CP80" s="539"/>
      <c r="CQ80" s="539"/>
      <c r="CR80" s="539"/>
      <c r="CS80" s="539"/>
      <c r="CT80" s="539"/>
      <c r="CU80" s="539"/>
      <c r="CV80" s="539"/>
      <c r="CW80" s="539"/>
      <c r="CX80" s="539"/>
      <c r="CY80" s="539"/>
      <c r="CZ80" s="539"/>
      <c r="DA80" s="539"/>
      <c r="DB80" s="539"/>
      <c r="DC80" s="539"/>
      <c r="DD80" s="539"/>
      <c r="DE80" s="539"/>
      <c r="DF80" s="539"/>
      <c r="DG80" s="539"/>
      <c r="DH80" s="539"/>
      <c r="DI80" s="539"/>
      <c r="DJ80" s="539"/>
      <c r="DK80" s="539"/>
      <c r="DL80" s="539"/>
      <c r="DM80" s="539"/>
      <c r="DN80" s="181"/>
      <c r="DO80" s="181"/>
      <c r="DP80" s="181"/>
      <c r="DQ80" s="181"/>
      <c r="DR80" s="181"/>
      <c r="DS80" s="181"/>
      <c r="DT80" s="203"/>
      <c r="DU80" s="203"/>
      <c r="DV80" s="203"/>
      <c r="DW80" s="203"/>
      <c r="DX80" s="203"/>
      <c r="DY80" s="203"/>
      <c r="DZ80" s="203"/>
      <c r="EA80" s="203"/>
      <c r="EB80" s="181"/>
      <c r="EC80" s="544"/>
      <c r="ED80" s="544"/>
      <c r="EE80" s="544"/>
      <c r="EF80" s="544"/>
      <c r="EG80" s="544"/>
      <c r="EH80" s="544"/>
      <c r="EI80" s="544"/>
      <c r="EJ80" s="544"/>
      <c r="EK80" s="544"/>
      <c r="EL80" s="544"/>
      <c r="EM80" s="544"/>
      <c r="EN80" s="544"/>
      <c r="EO80" s="544"/>
      <c r="EP80" s="544"/>
      <c r="EQ80" s="544"/>
      <c r="ER80" s="544"/>
      <c r="ES80" s="544"/>
      <c r="ET80" s="544"/>
      <c r="EU80" s="544"/>
      <c r="EV80" s="544"/>
      <c r="EW80" s="544"/>
      <c r="EX80" s="544"/>
      <c r="EY80" s="544"/>
      <c r="EZ80" s="544"/>
    </row>
    <row r="81" spans="1:156" ht="6" customHeight="1">
      <c r="A81" s="104"/>
      <c r="B81" s="232"/>
      <c r="C81" s="232"/>
      <c r="D81" s="232"/>
      <c r="E81" s="232"/>
      <c r="F81" s="232"/>
      <c r="G81" s="232"/>
      <c r="H81" s="232"/>
      <c r="I81" s="232"/>
      <c r="J81" s="232"/>
      <c r="K81" s="232"/>
      <c r="L81" s="232"/>
      <c r="M81" s="232"/>
      <c r="N81" s="232"/>
      <c r="O81" s="232"/>
      <c r="P81" s="232"/>
      <c r="Q81" s="232"/>
      <c r="R81" s="232"/>
      <c r="S81" s="232"/>
      <c r="T81" s="232"/>
      <c r="U81" s="232"/>
      <c r="V81" s="232"/>
      <c r="W81" s="232"/>
      <c r="X81" s="232"/>
      <c r="Y81" s="232"/>
      <c r="Z81" s="232"/>
      <c r="AA81" s="232"/>
      <c r="AB81" s="232"/>
      <c r="AC81" s="232"/>
      <c r="AD81" s="232"/>
      <c r="AE81" s="232"/>
      <c r="AF81" s="232"/>
      <c r="AG81" s="232"/>
      <c r="AH81" s="232"/>
      <c r="AI81" s="232"/>
      <c r="AJ81" s="232"/>
      <c r="AK81" s="232"/>
      <c r="AL81" s="232"/>
      <c r="AM81" s="104"/>
      <c r="AN81" s="104"/>
      <c r="AO81" s="104"/>
      <c r="AP81" s="104"/>
      <c r="AQ81" s="104"/>
      <c r="AR81" s="104"/>
      <c r="AS81" s="126"/>
      <c r="AT81" s="126"/>
      <c r="AU81" s="126"/>
      <c r="AV81" s="126"/>
      <c r="AW81" s="126"/>
      <c r="AX81" s="126"/>
      <c r="AY81" s="126"/>
      <c r="AZ81" s="126"/>
      <c r="BA81" s="104"/>
      <c r="BB81" s="230"/>
      <c r="BC81" s="230"/>
      <c r="BD81" s="230"/>
      <c r="BE81" s="230"/>
      <c r="BF81" s="230"/>
      <c r="BG81" s="230"/>
      <c r="BH81" s="230"/>
      <c r="BI81" s="230"/>
      <c r="BJ81" s="230"/>
      <c r="BK81" s="230"/>
      <c r="BL81" s="230"/>
      <c r="BM81" s="230"/>
      <c r="BN81" s="230"/>
      <c r="BO81" s="230"/>
      <c r="BP81" s="230"/>
      <c r="BQ81" s="230"/>
      <c r="BR81" s="230"/>
      <c r="BS81" s="230"/>
      <c r="BT81" s="230"/>
      <c r="BU81" s="230"/>
      <c r="BV81" s="230"/>
      <c r="BW81" s="230"/>
      <c r="BX81" s="230"/>
      <c r="BY81" s="230"/>
      <c r="CB81" s="181"/>
      <c r="CC81" s="539"/>
      <c r="CD81" s="539"/>
      <c r="CE81" s="539"/>
      <c r="CF81" s="539"/>
      <c r="CG81" s="539"/>
      <c r="CH81" s="539"/>
      <c r="CI81" s="539"/>
      <c r="CJ81" s="539"/>
      <c r="CK81" s="539"/>
      <c r="CL81" s="539"/>
      <c r="CM81" s="539"/>
      <c r="CN81" s="539"/>
      <c r="CO81" s="539"/>
      <c r="CP81" s="539"/>
      <c r="CQ81" s="539"/>
      <c r="CR81" s="539"/>
      <c r="CS81" s="539"/>
      <c r="CT81" s="539"/>
      <c r="CU81" s="539"/>
      <c r="CV81" s="539"/>
      <c r="CW81" s="539"/>
      <c r="CX81" s="539"/>
      <c r="CY81" s="539"/>
      <c r="CZ81" s="539"/>
      <c r="DA81" s="539"/>
      <c r="DB81" s="539"/>
      <c r="DC81" s="539"/>
      <c r="DD81" s="539"/>
      <c r="DE81" s="539"/>
      <c r="DF81" s="539"/>
      <c r="DG81" s="539"/>
      <c r="DH81" s="539"/>
      <c r="DI81" s="539"/>
      <c r="DJ81" s="539"/>
      <c r="DK81" s="539"/>
      <c r="DL81" s="539"/>
      <c r="DM81" s="539"/>
      <c r="DN81" s="181"/>
      <c r="DO81" s="181"/>
      <c r="DP81" s="181"/>
      <c r="DQ81" s="181"/>
      <c r="DR81" s="181"/>
      <c r="DS81" s="181"/>
      <c r="DT81" s="203"/>
      <c r="DU81" s="203"/>
      <c r="DV81" s="203"/>
      <c r="DW81" s="203"/>
      <c r="DX81" s="203"/>
      <c r="DY81" s="203"/>
      <c r="DZ81" s="203"/>
      <c r="EA81" s="203"/>
      <c r="EB81" s="181"/>
      <c r="EC81" s="544"/>
      <c r="ED81" s="544"/>
      <c r="EE81" s="544"/>
      <c r="EF81" s="544"/>
      <c r="EG81" s="544"/>
      <c r="EH81" s="544"/>
      <c r="EI81" s="544"/>
      <c r="EJ81" s="544"/>
      <c r="EK81" s="544"/>
      <c r="EL81" s="544"/>
      <c r="EM81" s="544"/>
      <c r="EN81" s="544"/>
      <c r="EO81" s="544"/>
      <c r="EP81" s="544"/>
      <c r="EQ81" s="544"/>
      <c r="ER81" s="544"/>
      <c r="ES81" s="544"/>
      <c r="ET81" s="544"/>
      <c r="EU81" s="544"/>
      <c r="EV81" s="544"/>
      <c r="EW81" s="544"/>
      <c r="EX81" s="544"/>
      <c r="EY81" s="544"/>
      <c r="EZ81" s="544"/>
    </row>
    <row r="82" spans="1:156" ht="6" customHeight="1">
      <c r="A82" s="104"/>
      <c r="B82" s="232"/>
      <c r="C82" s="232"/>
      <c r="D82" s="232"/>
      <c r="E82" s="232"/>
      <c r="F82" s="232"/>
      <c r="G82" s="232"/>
      <c r="H82" s="232"/>
      <c r="I82" s="232"/>
      <c r="J82" s="232"/>
      <c r="K82" s="232"/>
      <c r="L82" s="232"/>
      <c r="M82" s="232"/>
      <c r="N82" s="232"/>
      <c r="O82" s="232"/>
      <c r="P82" s="232"/>
      <c r="Q82" s="232"/>
      <c r="R82" s="232"/>
      <c r="S82" s="232"/>
      <c r="T82" s="232"/>
      <c r="U82" s="232"/>
      <c r="V82" s="232"/>
      <c r="W82" s="232"/>
      <c r="X82" s="232"/>
      <c r="Y82" s="232"/>
      <c r="Z82" s="232"/>
      <c r="AA82" s="232"/>
      <c r="AB82" s="232"/>
      <c r="AC82" s="232"/>
      <c r="AD82" s="232"/>
      <c r="AE82" s="232"/>
      <c r="AF82" s="232"/>
      <c r="AG82" s="232"/>
      <c r="AH82" s="232"/>
      <c r="AI82" s="232"/>
      <c r="AJ82" s="232"/>
      <c r="AK82" s="232"/>
      <c r="AL82" s="232"/>
      <c r="AM82" s="104"/>
      <c r="AN82" s="104"/>
      <c r="AO82" s="104"/>
      <c r="AP82" s="104"/>
      <c r="AQ82" s="104"/>
      <c r="AR82" s="104"/>
      <c r="AS82" s="104"/>
      <c r="AT82" s="104"/>
      <c r="AU82" s="104"/>
      <c r="AV82" s="104"/>
      <c r="AW82" s="104"/>
      <c r="AX82" s="104"/>
      <c r="AY82" s="104"/>
      <c r="AZ82" s="104"/>
      <c r="BA82" s="104"/>
      <c r="BB82" s="127"/>
      <c r="BC82" s="127"/>
      <c r="BD82" s="127"/>
      <c r="BE82" s="127"/>
      <c r="BF82" s="127"/>
      <c r="BG82" s="127"/>
      <c r="BH82" s="127"/>
      <c r="BI82" s="127"/>
      <c r="BJ82" s="127"/>
      <c r="BK82" s="127"/>
      <c r="BL82" s="127"/>
      <c r="BM82" s="127"/>
      <c r="BN82" s="127"/>
      <c r="BO82" s="127"/>
      <c r="BP82" s="127"/>
      <c r="BQ82" s="127"/>
      <c r="BR82" s="127"/>
      <c r="BS82" s="127"/>
      <c r="BT82" s="127"/>
      <c r="BU82" s="127"/>
      <c r="BV82" s="127"/>
      <c r="BW82" s="127"/>
      <c r="BX82" s="127"/>
      <c r="BY82" s="127"/>
      <c r="CB82" s="181"/>
      <c r="CC82" s="539"/>
      <c r="CD82" s="539"/>
      <c r="CE82" s="539"/>
      <c r="CF82" s="539"/>
      <c r="CG82" s="539"/>
      <c r="CH82" s="539"/>
      <c r="CI82" s="539"/>
      <c r="CJ82" s="539"/>
      <c r="CK82" s="539"/>
      <c r="CL82" s="539"/>
      <c r="CM82" s="539"/>
      <c r="CN82" s="539"/>
      <c r="CO82" s="539"/>
      <c r="CP82" s="539"/>
      <c r="CQ82" s="539"/>
      <c r="CR82" s="539"/>
      <c r="CS82" s="539"/>
      <c r="CT82" s="539"/>
      <c r="CU82" s="539"/>
      <c r="CV82" s="539"/>
      <c r="CW82" s="539"/>
      <c r="CX82" s="539"/>
      <c r="CY82" s="539"/>
      <c r="CZ82" s="539"/>
      <c r="DA82" s="539"/>
      <c r="DB82" s="539"/>
      <c r="DC82" s="539"/>
      <c r="DD82" s="539"/>
      <c r="DE82" s="539"/>
      <c r="DF82" s="539"/>
      <c r="DG82" s="539"/>
      <c r="DH82" s="539"/>
      <c r="DI82" s="539"/>
      <c r="DJ82" s="539"/>
      <c r="DK82" s="539"/>
      <c r="DL82" s="539"/>
      <c r="DM82" s="539"/>
      <c r="DN82" s="181"/>
      <c r="DO82" s="181"/>
      <c r="DP82" s="181"/>
      <c r="DQ82" s="181"/>
      <c r="DR82" s="181"/>
      <c r="DS82" s="181"/>
      <c r="DT82" s="181"/>
      <c r="DU82" s="181"/>
      <c r="DV82" s="181"/>
      <c r="DW82" s="181"/>
      <c r="DX82" s="181"/>
      <c r="DY82" s="181"/>
      <c r="DZ82" s="181"/>
      <c r="EA82" s="181"/>
      <c r="EB82" s="181"/>
      <c r="EC82" s="204"/>
      <c r="ED82" s="204"/>
      <c r="EE82" s="204"/>
      <c r="EF82" s="204"/>
      <c r="EG82" s="204"/>
      <c r="EH82" s="204"/>
      <c r="EI82" s="204"/>
      <c r="EJ82" s="204"/>
      <c r="EK82" s="204"/>
      <c r="EL82" s="204"/>
      <c r="EM82" s="204"/>
      <c r="EN82" s="204"/>
      <c r="EO82" s="204"/>
      <c r="EP82" s="204"/>
      <c r="EQ82" s="204"/>
      <c r="ER82" s="204"/>
      <c r="ES82" s="204"/>
      <c r="ET82" s="204"/>
      <c r="EU82" s="204"/>
      <c r="EV82" s="204"/>
      <c r="EW82" s="204"/>
      <c r="EX82" s="204"/>
      <c r="EY82" s="204"/>
      <c r="EZ82" s="204"/>
    </row>
    <row r="83" spans="1:156" ht="6.75" customHeight="1">
      <c r="A83" s="104"/>
      <c r="B83" s="231"/>
      <c r="C83" s="231"/>
      <c r="D83" s="231"/>
      <c r="E83" s="231"/>
      <c r="F83" s="231"/>
      <c r="G83" s="231"/>
      <c r="H83" s="231"/>
      <c r="I83" s="231"/>
      <c r="J83" s="231"/>
      <c r="K83" s="231"/>
      <c r="L83" s="231"/>
      <c r="M83" s="231"/>
      <c r="N83" s="231"/>
      <c r="O83" s="231"/>
      <c r="P83" s="231"/>
      <c r="Q83" s="231"/>
      <c r="R83" s="231"/>
      <c r="S83" s="231"/>
      <c r="T83" s="231"/>
      <c r="U83" s="231"/>
      <c r="V83" s="231"/>
      <c r="W83" s="104"/>
      <c r="X83" s="104"/>
      <c r="Y83" s="104"/>
      <c r="Z83" s="104"/>
      <c r="AA83" s="104"/>
      <c r="AB83" s="104"/>
      <c r="AC83" s="104"/>
      <c r="AD83" s="104"/>
      <c r="AE83" s="104"/>
      <c r="AF83" s="104"/>
      <c r="AG83" s="104"/>
      <c r="AH83" s="104"/>
      <c r="AI83" s="104"/>
      <c r="AJ83" s="104"/>
      <c r="AK83" s="104"/>
      <c r="AL83" s="104"/>
      <c r="AM83" s="104"/>
      <c r="AN83" s="104"/>
      <c r="AO83" s="104"/>
      <c r="AP83" s="104"/>
      <c r="AQ83" s="104"/>
      <c r="AR83" s="104"/>
      <c r="AS83" s="104"/>
      <c r="AT83" s="104"/>
      <c r="AU83" s="104"/>
      <c r="AV83" s="104"/>
      <c r="AW83" s="104"/>
      <c r="AX83" s="104"/>
      <c r="AY83" s="104"/>
      <c r="AZ83" s="104"/>
      <c r="BA83" s="104"/>
      <c r="BB83" s="127"/>
      <c r="BC83" s="127"/>
      <c r="BD83" s="127"/>
      <c r="BE83" s="127"/>
      <c r="BF83" s="127"/>
      <c r="BG83" s="127"/>
      <c r="BH83" s="127"/>
      <c r="BI83" s="127"/>
      <c r="BJ83" s="127"/>
      <c r="BK83" s="127"/>
      <c r="BL83" s="127"/>
      <c r="BM83" s="127"/>
      <c r="BN83" s="127"/>
      <c r="BO83" s="127"/>
      <c r="BP83" s="127"/>
      <c r="BQ83" s="127"/>
      <c r="BR83" s="127"/>
      <c r="BS83" s="127"/>
      <c r="BT83" s="127"/>
      <c r="BU83" s="127"/>
      <c r="BV83" s="127"/>
      <c r="BW83" s="127"/>
      <c r="BX83" s="127"/>
      <c r="BY83" s="127"/>
      <c r="CB83" s="181"/>
      <c r="CC83" s="545"/>
      <c r="CD83" s="545"/>
      <c r="CE83" s="545"/>
      <c r="CF83" s="545"/>
      <c r="CG83" s="545"/>
      <c r="CH83" s="545"/>
      <c r="CI83" s="545"/>
      <c r="CJ83" s="545"/>
      <c r="CK83" s="545"/>
      <c r="CL83" s="545"/>
      <c r="CM83" s="545"/>
      <c r="CN83" s="545"/>
      <c r="CO83" s="545"/>
      <c r="CP83" s="545"/>
      <c r="CQ83" s="545"/>
      <c r="CR83" s="545"/>
      <c r="CS83" s="545"/>
      <c r="CT83" s="545"/>
      <c r="CU83" s="545"/>
      <c r="CV83" s="545"/>
      <c r="CW83" s="545"/>
      <c r="CX83" s="181"/>
      <c r="CY83" s="181"/>
      <c r="CZ83" s="181"/>
      <c r="DA83" s="181"/>
      <c r="DB83" s="181"/>
      <c r="DC83" s="181"/>
      <c r="DD83" s="181"/>
      <c r="DE83" s="181"/>
      <c r="DF83" s="181"/>
      <c r="DG83" s="181"/>
      <c r="DH83" s="181"/>
      <c r="DI83" s="181"/>
      <c r="DJ83" s="181"/>
      <c r="DK83" s="181"/>
      <c r="DL83" s="181"/>
      <c r="DM83" s="181"/>
      <c r="DN83" s="181"/>
      <c r="DO83" s="181"/>
      <c r="DP83" s="181"/>
      <c r="DQ83" s="181"/>
      <c r="DR83" s="181"/>
      <c r="DS83" s="181"/>
      <c r="DT83" s="181"/>
      <c r="DU83" s="181"/>
      <c r="DV83" s="181"/>
      <c r="DW83" s="181"/>
      <c r="DX83" s="181"/>
      <c r="DY83" s="181"/>
      <c r="DZ83" s="181"/>
      <c r="EA83" s="181"/>
      <c r="EB83" s="181"/>
      <c r="EC83" s="204"/>
      <c r="ED83" s="204"/>
      <c r="EE83" s="204"/>
      <c r="EF83" s="204"/>
      <c r="EG83" s="204"/>
      <c r="EH83" s="204"/>
      <c r="EI83" s="204"/>
      <c r="EJ83" s="204"/>
      <c r="EK83" s="204"/>
      <c r="EL83" s="204"/>
      <c r="EM83" s="204"/>
      <c r="EN83" s="204"/>
      <c r="EO83" s="204"/>
      <c r="EP83" s="204"/>
      <c r="EQ83" s="204"/>
      <c r="ER83" s="204"/>
      <c r="ES83" s="204"/>
      <c r="ET83" s="204"/>
      <c r="EU83" s="204"/>
      <c r="EV83" s="204"/>
      <c r="EW83" s="204"/>
      <c r="EX83" s="204"/>
      <c r="EY83" s="204"/>
      <c r="EZ83" s="204"/>
    </row>
    <row r="84" spans="1:156" ht="6.75" customHeight="1">
      <c r="A84" s="104"/>
      <c r="B84" s="231"/>
      <c r="C84" s="231"/>
      <c r="D84" s="231"/>
      <c r="E84" s="231"/>
      <c r="F84" s="231"/>
      <c r="G84" s="231"/>
      <c r="H84" s="231"/>
      <c r="I84" s="231"/>
      <c r="J84" s="231"/>
      <c r="K84" s="231"/>
      <c r="L84" s="231"/>
      <c r="M84" s="231"/>
      <c r="N84" s="231"/>
      <c r="O84" s="231"/>
      <c r="P84" s="231"/>
      <c r="Q84" s="231"/>
      <c r="R84" s="231"/>
      <c r="S84" s="231"/>
      <c r="T84" s="231"/>
      <c r="U84" s="231"/>
      <c r="V84" s="231"/>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X84" s="104"/>
      <c r="AY84" s="104"/>
      <c r="AZ84" s="104"/>
      <c r="BA84" s="104"/>
      <c r="BB84" s="127"/>
      <c r="BC84" s="127"/>
      <c r="BD84" s="127"/>
      <c r="BE84" s="127"/>
      <c r="BF84" s="127"/>
      <c r="BG84" s="127"/>
      <c r="BH84" s="127"/>
      <c r="BI84" s="127"/>
      <c r="BJ84" s="127"/>
      <c r="BK84" s="127"/>
      <c r="BL84" s="127"/>
      <c r="BM84" s="127"/>
      <c r="BN84" s="127"/>
      <c r="BO84" s="127"/>
      <c r="BP84" s="127"/>
      <c r="BQ84" s="127"/>
      <c r="BR84" s="127"/>
      <c r="BS84" s="127"/>
      <c r="BT84" s="127"/>
      <c r="BU84" s="127"/>
      <c r="BV84" s="127"/>
      <c r="BW84" s="127"/>
      <c r="BX84" s="127"/>
      <c r="BY84" s="127"/>
      <c r="CB84" s="181"/>
      <c r="CC84" s="545"/>
      <c r="CD84" s="545"/>
      <c r="CE84" s="545"/>
      <c r="CF84" s="545"/>
      <c r="CG84" s="545"/>
      <c r="CH84" s="545"/>
      <c r="CI84" s="545"/>
      <c r="CJ84" s="545"/>
      <c r="CK84" s="545"/>
      <c r="CL84" s="545"/>
      <c r="CM84" s="545"/>
      <c r="CN84" s="545"/>
      <c r="CO84" s="545"/>
      <c r="CP84" s="545"/>
      <c r="CQ84" s="545"/>
      <c r="CR84" s="545"/>
      <c r="CS84" s="545"/>
      <c r="CT84" s="545"/>
      <c r="CU84" s="545"/>
      <c r="CV84" s="545"/>
      <c r="CW84" s="545"/>
      <c r="CX84" s="181"/>
      <c r="CY84" s="181"/>
      <c r="CZ84" s="181"/>
      <c r="DA84" s="181"/>
      <c r="DB84" s="181"/>
      <c r="DC84" s="181"/>
      <c r="DD84" s="181"/>
      <c r="DE84" s="181"/>
      <c r="DF84" s="181"/>
      <c r="DG84" s="181"/>
      <c r="DH84" s="181"/>
      <c r="DI84" s="181"/>
      <c r="DJ84" s="181"/>
      <c r="DK84" s="181"/>
      <c r="DL84" s="181"/>
      <c r="DM84" s="181"/>
      <c r="DN84" s="181"/>
      <c r="DO84" s="181"/>
      <c r="DP84" s="181"/>
      <c r="DQ84" s="181"/>
      <c r="DR84" s="181"/>
      <c r="DS84" s="181"/>
      <c r="DT84" s="181"/>
      <c r="DU84" s="181"/>
      <c r="DV84" s="181"/>
      <c r="DW84" s="181"/>
      <c r="DX84" s="181"/>
      <c r="DY84" s="181"/>
      <c r="DZ84" s="181"/>
      <c r="EA84" s="181"/>
      <c r="EB84" s="181"/>
      <c r="EC84" s="204"/>
      <c r="ED84" s="204"/>
      <c r="EE84" s="204"/>
      <c r="EF84" s="204"/>
      <c r="EG84" s="204"/>
      <c r="EH84" s="204"/>
      <c r="EI84" s="204"/>
      <c r="EJ84" s="204"/>
      <c r="EK84" s="204"/>
      <c r="EL84" s="204"/>
      <c r="EM84" s="204"/>
      <c r="EN84" s="204"/>
      <c r="EO84" s="204"/>
      <c r="EP84" s="204"/>
      <c r="EQ84" s="204"/>
      <c r="ER84" s="204"/>
      <c r="ES84" s="204"/>
      <c r="ET84" s="204"/>
      <c r="EU84" s="204"/>
      <c r="EV84" s="204"/>
      <c r="EW84" s="204"/>
      <c r="EX84" s="204"/>
      <c r="EY84" s="204"/>
      <c r="EZ84" s="204"/>
    </row>
    <row r="85" spans="1:156" ht="6" customHeight="1">
      <c r="A85" s="104"/>
      <c r="B85" s="232"/>
      <c r="C85" s="232"/>
      <c r="D85" s="232"/>
      <c r="E85" s="232"/>
      <c r="F85" s="232"/>
      <c r="G85" s="232"/>
      <c r="H85" s="232"/>
      <c r="I85" s="232"/>
      <c r="J85" s="232"/>
      <c r="K85" s="232"/>
      <c r="L85" s="232"/>
      <c r="M85" s="232"/>
      <c r="N85" s="232"/>
      <c r="O85" s="232"/>
      <c r="P85" s="232"/>
      <c r="Q85" s="232"/>
      <c r="R85" s="232"/>
      <c r="S85" s="232"/>
      <c r="T85" s="232"/>
      <c r="U85" s="232"/>
      <c r="V85" s="232"/>
      <c r="W85" s="104"/>
      <c r="X85" s="104"/>
      <c r="Y85" s="104"/>
      <c r="Z85" s="104"/>
      <c r="AA85" s="104"/>
      <c r="AB85" s="104"/>
      <c r="AC85" s="104"/>
      <c r="AD85" s="104"/>
      <c r="AE85" s="104"/>
      <c r="AF85" s="104"/>
      <c r="AG85" s="104"/>
      <c r="AH85" s="104"/>
      <c r="AI85" s="104"/>
      <c r="AJ85" s="104"/>
      <c r="AK85" s="104"/>
      <c r="AL85" s="104"/>
      <c r="AM85" s="104"/>
      <c r="AN85" s="104"/>
      <c r="AO85" s="104"/>
      <c r="AP85" s="104"/>
      <c r="AQ85" s="104"/>
      <c r="AR85" s="104"/>
      <c r="AS85" s="104"/>
      <c r="AT85" s="104"/>
      <c r="AU85" s="104"/>
      <c r="AV85" s="104"/>
      <c r="AW85" s="104"/>
      <c r="AX85" s="104"/>
      <c r="AY85" s="104"/>
      <c r="AZ85" s="104"/>
      <c r="BA85" s="104"/>
      <c r="BB85" s="127"/>
      <c r="BC85" s="127"/>
      <c r="BD85" s="127"/>
      <c r="BE85" s="127"/>
      <c r="BF85" s="127"/>
      <c r="BG85" s="127"/>
      <c r="BH85" s="127"/>
      <c r="BI85" s="127"/>
      <c r="BJ85" s="127"/>
      <c r="BK85" s="127"/>
      <c r="BL85" s="127"/>
      <c r="BM85" s="127"/>
      <c r="BN85" s="127"/>
      <c r="BO85" s="127"/>
      <c r="BP85" s="127"/>
      <c r="BQ85" s="127"/>
      <c r="BR85" s="127"/>
      <c r="BS85" s="127"/>
      <c r="BT85" s="127"/>
      <c r="BU85" s="127"/>
      <c r="BV85" s="127"/>
      <c r="BW85" s="127"/>
      <c r="BX85" s="127"/>
      <c r="BY85" s="127"/>
      <c r="CB85" s="181"/>
      <c r="CC85" s="539"/>
      <c r="CD85" s="539"/>
      <c r="CE85" s="539"/>
      <c r="CF85" s="539"/>
      <c r="CG85" s="539"/>
      <c r="CH85" s="539"/>
      <c r="CI85" s="539"/>
      <c r="CJ85" s="539"/>
      <c r="CK85" s="539"/>
      <c r="CL85" s="539"/>
      <c r="CM85" s="539"/>
      <c r="CN85" s="539"/>
      <c r="CO85" s="539"/>
      <c r="CP85" s="539"/>
      <c r="CQ85" s="539"/>
      <c r="CR85" s="539"/>
      <c r="CS85" s="539"/>
      <c r="CT85" s="539"/>
      <c r="CU85" s="539"/>
      <c r="CV85" s="539"/>
      <c r="CW85" s="539"/>
      <c r="CX85" s="181"/>
      <c r="CY85" s="181"/>
      <c r="CZ85" s="181"/>
      <c r="DA85" s="181"/>
      <c r="DB85" s="181"/>
      <c r="DC85" s="181"/>
      <c r="DD85" s="181"/>
      <c r="DE85" s="181"/>
      <c r="DF85" s="181"/>
      <c r="DG85" s="181"/>
      <c r="DH85" s="181"/>
      <c r="DI85" s="181"/>
      <c r="DJ85" s="181"/>
      <c r="DK85" s="181"/>
      <c r="DL85" s="181"/>
      <c r="DM85" s="181"/>
      <c r="DN85" s="181"/>
      <c r="DO85" s="181"/>
      <c r="DP85" s="181"/>
      <c r="DQ85" s="181"/>
      <c r="DR85" s="181"/>
      <c r="DS85" s="181"/>
      <c r="DT85" s="181"/>
      <c r="DU85" s="181"/>
      <c r="DV85" s="181"/>
      <c r="DW85" s="181"/>
      <c r="DX85" s="181"/>
      <c r="DY85" s="181"/>
      <c r="DZ85" s="181"/>
      <c r="EA85" s="181"/>
      <c r="EB85" s="181"/>
      <c r="EC85" s="204"/>
      <c r="ED85" s="204"/>
      <c r="EE85" s="204"/>
      <c r="EF85" s="204"/>
      <c r="EG85" s="204"/>
      <c r="EH85" s="204"/>
      <c r="EI85" s="204"/>
      <c r="EJ85" s="204"/>
      <c r="EK85" s="204"/>
      <c r="EL85" s="204"/>
      <c r="EM85" s="204"/>
      <c r="EN85" s="204"/>
      <c r="EO85" s="204"/>
      <c r="EP85" s="204"/>
      <c r="EQ85" s="204"/>
      <c r="ER85" s="204"/>
      <c r="ES85" s="204"/>
      <c r="ET85" s="204"/>
      <c r="EU85" s="204"/>
      <c r="EV85" s="204"/>
      <c r="EW85" s="204"/>
      <c r="EX85" s="204"/>
      <c r="EY85" s="204"/>
      <c r="EZ85" s="204"/>
    </row>
    <row r="86" spans="1:156" ht="6" customHeight="1">
      <c r="A86" s="104"/>
      <c r="B86" s="232"/>
      <c r="C86" s="232"/>
      <c r="D86" s="232"/>
      <c r="E86" s="232"/>
      <c r="F86" s="232"/>
      <c r="G86" s="232"/>
      <c r="H86" s="232"/>
      <c r="I86" s="232"/>
      <c r="J86" s="232"/>
      <c r="K86" s="232"/>
      <c r="L86" s="232"/>
      <c r="M86" s="232"/>
      <c r="N86" s="232"/>
      <c r="O86" s="232"/>
      <c r="P86" s="232"/>
      <c r="Q86" s="232"/>
      <c r="R86" s="232"/>
      <c r="S86" s="232"/>
      <c r="T86" s="232"/>
      <c r="U86" s="232"/>
      <c r="V86" s="232"/>
      <c r="W86" s="104"/>
      <c r="X86" s="104"/>
      <c r="Y86" s="104"/>
      <c r="Z86" s="104"/>
      <c r="AA86" s="104"/>
      <c r="AB86" s="104"/>
      <c r="AC86" s="104"/>
      <c r="AD86" s="104"/>
      <c r="AE86" s="104"/>
      <c r="AF86" s="104"/>
      <c r="AG86" s="104"/>
      <c r="AH86" s="104"/>
      <c r="AI86" s="104"/>
      <c r="AJ86" s="104"/>
      <c r="AK86" s="104"/>
      <c r="AL86" s="104"/>
      <c r="AM86" s="104"/>
      <c r="AN86" s="104"/>
      <c r="AO86" s="104"/>
      <c r="AP86" s="104"/>
      <c r="AQ86" s="104"/>
      <c r="AR86" s="104"/>
      <c r="AS86" s="104"/>
      <c r="AT86" s="104"/>
      <c r="AU86" s="104"/>
      <c r="AV86" s="104"/>
      <c r="AW86" s="104"/>
      <c r="AX86" s="104"/>
      <c r="AY86" s="104"/>
      <c r="AZ86" s="104"/>
      <c r="BA86" s="104"/>
      <c r="BB86" s="104"/>
      <c r="BC86" s="104"/>
      <c r="BD86" s="104"/>
      <c r="BE86" s="128"/>
      <c r="BF86" s="128"/>
      <c r="BG86" s="128"/>
      <c r="BH86" s="128"/>
      <c r="BI86" s="128"/>
      <c r="BJ86" s="128"/>
      <c r="BK86" s="128"/>
      <c r="BL86" s="128"/>
      <c r="BM86" s="128"/>
      <c r="BN86" s="128"/>
      <c r="BO86" s="128"/>
      <c r="BP86" s="128"/>
      <c r="BQ86" s="128"/>
      <c r="BR86" s="128"/>
      <c r="BS86" s="128"/>
      <c r="BT86" s="128"/>
      <c r="BU86" s="128"/>
      <c r="BV86" s="128"/>
      <c r="BW86" s="104"/>
      <c r="BX86" s="104"/>
      <c r="BY86" s="104"/>
      <c r="CB86" s="181"/>
      <c r="CC86" s="539"/>
      <c r="CD86" s="539"/>
      <c r="CE86" s="539"/>
      <c r="CF86" s="539"/>
      <c r="CG86" s="539"/>
      <c r="CH86" s="539"/>
      <c r="CI86" s="539"/>
      <c r="CJ86" s="539"/>
      <c r="CK86" s="539"/>
      <c r="CL86" s="539"/>
      <c r="CM86" s="539"/>
      <c r="CN86" s="539"/>
      <c r="CO86" s="539"/>
      <c r="CP86" s="539"/>
      <c r="CQ86" s="539"/>
      <c r="CR86" s="539"/>
      <c r="CS86" s="539"/>
      <c r="CT86" s="539"/>
      <c r="CU86" s="539"/>
      <c r="CV86" s="539"/>
      <c r="CW86" s="539"/>
      <c r="CX86" s="181"/>
      <c r="CY86" s="181"/>
      <c r="CZ86" s="181"/>
      <c r="DA86" s="181"/>
      <c r="DB86" s="181"/>
      <c r="DC86" s="181"/>
      <c r="DD86" s="181"/>
      <c r="DE86" s="181"/>
      <c r="DF86" s="181"/>
      <c r="DG86" s="181"/>
      <c r="DH86" s="181"/>
      <c r="DI86" s="181"/>
      <c r="DJ86" s="181"/>
      <c r="DK86" s="181"/>
      <c r="DL86" s="181"/>
      <c r="DM86" s="181"/>
      <c r="DN86" s="181"/>
      <c r="DO86" s="181"/>
      <c r="DP86" s="181"/>
      <c r="DQ86" s="181"/>
      <c r="DR86" s="181"/>
      <c r="DS86" s="181"/>
      <c r="DT86" s="181"/>
      <c r="DU86" s="181"/>
      <c r="DV86" s="181"/>
      <c r="DW86" s="181"/>
      <c r="DX86" s="181"/>
      <c r="DY86" s="181"/>
      <c r="DZ86" s="181"/>
      <c r="EA86" s="181"/>
      <c r="EB86" s="181"/>
      <c r="EC86" s="181"/>
      <c r="ED86" s="181"/>
      <c r="EE86" s="181"/>
      <c r="EF86" s="205"/>
      <c r="EG86" s="205"/>
      <c r="EH86" s="205"/>
      <c r="EI86" s="205"/>
      <c r="EJ86" s="205"/>
      <c r="EK86" s="205"/>
      <c r="EL86" s="205"/>
      <c r="EM86" s="205"/>
      <c r="EN86" s="205"/>
      <c r="EO86" s="205"/>
      <c r="EP86" s="205"/>
      <c r="EQ86" s="205"/>
      <c r="ER86" s="205"/>
      <c r="ES86" s="205"/>
      <c r="ET86" s="205"/>
      <c r="EU86" s="205"/>
      <c r="EV86" s="205"/>
      <c r="EW86" s="205"/>
      <c r="EX86" s="181"/>
      <c r="EY86" s="181"/>
      <c r="EZ86" s="181"/>
    </row>
    <row r="87" spans="1:156" ht="6" customHeight="1">
      <c r="A87" s="104"/>
      <c r="B87" s="232"/>
      <c r="C87" s="232"/>
      <c r="D87" s="232"/>
      <c r="E87" s="232"/>
      <c r="F87" s="232"/>
      <c r="G87" s="232"/>
      <c r="H87" s="232"/>
      <c r="I87" s="232"/>
      <c r="J87" s="232"/>
      <c r="K87" s="232"/>
      <c r="L87" s="232"/>
      <c r="M87" s="232"/>
      <c r="N87" s="232"/>
      <c r="O87" s="232"/>
      <c r="P87" s="232"/>
      <c r="Q87" s="232"/>
      <c r="R87" s="232"/>
      <c r="S87" s="232"/>
      <c r="T87" s="232"/>
      <c r="U87" s="232"/>
      <c r="V87" s="232"/>
      <c r="W87" s="104"/>
      <c r="X87" s="104"/>
      <c r="Y87" s="104"/>
      <c r="Z87" s="104"/>
      <c r="AA87" s="104"/>
      <c r="AB87" s="104"/>
      <c r="AC87" s="104"/>
      <c r="AD87" s="104"/>
      <c r="AE87" s="233"/>
      <c r="AF87" s="233"/>
      <c r="AG87" s="233"/>
      <c r="AH87" s="233"/>
      <c r="AI87" s="233"/>
      <c r="AJ87" s="233"/>
      <c r="AK87" s="233"/>
      <c r="AL87" s="233"/>
      <c r="AM87" s="233"/>
      <c r="AN87" s="233"/>
      <c r="AO87" s="233"/>
      <c r="AP87" s="233"/>
      <c r="AQ87" s="233"/>
      <c r="AR87" s="233"/>
      <c r="AS87" s="233"/>
      <c r="AT87" s="233"/>
      <c r="AU87" s="233"/>
      <c r="AV87" s="104"/>
      <c r="AW87" s="104"/>
      <c r="AX87" s="104"/>
      <c r="AY87" s="104"/>
      <c r="AZ87" s="104"/>
      <c r="BA87" s="104"/>
      <c r="BB87" s="104"/>
      <c r="BC87" s="104"/>
      <c r="BD87" s="104"/>
      <c r="BE87" s="234"/>
      <c r="BF87" s="234"/>
      <c r="BG87" s="234"/>
      <c r="BH87" s="234"/>
      <c r="BI87" s="234"/>
      <c r="BJ87" s="234"/>
      <c r="BK87" s="234"/>
      <c r="BL87" s="234"/>
      <c r="BM87" s="234"/>
      <c r="BN87" s="234"/>
      <c r="BO87" s="234"/>
      <c r="BP87" s="234"/>
      <c r="BQ87" s="234"/>
      <c r="BR87" s="234"/>
      <c r="BS87" s="234"/>
      <c r="BT87" s="234"/>
      <c r="BU87" s="234"/>
      <c r="BV87" s="234"/>
      <c r="BW87" s="104"/>
      <c r="BX87" s="104"/>
      <c r="BY87" s="104"/>
      <c r="CB87" s="181"/>
      <c r="CC87" s="539"/>
      <c r="CD87" s="539"/>
      <c r="CE87" s="539"/>
      <c r="CF87" s="539"/>
      <c r="CG87" s="539"/>
      <c r="CH87" s="539"/>
      <c r="CI87" s="539"/>
      <c r="CJ87" s="539"/>
      <c r="CK87" s="539"/>
      <c r="CL87" s="539"/>
      <c r="CM87" s="539"/>
      <c r="CN87" s="539"/>
      <c r="CO87" s="539"/>
      <c r="CP87" s="539"/>
      <c r="CQ87" s="539"/>
      <c r="CR87" s="539"/>
      <c r="CS87" s="539"/>
      <c r="CT87" s="539"/>
      <c r="CU87" s="539"/>
      <c r="CV87" s="539"/>
      <c r="CW87" s="539"/>
      <c r="CX87" s="181"/>
      <c r="CY87" s="181"/>
      <c r="CZ87" s="181"/>
      <c r="DA87" s="181"/>
      <c r="DB87" s="181"/>
      <c r="DC87" s="181"/>
      <c r="DD87" s="181"/>
      <c r="DE87" s="181"/>
      <c r="DF87" s="541"/>
      <c r="DG87" s="541"/>
      <c r="DH87" s="541"/>
      <c r="DI87" s="541"/>
      <c r="DJ87" s="541"/>
      <c r="DK87" s="541"/>
      <c r="DL87" s="541"/>
      <c r="DM87" s="541"/>
      <c r="DN87" s="541"/>
      <c r="DO87" s="541"/>
      <c r="DP87" s="541"/>
      <c r="DQ87" s="541"/>
      <c r="DR87" s="541"/>
      <c r="DS87" s="541"/>
      <c r="DT87" s="541"/>
      <c r="DU87" s="541"/>
      <c r="DV87" s="541"/>
      <c r="DW87" s="181"/>
      <c r="DX87" s="181"/>
      <c r="DY87" s="181"/>
      <c r="DZ87" s="181"/>
      <c r="EA87" s="181"/>
      <c r="EB87" s="181"/>
      <c r="EC87" s="181"/>
      <c r="ED87" s="181"/>
      <c r="EE87" s="181"/>
      <c r="EF87" s="542"/>
      <c r="EG87" s="542"/>
      <c r="EH87" s="542"/>
      <c r="EI87" s="542"/>
      <c r="EJ87" s="542"/>
      <c r="EK87" s="542"/>
      <c r="EL87" s="542"/>
      <c r="EM87" s="542"/>
      <c r="EN87" s="542"/>
      <c r="EO87" s="542"/>
      <c r="EP87" s="542"/>
      <c r="EQ87" s="542"/>
      <c r="ER87" s="542"/>
      <c r="ES87" s="542"/>
      <c r="ET87" s="542"/>
      <c r="EU87" s="542"/>
      <c r="EV87" s="542"/>
      <c r="EW87" s="542"/>
      <c r="EX87" s="181"/>
      <c r="EY87" s="181"/>
      <c r="EZ87" s="181"/>
    </row>
    <row r="88" spans="1:156" ht="9" customHeight="1">
      <c r="A88" s="104"/>
      <c r="B88" s="104"/>
      <c r="C88" s="104"/>
      <c r="D88" s="104"/>
      <c r="E88" s="104"/>
      <c r="F88" s="104"/>
      <c r="G88" s="104"/>
      <c r="H88" s="104"/>
      <c r="I88" s="228"/>
      <c r="J88" s="228"/>
      <c r="K88" s="228"/>
      <c r="L88" s="228"/>
      <c r="M88" s="228"/>
      <c r="N88" s="228"/>
      <c r="O88" s="228"/>
      <c r="P88" s="228"/>
      <c r="Q88" s="228"/>
      <c r="R88" s="228"/>
      <c r="S88" s="228"/>
      <c r="T88" s="228"/>
      <c r="U88" s="228"/>
      <c r="V88" s="228"/>
      <c r="W88" s="228"/>
      <c r="X88" s="228"/>
      <c r="Y88" s="228"/>
      <c r="Z88" s="228"/>
      <c r="AA88" s="228"/>
      <c r="AB88" s="228"/>
      <c r="AC88" s="228"/>
      <c r="AD88" s="228"/>
      <c r="AE88" s="228"/>
      <c r="AF88" s="228"/>
      <c r="AG88" s="228"/>
      <c r="AH88" s="228"/>
      <c r="AI88" s="228"/>
      <c r="AJ88" s="228"/>
      <c r="AK88" s="228"/>
      <c r="AL88" s="228"/>
      <c r="AM88" s="228"/>
      <c r="AN88" s="228"/>
      <c r="AO88" s="228"/>
      <c r="AP88" s="228"/>
      <c r="AQ88" s="228"/>
      <c r="AR88" s="228"/>
      <c r="AS88" s="228"/>
      <c r="AT88" s="228"/>
      <c r="AU88" s="228"/>
      <c r="AV88" s="228"/>
      <c r="AW88" s="228"/>
      <c r="AX88" s="228"/>
      <c r="AY88" s="228"/>
      <c r="AZ88" s="228"/>
      <c r="BA88" s="228"/>
      <c r="BB88" s="228"/>
      <c r="BC88" s="228"/>
      <c r="BD88" s="228"/>
      <c r="BE88" s="228"/>
      <c r="BF88" s="228"/>
      <c r="BG88" s="228"/>
      <c r="BH88" s="228"/>
      <c r="BI88" s="228"/>
      <c r="BJ88" s="228"/>
      <c r="BK88" s="228"/>
      <c r="BL88" s="228"/>
      <c r="BM88" s="228"/>
      <c r="BN88" s="228"/>
      <c r="BO88" s="228"/>
      <c r="BP88" s="228"/>
      <c r="BQ88" s="228"/>
      <c r="BR88" s="228"/>
      <c r="BS88" s="104"/>
      <c r="BT88" s="104"/>
      <c r="BU88" s="104"/>
      <c r="BV88" s="104"/>
      <c r="BW88" s="104"/>
      <c r="BX88" s="104"/>
      <c r="BY88" s="104"/>
      <c r="CB88" s="181"/>
      <c r="CC88" s="181"/>
      <c r="CD88" s="181"/>
      <c r="CE88" s="181"/>
      <c r="CF88" s="181"/>
      <c r="CG88" s="181"/>
      <c r="CH88" s="181"/>
      <c r="CI88" s="181"/>
      <c r="CJ88" s="543"/>
      <c r="CK88" s="543"/>
      <c r="CL88" s="543"/>
      <c r="CM88" s="543"/>
      <c r="CN88" s="543"/>
      <c r="CO88" s="543"/>
      <c r="CP88" s="543"/>
      <c r="CQ88" s="543"/>
      <c r="CR88" s="543"/>
      <c r="CS88" s="543"/>
      <c r="CT88" s="543"/>
      <c r="CU88" s="543"/>
      <c r="CV88" s="543"/>
      <c r="CW88" s="543"/>
      <c r="CX88" s="543"/>
      <c r="CY88" s="543"/>
      <c r="CZ88" s="543"/>
      <c r="DA88" s="543"/>
      <c r="DB88" s="543"/>
      <c r="DC88" s="543"/>
      <c r="DD88" s="543"/>
      <c r="DE88" s="543"/>
      <c r="DF88" s="543"/>
      <c r="DG88" s="543"/>
      <c r="DH88" s="543"/>
      <c r="DI88" s="543"/>
      <c r="DJ88" s="543"/>
      <c r="DK88" s="543"/>
      <c r="DL88" s="543"/>
      <c r="DM88" s="543"/>
      <c r="DN88" s="543"/>
      <c r="DO88" s="543"/>
      <c r="DP88" s="543"/>
      <c r="DQ88" s="543"/>
      <c r="DR88" s="543"/>
      <c r="DS88" s="543"/>
      <c r="DT88" s="543"/>
      <c r="DU88" s="543"/>
      <c r="DV88" s="543"/>
      <c r="DW88" s="543"/>
      <c r="DX88" s="543"/>
      <c r="DY88" s="543"/>
      <c r="DZ88" s="543"/>
      <c r="EA88" s="543"/>
      <c r="EB88" s="543"/>
      <c r="EC88" s="543"/>
      <c r="ED88" s="543"/>
      <c r="EE88" s="543"/>
      <c r="EF88" s="543"/>
      <c r="EG88" s="543"/>
      <c r="EH88" s="543"/>
      <c r="EI88" s="543"/>
      <c r="EJ88" s="543"/>
      <c r="EK88" s="543"/>
      <c r="EL88" s="543"/>
      <c r="EM88" s="543"/>
      <c r="EN88" s="543"/>
      <c r="EO88" s="543"/>
      <c r="EP88" s="543"/>
      <c r="EQ88" s="543"/>
      <c r="ER88" s="543"/>
      <c r="ES88" s="543"/>
      <c r="ET88" s="181"/>
      <c r="EU88" s="181"/>
      <c r="EV88" s="181"/>
      <c r="EW88" s="181"/>
      <c r="EX88" s="181"/>
      <c r="EY88" s="181"/>
      <c r="EZ88" s="181"/>
    </row>
    <row r="89" spans="1:156" ht="6" customHeight="1">
      <c r="A89" s="104"/>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229"/>
      <c r="BN89" s="229"/>
      <c r="BO89" s="229"/>
      <c r="BP89" s="229"/>
      <c r="BQ89" s="229"/>
      <c r="BR89" s="229"/>
      <c r="BS89" s="229"/>
      <c r="BT89" s="229"/>
      <c r="BU89" s="229"/>
      <c r="BV89" s="229"/>
      <c r="BW89" s="229"/>
      <c r="BX89" s="229"/>
      <c r="BY89" s="229"/>
      <c r="CB89" s="181"/>
      <c r="CC89" s="337"/>
      <c r="CD89" s="337"/>
      <c r="CE89" s="337"/>
      <c r="CF89" s="337"/>
      <c r="CG89" s="337"/>
      <c r="CH89" s="337"/>
      <c r="CI89" s="337"/>
      <c r="CJ89" s="337"/>
      <c r="CK89" s="337"/>
      <c r="CL89" s="337"/>
      <c r="CM89" s="337"/>
      <c r="CN89" s="337"/>
      <c r="CO89" s="337"/>
      <c r="CP89" s="337"/>
      <c r="CQ89" s="337"/>
      <c r="CR89" s="337"/>
      <c r="CS89" s="337"/>
      <c r="CT89" s="337"/>
      <c r="CU89" s="337"/>
      <c r="CV89" s="337"/>
      <c r="CW89" s="337"/>
      <c r="CX89" s="337"/>
      <c r="CY89" s="337"/>
      <c r="CZ89" s="337"/>
      <c r="DA89" s="337"/>
      <c r="DB89" s="337"/>
      <c r="DC89" s="337"/>
      <c r="DD89" s="337"/>
      <c r="DE89" s="337"/>
      <c r="DF89" s="337"/>
      <c r="DG89" s="337"/>
      <c r="DH89" s="337"/>
      <c r="DI89" s="337"/>
      <c r="DJ89" s="337"/>
      <c r="DK89" s="337"/>
      <c r="DL89" s="337"/>
      <c r="DM89" s="337"/>
      <c r="DN89" s="337"/>
      <c r="DO89" s="337"/>
      <c r="DP89" s="337"/>
      <c r="DQ89" s="337"/>
      <c r="DR89" s="337"/>
      <c r="DS89" s="337"/>
      <c r="DT89" s="337"/>
      <c r="DU89" s="337"/>
      <c r="DV89" s="337"/>
      <c r="DW89" s="337"/>
      <c r="DX89" s="337"/>
      <c r="DY89" s="337"/>
      <c r="DZ89" s="337"/>
      <c r="EA89" s="337"/>
      <c r="EB89" s="337"/>
      <c r="EC89" s="337"/>
      <c r="ED89" s="337"/>
      <c r="EE89" s="337"/>
      <c r="EF89" s="337"/>
      <c r="EG89" s="337"/>
      <c r="EH89" s="337"/>
      <c r="EI89" s="337"/>
      <c r="EJ89" s="337"/>
      <c r="EK89" s="337"/>
      <c r="EL89" s="337"/>
      <c r="EM89" s="337"/>
      <c r="EN89" s="337"/>
      <c r="EO89" s="337"/>
      <c r="EP89" s="337"/>
      <c r="EQ89" s="337"/>
      <c r="ER89" s="337"/>
      <c r="ES89" s="337"/>
      <c r="ET89" s="337"/>
      <c r="EU89" s="337"/>
      <c r="EV89" s="337"/>
      <c r="EW89" s="337"/>
      <c r="EX89" s="337"/>
      <c r="EY89" s="337"/>
      <c r="EZ89" s="337"/>
    </row>
    <row r="90" spans="1:156" ht="6" customHeight="1">
      <c r="A90" s="104"/>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229"/>
      <c r="BN90" s="229"/>
      <c r="BO90" s="229"/>
      <c r="BP90" s="229"/>
      <c r="BQ90" s="229"/>
      <c r="BR90" s="229"/>
      <c r="BS90" s="229"/>
      <c r="BT90" s="229"/>
      <c r="BU90" s="229"/>
      <c r="BV90" s="229"/>
      <c r="BW90" s="229"/>
      <c r="BX90" s="229"/>
      <c r="BY90" s="229"/>
      <c r="CB90" s="181"/>
      <c r="CC90" s="337"/>
      <c r="CD90" s="337"/>
      <c r="CE90" s="337"/>
      <c r="CF90" s="337"/>
      <c r="CG90" s="337"/>
      <c r="CH90" s="337"/>
      <c r="CI90" s="337"/>
      <c r="CJ90" s="337"/>
      <c r="CK90" s="337"/>
      <c r="CL90" s="337"/>
      <c r="CM90" s="337"/>
      <c r="CN90" s="337"/>
      <c r="CO90" s="337"/>
      <c r="CP90" s="337"/>
      <c r="CQ90" s="337"/>
      <c r="CR90" s="337"/>
      <c r="CS90" s="337"/>
      <c r="CT90" s="337"/>
      <c r="CU90" s="337"/>
      <c r="CV90" s="337"/>
      <c r="CW90" s="337"/>
      <c r="CX90" s="337"/>
      <c r="CY90" s="337"/>
      <c r="CZ90" s="337"/>
      <c r="DA90" s="337"/>
      <c r="DB90" s="337"/>
      <c r="DC90" s="337"/>
      <c r="DD90" s="337"/>
      <c r="DE90" s="337"/>
      <c r="DF90" s="337"/>
      <c r="DG90" s="337"/>
      <c r="DH90" s="337"/>
      <c r="DI90" s="337"/>
      <c r="DJ90" s="337"/>
      <c r="DK90" s="337"/>
      <c r="DL90" s="337"/>
      <c r="DM90" s="337"/>
      <c r="DN90" s="337"/>
      <c r="DO90" s="337"/>
      <c r="DP90" s="337"/>
      <c r="DQ90" s="337"/>
      <c r="DR90" s="337"/>
      <c r="DS90" s="337"/>
      <c r="DT90" s="337"/>
      <c r="DU90" s="337"/>
      <c r="DV90" s="337"/>
      <c r="DW90" s="337"/>
      <c r="DX90" s="337"/>
      <c r="DY90" s="337"/>
      <c r="DZ90" s="337"/>
      <c r="EA90" s="337"/>
      <c r="EB90" s="337"/>
      <c r="EC90" s="337"/>
      <c r="ED90" s="337"/>
      <c r="EE90" s="337"/>
      <c r="EF90" s="337"/>
      <c r="EG90" s="337"/>
      <c r="EH90" s="337"/>
      <c r="EI90" s="337"/>
      <c r="EJ90" s="337"/>
      <c r="EK90" s="337"/>
      <c r="EL90" s="337"/>
      <c r="EM90" s="337"/>
      <c r="EN90" s="337"/>
      <c r="EO90" s="337"/>
      <c r="EP90" s="337"/>
      <c r="EQ90" s="337"/>
      <c r="ER90" s="337"/>
      <c r="ES90" s="337"/>
      <c r="ET90" s="337"/>
      <c r="EU90" s="337"/>
      <c r="EV90" s="337"/>
      <c r="EW90" s="337"/>
      <c r="EX90" s="337"/>
      <c r="EY90" s="337"/>
      <c r="EZ90" s="337"/>
    </row>
    <row r="91" spans="1:156" ht="6" customHeight="1">
      <c r="A91" s="104"/>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29"/>
      <c r="BA91" s="229"/>
      <c r="BB91" s="229"/>
      <c r="BC91" s="229"/>
      <c r="BD91" s="229"/>
      <c r="BE91" s="229"/>
      <c r="BF91" s="229"/>
      <c r="BG91" s="229"/>
      <c r="BH91" s="229"/>
      <c r="BI91" s="229"/>
      <c r="BJ91" s="229"/>
      <c r="BK91" s="229"/>
      <c r="BL91" s="229"/>
      <c r="BM91" s="229"/>
      <c r="BN91" s="229"/>
      <c r="BO91" s="229"/>
      <c r="BP91" s="229"/>
      <c r="BQ91" s="229"/>
      <c r="BR91" s="229"/>
      <c r="BS91" s="229"/>
      <c r="BT91" s="229"/>
      <c r="BU91" s="229"/>
      <c r="BV91" s="229"/>
      <c r="BW91" s="229"/>
      <c r="BX91" s="229"/>
      <c r="BY91" s="229"/>
      <c r="CB91" s="181"/>
      <c r="CC91" s="337"/>
      <c r="CD91" s="337"/>
      <c r="CE91" s="337"/>
      <c r="CF91" s="337"/>
      <c r="CG91" s="337"/>
      <c r="CH91" s="337"/>
      <c r="CI91" s="337"/>
      <c r="CJ91" s="337"/>
      <c r="CK91" s="337"/>
      <c r="CL91" s="337"/>
      <c r="CM91" s="337"/>
      <c r="CN91" s="337"/>
      <c r="CO91" s="337"/>
      <c r="CP91" s="337"/>
      <c r="CQ91" s="337"/>
      <c r="CR91" s="337"/>
      <c r="CS91" s="337"/>
      <c r="CT91" s="337"/>
      <c r="CU91" s="337"/>
      <c r="CV91" s="337"/>
      <c r="CW91" s="337"/>
      <c r="CX91" s="337"/>
      <c r="CY91" s="337"/>
      <c r="CZ91" s="337"/>
      <c r="DA91" s="337"/>
      <c r="DB91" s="337"/>
      <c r="DC91" s="337"/>
      <c r="DD91" s="337"/>
      <c r="DE91" s="337"/>
      <c r="DF91" s="337"/>
      <c r="DG91" s="337"/>
      <c r="DH91" s="337"/>
      <c r="DI91" s="337"/>
      <c r="DJ91" s="337"/>
      <c r="DK91" s="337"/>
      <c r="DL91" s="337"/>
      <c r="DM91" s="337"/>
      <c r="DN91" s="337"/>
      <c r="DO91" s="337"/>
      <c r="DP91" s="337"/>
      <c r="DQ91" s="337"/>
      <c r="DR91" s="337"/>
      <c r="DS91" s="337"/>
      <c r="DT91" s="337"/>
      <c r="DU91" s="337"/>
      <c r="DV91" s="337"/>
      <c r="DW91" s="337"/>
      <c r="DX91" s="337"/>
      <c r="DY91" s="337"/>
      <c r="DZ91" s="337"/>
      <c r="EA91" s="337"/>
      <c r="EB91" s="337"/>
      <c r="EC91" s="337"/>
      <c r="ED91" s="337"/>
      <c r="EE91" s="337"/>
      <c r="EF91" s="337"/>
      <c r="EG91" s="337"/>
      <c r="EH91" s="337"/>
      <c r="EI91" s="337"/>
      <c r="EJ91" s="337"/>
      <c r="EK91" s="337"/>
      <c r="EL91" s="337"/>
      <c r="EM91" s="337"/>
      <c r="EN91" s="337"/>
      <c r="EO91" s="337"/>
      <c r="EP91" s="337"/>
      <c r="EQ91" s="337"/>
      <c r="ER91" s="337"/>
      <c r="ES91" s="337"/>
      <c r="ET91" s="337"/>
      <c r="EU91" s="337"/>
      <c r="EV91" s="337"/>
      <c r="EW91" s="337"/>
      <c r="EX91" s="337"/>
      <c r="EY91" s="337"/>
      <c r="EZ91" s="337"/>
    </row>
    <row r="92" spans="1:156" ht="6.75" customHeight="1">
      <c r="A92" s="104"/>
      <c r="B92" s="229"/>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29"/>
      <c r="BA92" s="229"/>
      <c r="BB92" s="229"/>
      <c r="BC92" s="229"/>
      <c r="BD92" s="229"/>
      <c r="BE92" s="229"/>
      <c r="BF92" s="229"/>
      <c r="BG92" s="229"/>
      <c r="BH92" s="229"/>
      <c r="BI92" s="229"/>
      <c r="BJ92" s="229"/>
      <c r="BK92" s="229"/>
      <c r="BL92" s="229"/>
      <c r="BM92" s="229"/>
      <c r="BN92" s="229"/>
      <c r="BO92" s="229"/>
      <c r="BP92" s="229"/>
      <c r="BQ92" s="229"/>
      <c r="BR92" s="229"/>
      <c r="BS92" s="229"/>
      <c r="BT92" s="229"/>
      <c r="BU92" s="229"/>
      <c r="BV92" s="229"/>
      <c r="BW92" s="229"/>
      <c r="BX92" s="229"/>
      <c r="BY92" s="229"/>
      <c r="CB92" s="181"/>
      <c r="CC92" s="337"/>
      <c r="CD92" s="337"/>
      <c r="CE92" s="337"/>
      <c r="CF92" s="337"/>
      <c r="CG92" s="337"/>
      <c r="CH92" s="337"/>
      <c r="CI92" s="337"/>
      <c r="CJ92" s="337"/>
      <c r="CK92" s="337"/>
      <c r="CL92" s="337"/>
      <c r="CM92" s="337"/>
      <c r="CN92" s="337"/>
      <c r="CO92" s="337"/>
      <c r="CP92" s="337"/>
      <c r="CQ92" s="337"/>
      <c r="CR92" s="337"/>
      <c r="CS92" s="337"/>
      <c r="CT92" s="337"/>
      <c r="CU92" s="337"/>
      <c r="CV92" s="337"/>
      <c r="CW92" s="337"/>
      <c r="CX92" s="337"/>
      <c r="CY92" s="337"/>
      <c r="CZ92" s="337"/>
      <c r="DA92" s="337"/>
      <c r="DB92" s="337"/>
      <c r="DC92" s="337"/>
      <c r="DD92" s="337"/>
      <c r="DE92" s="337"/>
      <c r="DF92" s="337"/>
      <c r="DG92" s="337"/>
      <c r="DH92" s="337"/>
      <c r="DI92" s="337"/>
      <c r="DJ92" s="337"/>
      <c r="DK92" s="337"/>
      <c r="DL92" s="337"/>
      <c r="DM92" s="337"/>
      <c r="DN92" s="337"/>
      <c r="DO92" s="337"/>
      <c r="DP92" s="337"/>
      <c r="DQ92" s="337"/>
      <c r="DR92" s="337"/>
      <c r="DS92" s="337"/>
      <c r="DT92" s="337"/>
      <c r="DU92" s="337"/>
      <c r="DV92" s="337"/>
      <c r="DW92" s="337"/>
      <c r="DX92" s="337"/>
      <c r="DY92" s="337"/>
      <c r="DZ92" s="337"/>
      <c r="EA92" s="337"/>
      <c r="EB92" s="337"/>
      <c r="EC92" s="337"/>
      <c r="ED92" s="337"/>
      <c r="EE92" s="337"/>
      <c r="EF92" s="337"/>
      <c r="EG92" s="337"/>
      <c r="EH92" s="337"/>
      <c r="EI92" s="337"/>
      <c r="EJ92" s="337"/>
      <c r="EK92" s="337"/>
      <c r="EL92" s="337"/>
      <c r="EM92" s="337"/>
      <c r="EN92" s="337"/>
      <c r="EO92" s="337"/>
      <c r="EP92" s="337"/>
      <c r="EQ92" s="337"/>
      <c r="ER92" s="337"/>
      <c r="ES92" s="337"/>
      <c r="ET92" s="337"/>
      <c r="EU92" s="337"/>
      <c r="EV92" s="337"/>
      <c r="EW92" s="337"/>
      <c r="EX92" s="337"/>
      <c r="EY92" s="337"/>
      <c r="EZ92" s="337"/>
    </row>
    <row r="93" spans="1:156" ht="6.75" customHeight="1">
      <c r="A93" s="104"/>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29"/>
      <c r="BA93" s="229"/>
      <c r="BB93" s="229"/>
      <c r="BC93" s="229"/>
      <c r="BD93" s="229"/>
      <c r="BE93" s="229"/>
      <c r="BF93" s="229"/>
      <c r="BG93" s="229"/>
      <c r="BH93" s="229"/>
      <c r="BI93" s="229"/>
      <c r="BJ93" s="229"/>
      <c r="BK93" s="229"/>
      <c r="BL93" s="229"/>
      <c r="BM93" s="229"/>
      <c r="BN93" s="229"/>
      <c r="BO93" s="229"/>
      <c r="BP93" s="229"/>
      <c r="BQ93" s="229"/>
      <c r="BR93" s="229"/>
      <c r="BS93" s="229"/>
      <c r="BT93" s="229"/>
      <c r="BU93" s="229"/>
      <c r="BV93" s="229"/>
      <c r="BW93" s="229"/>
      <c r="BX93" s="229"/>
      <c r="BY93" s="229"/>
      <c r="CB93" s="181"/>
      <c r="CC93" s="337"/>
      <c r="CD93" s="337"/>
      <c r="CE93" s="337"/>
      <c r="CF93" s="337"/>
      <c r="CG93" s="337"/>
      <c r="CH93" s="337"/>
      <c r="CI93" s="337"/>
      <c r="CJ93" s="337"/>
      <c r="CK93" s="337"/>
      <c r="CL93" s="337"/>
      <c r="CM93" s="337"/>
      <c r="CN93" s="337"/>
      <c r="CO93" s="337"/>
      <c r="CP93" s="337"/>
      <c r="CQ93" s="337"/>
      <c r="CR93" s="337"/>
      <c r="CS93" s="337"/>
      <c r="CT93" s="337"/>
      <c r="CU93" s="337"/>
      <c r="CV93" s="337"/>
      <c r="CW93" s="337"/>
      <c r="CX93" s="337"/>
      <c r="CY93" s="337"/>
      <c r="CZ93" s="337"/>
      <c r="DA93" s="337"/>
      <c r="DB93" s="337"/>
      <c r="DC93" s="337"/>
      <c r="DD93" s="337"/>
      <c r="DE93" s="337"/>
      <c r="DF93" s="337"/>
      <c r="DG93" s="337"/>
      <c r="DH93" s="337"/>
      <c r="DI93" s="337"/>
      <c r="DJ93" s="337"/>
      <c r="DK93" s="337"/>
      <c r="DL93" s="337"/>
      <c r="DM93" s="337"/>
      <c r="DN93" s="337"/>
      <c r="DO93" s="337"/>
      <c r="DP93" s="337"/>
      <c r="DQ93" s="337"/>
      <c r="DR93" s="337"/>
      <c r="DS93" s="337"/>
      <c r="DT93" s="337"/>
      <c r="DU93" s="337"/>
      <c r="DV93" s="337"/>
      <c r="DW93" s="337"/>
      <c r="DX93" s="337"/>
      <c r="DY93" s="337"/>
      <c r="DZ93" s="337"/>
      <c r="EA93" s="337"/>
      <c r="EB93" s="337"/>
      <c r="EC93" s="337"/>
      <c r="ED93" s="337"/>
      <c r="EE93" s="337"/>
      <c r="EF93" s="337"/>
      <c r="EG93" s="337"/>
      <c r="EH93" s="337"/>
      <c r="EI93" s="337"/>
      <c r="EJ93" s="337"/>
      <c r="EK93" s="337"/>
      <c r="EL93" s="337"/>
      <c r="EM93" s="337"/>
      <c r="EN93" s="337"/>
      <c r="EO93" s="337"/>
      <c r="EP93" s="337"/>
      <c r="EQ93" s="337"/>
      <c r="ER93" s="337"/>
      <c r="ES93" s="337"/>
      <c r="ET93" s="337"/>
      <c r="EU93" s="337"/>
      <c r="EV93" s="337"/>
      <c r="EW93" s="337"/>
      <c r="EX93" s="337"/>
      <c r="EY93" s="337"/>
      <c r="EZ93" s="337"/>
    </row>
    <row r="94" spans="1:156" ht="6.75" customHeight="1">
      <c r="A94" s="104"/>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29"/>
      <c r="BA94" s="229"/>
      <c r="BB94" s="229"/>
      <c r="BC94" s="229"/>
      <c r="BD94" s="229"/>
      <c r="BE94" s="229"/>
      <c r="BF94" s="229"/>
      <c r="BG94" s="229"/>
      <c r="BH94" s="229"/>
      <c r="BI94" s="229"/>
      <c r="BJ94" s="229"/>
      <c r="BK94" s="229"/>
      <c r="BL94" s="229"/>
      <c r="BM94" s="229"/>
      <c r="BN94" s="229"/>
      <c r="BO94" s="229"/>
      <c r="BP94" s="229"/>
      <c r="BQ94" s="229"/>
      <c r="BR94" s="229"/>
      <c r="BS94" s="229"/>
      <c r="BT94" s="229"/>
      <c r="BU94" s="229"/>
      <c r="BV94" s="229"/>
      <c r="BW94" s="229"/>
      <c r="BX94" s="229"/>
      <c r="BY94" s="229"/>
      <c r="CB94" s="181"/>
      <c r="CC94" s="337"/>
      <c r="CD94" s="337"/>
      <c r="CE94" s="337"/>
      <c r="CF94" s="337"/>
      <c r="CG94" s="337"/>
      <c r="CH94" s="337"/>
      <c r="CI94" s="337"/>
      <c r="CJ94" s="337"/>
      <c r="CK94" s="337"/>
      <c r="CL94" s="337"/>
      <c r="CM94" s="337"/>
      <c r="CN94" s="337"/>
      <c r="CO94" s="337"/>
      <c r="CP94" s="337"/>
      <c r="CQ94" s="337"/>
      <c r="CR94" s="337"/>
      <c r="CS94" s="337"/>
      <c r="CT94" s="337"/>
      <c r="CU94" s="337"/>
      <c r="CV94" s="337"/>
      <c r="CW94" s="337"/>
      <c r="CX94" s="337"/>
      <c r="CY94" s="337"/>
      <c r="CZ94" s="337"/>
      <c r="DA94" s="337"/>
      <c r="DB94" s="337"/>
      <c r="DC94" s="337"/>
      <c r="DD94" s="337"/>
      <c r="DE94" s="337"/>
      <c r="DF94" s="337"/>
      <c r="DG94" s="337"/>
      <c r="DH94" s="337"/>
      <c r="DI94" s="337"/>
      <c r="DJ94" s="337"/>
      <c r="DK94" s="337"/>
      <c r="DL94" s="337"/>
      <c r="DM94" s="337"/>
      <c r="DN94" s="337"/>
      <c r="DO94" s="337"/>
      <c r="DP94" s="337"/>
      <c r="DQ94" s="337"/>
      <c r="DR94" s="337"/>
      <c r="DS94" s="337"/>
      <c r="DT94" s="337"/>
      <c r="DU94" s="337"/>
      <c r="DV94" s="337"/>
      <c r="DW94" s="337"/>
      <c r="DX94" s="337"/>
      <c r="DY94" s="337"/>
      <c r="DZ94" s="337"/>
      <c r="EA94" s="337"/>
      <c r="EB94" s="337"/>
      <c r="EC94" s="337"/>
      <c r="ED94" s="337"/>
      <c r="EE94" s="337"/>
      <c r="EF94" s="337"/>
      <c r="EG94" s="337"/>
      <c r="EH94" s="337"/>
      <c r="EI94" s="337"/>
      <c r="EJ94" s="337"/>
      <c r="EK94" s="337"/>
      <c r="EL94" s="337"/>
      <c r="EM94" s="337"/>
      <c r="EN94" s="337"/>
      <c r="EO94" s="337"/>
      <c r="EP94" s="337"/>
      <c r="EQ94" s="337"/>
      <c r="ER94" s="337"/>
      <c r="ES94" s="337"/>
      <c r="ET94" s="337"/>
      <c r="EU94" s="337"/>
      <c r="EV94" s="337"/>
      <c r="EW94" s="337"/>
      <c r="EX94" s="337"/>
      <c r="EY94" s="337"/>
      <c r="EZ94" s="337"/>
    </row>
    <row r="95" spans="1:156" ht="6.75" customHeight="1">
      <c r="A95" s="104"/>
      <c r="B95" s="229"/>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29"/>
      <c r="BA95" s="229"/>
      <c r="BB95" s="229"/>
      <c r="BC95" s="229"/>
      <c r="BD95" s="229"/>
      <c r="BE95" s="229"/>
      <c r="BF95" s="229"/>
      <c r="BG95" s="229"/>
      <c r="BH95" s="229"/>
      <c r="BI95" s="229"/>
      <c r="BJ95" s="229"/>
      <c r="BK95" s="229"/>
      <c r="BL95" s="229"/>
      <c r="BM95" s="229"/>
      <c r="BN95" s="229"/>
      <c r="BO95" s="229"/>
      <c r="BP95" s="229"/>
      <c r="BQ95" s="229"/>
      <c r="BR95" s="229"/>
      <c r="BS95" s="229"/>
      <c r="BT95" s="229"/>
      <c r="BU95" s="229"/>
      <c r="BV95" s="229"/>
      <c r="BW95" s="229"/>
      <c r="BX95" s="229"/>
      <c r="BY95" s="229"/>
      <c r="CB95" s="181"/>
      <c r="CC95" s="337"/>
      <c r="CD95" s="337"/>
      <c r="CE95" s="337"/>
      <c r="CF95" s="337"/>
      <c r="CG95" s="337"/>
      <c r="CH95" s="337"/>
      <c r="CI95" s="337"/>
      <c r="CJ95" s="337"/>
      <c r="CK95" s="337"/>
      <c r="CL95" s="337"/>
      <c r="CM95" s="337"/>
      <c r="CN95" s="337"/>
      <c r="CO95" s="337"/>
      <c r="CP95" s="337"/>
      <c r="CQ95" s="337"/>
      <c r="CR95" s="337"/>
      <c r="CS95" s="337"/>
      <c r="CT95" s="337"/>
      <c r="CU95" s="337"/>
      <c r="CV95" s="337"/>
      <c r="CW95" s="337"/>
      <c r="CX95" s="337"/>
      <c r="CY95" s="337"/>
      <c r="CZ95" s="337"/>
      <c r="DA95" s="337"/>
      <c r="DB95" s="337"/>
      <c r="DC95" s="337"/>
      <c r="DD95" s="337"/>
      <c r="DE95" s="337"/>
      <c r="DF95" s="337"/>
      <c r="DG95" s="337"/>
      <c r="DH95" s="337"/>
      <c r="DI95" s="337"/>
      <c r="DJ95" s="337"/>
      <c r="DK95" s="337"/>
      <c r="DL95" s="337"/>
      <c r="DM95" s="337"/>
      <c r="DN95" s="337"/>
      <c r="DO95" s="337"/>
      <c r="DP95" s="337"/>
      <c r="DQ95" s="337"/>
      <c r="DR95" s="337"/>
      <c r="DS95" s="337"/>
      <c r="DT95" s="337"/>
      <c r="DU95" s="337"/>
      <c r="DV95" s="337"/>
      <c r="DW95" s="337"/>
      <c r="DX95" s="337"/>
      <c r="DY95" s="337"/>
      <c r="DZ95" s="337"/>
      <c r="EA95" s="337"/>
      <c r="EB95" s="337"/>
      <c r="EC95" s="337"/>
      <c r="ED95" s="337"/>
      <c r="EE95" s="337"/>
      <c r="EF95" s="337"/>
      <c r="EG95" s="337"/>
      <c r="EH95" s="337"/>
      <c r="EI95" s="337"/>
      <c r="EJ95" s="337"/>
      <c r="EK95" s="337"/>
      <c r="EL95" s="337"/>
      <c r="EM95" s="337"/>
      <c r="EN95" s="337"/>
      <c r="EO95" s="337"/>
      <c r="EP95" s="337"/>
      <c r="EQ95" s="337"/>
      <c r="ER95" s="337"/>
      <c r="ES95" s="337"/>
      <c r="ET95" s="337"/>
      <c r="EU95" s="337"/>
      <c r="EV95" s="337"/>
      <c r="EW95" s="337"/>
      <c r="EX95" s="337"/>
      <c r="EY95" s="337"/>
      <c r="EZ95" s="337"/>
    </row>
    <row r="96" spans="1:156" ht="6.75" customHeight="1">
      <c r="A96" s="104"/>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29"/>
      <c r="BA96" s="229"/>
      <c r="BB96" s="229"/>
      <c r="BC96" s="229"/>
      <c r="BD96" s="229"/>
      <c r="BE96" s="229"/>
      <c r="BF96" s="229"/>
      <c r="BG96" s="229"/>
      <c r="BH96" s="229"/>
      <c r="BI96" s="229"/>
      <c r="BJ96" s="229"/>
      <c r="BK96" s="229"/>
      <c r="BL96" s="229"/>
      <c r="BM96" s="229"/>
      <c r="BN96" s="229"/>
      <c r="BO96" s="229"/>
      <c r="BP96" s="229"/>
      <c r="BQ96" s="229"/>
      <c r="BR96" s="229"/>
      <c r="BS96" s="229"/>
      <c r="BT96" s="229"/>
      <c r="BU96" s="229"/>
      <c r="BV96" s="229"/>
      <c r="BW96" s="229"/>
      <c r="BX96" s="229"/>
      <c r="BY96" s="229"/>
      <c r="CB96" s="181"/>
      <c r="CC96" s="337"/>
      <c r="CD96" s="337"/>
      <c r="CE96" s="337"/>
      <c r="CF96" s="337"/>
      <c r="CG96" s="337"/>
      <c r="CH96" s="337"/>
      <c r="CI96" s="337"/>
      <c r="CJ96" s="337"/>
      <c r="CK96" s="337"/>
      <c r="CL96" s="337"/>
      <c r="CM96" s="337"/>
      <c r="CN96" s="337"/>
      <c r="CO96" s="337"/>
      <c r="CP96" s="337"/>
      <c r="CQ96" s="337"/>
      <c r="CR96" s="337"/>
      <c r="CS96" s="337"/>
      <c r="CT96" s="337"/>
      <c r="CU96" s="337"/>
      <c r="CV96" s="337"/>
      <c r="CW96" s="337"/>
      <c r="CX96" s="337"/>
      <c r="CY96" s="337"/>
      <c r="CZ96" s="337"/>
      <c r="DA96" s="337"/>
      <c r="DB96" s="337"/>
      <c r="DC96" s="337"/>
      <c r="DD96" s="337"/>
      <c r="DE96" s="337"/>
      <c r="DF96" s="337"/>
      <c r="DG96" s="337"/>
      <c r="DH96" s="337"/>
      <c r="DI96" s="337"/>
      <c r="DJ96" s="337"/>
      <c r="DK96" s="337"/>
      <c r="DL96" s="337"/>
      <c r="DM96" s="337"/>
      <c r="DN96" s="337"/>
      <c r="DO96" s="337"/>
      <c r="DP96" s="337"/>
      <c r="DQ96" s="337"/>
      <c r="DR96" s="337"/>
      <c r="DS96" s="337"/>
      <c r="DT96" s="337"/>
      <c r="DU96" s="337"/>
      <c r="DV96" s="337"/>
      <c r="DW96" s="337"/>
      <c r="DX96" s="337"/>
      <c r="DY96" s="337"/>
      <c r="DZ96" s="337"/>
      <c r="EA96" s="337"/>
      <c r="EB96" s="337"/>
      <c r="EC96" s="337"/>
      <c r="ED96" s="337"/>
      <c r="EE96" s="337"/>
      <c r="EF96" s="337"/>
      <c r="EG96" s="337"/>
      <c r="EH96" s="337"/>
      <c r="EI96" s="337"/>
      <c r="EJ96" s="337"/>
      <c r="EK96" s="337"/>
      <c r="EL96" s="337"/>
      <c r="EM96" s="337"/>
      <c r="EN96" s="337"/>
      <c r="EO96" s="337"/>
      <c r="EP96" s="337"/>
      <c r="EQ96" s="337"/>
      <c r="ER96" s="337"/>
      <c r="ES96" s="337"/>
      <c r="ET96" s="337"/>
      <c r="EU96" s="337"/>
      <c r="EV96" s="337"/>
      <c r="EW96" s="337"/>
      <c r="EX96" s="337"/>
      <c r="EY96" s="337"/>
      <c r="EZ96" s="337"/>
    </row>
    <row r="97" spans="1:156" ht="6.75" customHeight="1">
      <c r="A97" s="104"/>
      <c r="B97" s="229"/>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29"/>
      <c r="BA97" s="229"/>
      <c r="BB97" s="229"/>
      <c r="BC97" s="229"/>
      <c r="BD97" s="229"/>
      <c r="BE97" s="229"/>
      <c r="BF97" s="229"/>
      <c r="BG97" s="229"/>
      <c r="BH97" s="229"/>
      <c r="BI97" s="229"/>
      <c r="BJ97" s="229"/>
      <c r="BK97" s="229"/>
      <c r="BL97" s="229"/>
      <c r="BM97" s="229"/>
      <c r="BN97" s="229"/>
      <c r="BO97" s="229"/>
      <c r="BP97" s="229"/>
      <c r="BQ97" s="229"/>
      <c r="BR97" s="229"/>
      <c r="BS97" s="229"/>
      <c r="BT97" s="229"/>
      <c r="BU97" s="229"/>
      <c r="BV97" s="229"/>
      <c r="BW97" s="229"/>
      <c r="BX97" s="229"/>
      <c r="BY97" s="229"/>
      <c r="CB97" s="181"/>
      <c r="CC97" s="337"/>
      <c r="CD97" s="337"/>
      <c r="CE97" s="337"/>
      <c r="CF97" s="337"/>
      <c r="CG97" s="337"/>
      <c r="CH97" s="337"/>
      <c r="CI97" s="337"/>
      <c r="CJ97" s="337"/>
      <c r="CK97" s="337"/>
      <c r="CL97" s="337"/>
      <c r="CM97" s="337"/>
      <c r="CN97" s="337"/>
      <c r="CO97" s="337"/>
      <c r="CP97" s="337"/>
      <c r="CQ97" s="337"/>
      <c r="CR97" s="337"/>
      <c r="CS97" s="337"/>
      <c r="CT97" s="337"/>
      <c r="CU97" s="337"/>
      <c r="CV97" s="337"/>
      <c r="CW97" s="337"/>
      <c r="CX97" s="337"/>
      <c r="CY97" s="337"/>
      <c r="CZ97" s="337"/>
      <c r="DA97" s="337"/>
      <c r="DB97" s="337"/>
      <c r="DC97" s="337"/>
      <c r="DD97" s="337"/>
      <c r="DE97" s="337"/>
      <c r="DF97" s="337"/>
      <c r="DG97" s="337"/>
      <c r="DH97" s="337"/>
      <c r="DI97" s="337"/>
      <c r="DJ97" s="337"/>
      <c r="DK97" s="337"/>
      <c r="DL97" s="337"/>
      <c r="DM97" s="337"/>
      <c r="DN97" s="337"/>
      <c r="DO97" s="337"/>
      <c r="DP97" s="337"/>
      <c r="DQ97" s="337"/>
      <c r="DR97" s="337"/>
      <c r="DS97" s="337"/>
      <c r="DT97" s="337"/>
      <c r="DU97" s="337"/>
      <c r="DV97" s="337"/>
      <c r="DW97" s="337"/>
      <c r="DX97" s="337"/>
      <c r="DY97" s="337"/>
      <c r="DZ97" s="337"/>
      <c r="EA97" s="337"/>
      <c r="EB97" s="337"/>
      <c r="EC97" s="337"/>
      <c r="ED97" s="337"/>
      <c r="EE97" s="337"/>
      <c r="EF97" s="337"/>
      <c r="EG97" s="337"/>
      <c r="EH97" s="337"/>
      <c r="EI97" s="337"/>
      <c r="EJ97" s="337"/>
      <c r="EK97" s="337"/>
      <c r="EL97" s="337"/>
      <c r="EM97" s="337"/>
      <c r="EN97" s="337"/>
      <c r="EO97" s="337"/>
      <c r="EP97" s="337"/>
      <c r="EQ97" s="337"/>
      <c r="ER97" s="337"/>
      <c r="ES97" s="337"/>
      <c r="ET97" s="337"/>
      <c r="EU97" s="337"/>
      <c r="EV97" s="337"/>
      <c r="EW97" s="337"/>
      <c r="EX97" s="337"/>
      <c r="EY97" s="337"/>
      <c r="EZ97" s="337"/>
    </row>
    <row r="98" spans="1:156" ht="6.75" customHeight="1">
      <c r="A98" s="104"/>
      <c r="B98" s="229"/>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29"/>
      <c r="BA98" s="229"/>
      <c r="BB98" s="229"/>
      <c r="BC98" s="229"/>
      <c r="BD98" s="229"/>
      <c r="BE98" s="229"/>
      <c r="BF98" s="229"/>
      <c r="BG98" s="229"/>
      <c r="BH98" s="229"/>
      <c r="BI98" s="229"/>
      <c r="BJ98" s="229"/>
      <c r="BK98" s="229"/>
      <c r="BL98" s="229"/>
      <c r="BM98" s="229"/>
      <c r="BN98" s="229"/>
      <c r="BO98" s="229"/>
      <c r="BP98" s="229"/>
      <c r="BQ98" s="229"/>
      <c r="BR98" s="229"/>
      <c r="BS98" s="229"/>
      <c r="BT98" s="229"/>
      <c r="BU98" s="229"/>
      <c r="BV98" s="229"/>
      <c r="BW98" s="229"/>
      <c r="BX98" s="229"/>
      <c r="BY98" s="229"/>
      <c r="CB98" s="181"/>
      <c r="CC98" s="337"/>
      <c r="CD98" s="337"/>
      <c r="CE98" s="337"/>
      <c r="CF98" s="337"/>
      <c r="CG98" s="337"/>
      <c r="CH98" s="337"/>
      <c r="CI98" s="337"/>
      <c r="CJ98" s="337"/>
      <c r="CK98" s="337"/>
      <c r="CL98" s="337"/>
      <c r="CM98" s="337"/>
      <c r="CN98" s="337"/>
      <c r="CO98" s="337"/>
      <c r="CP98" s="337"/>
      <c r="CQ98" s="337"/>
      <c r="CR98" s="337"/>
      <c r="CS98" s="337"/>
      <c r="CT98" s="337"/>
      <c r="CU98" s="337"/>
      <c r="CV98" s="337"/>
      <c r="CW98" s="337"/>
      <c r="CX98" s="337"/>
      <c r="CY98" s="337"/>
      <c r="CZ98" s="337"/>
      <c r="DA98" s="337"/>
      <c r="DB98" s="337"/>
      <c r="DC98" s="337"/>
      <c r="DD98" s="337"/>
      <c r="DE98" s="337"/>
      <c r="DF98" s="337"/>
      <c r="DG98" s="337"/>
      <c r="DH98" s="337"/>
      <c r="DI98" s="337"/>
      <c r="DJ98" s="337"/>
      <c r="DK98" s="337"/>
      <c r="DL98" s="337"/>
      <c r="DM98" s="337"/>
      <c r="DN98" s="337"/>
      <c r="DO98" s="337"/>
      <c r="DP98" s="337"/>
      <c r="DQ98" s="337"/>
      <c r="DR98" s="337"/>
      <c r="DS98" s="337"/>
      <c r="DT98" s="337"/>
      <c r="DU98" s="337"/>
      <c r="DV98" s="337"/>
      <c r="DW98" s="337"/>
      <c r="DX98" s="337"/>
      <c r="DY98" s="337"/>
      <c r="DZ98" s="337"/>
      <c r="EA98" s="337"/>
      <c r="EB98" s="337"/>
      <c r="EC98" s="337"/>
      <c r="ED98" s="337"/>
      <c r="EE98" s="337"/>
      <c r="EF98" s="337"/>
      <c r="EG98" s="337"/>
      <c r="EH98" s="337"/>
      <c r="EI98" s="337"/>
      <c r="EJ98" s="337"/>
      <c r="EK98" s="337"/>
      <c r="EL98" s="337"/>
      <c r="EM98" s="337"/>
      <c r="EN98" s="337"/>
      <c r="EO98" s="337"/>
      <c r="EP98" s="337"/>
      <c r="EQ98" s="337"/>
      <c r="ER98" s="337"/>
      <c r="ES98" s="337"/>
      <c r="ET98" s="337"/>
      <c r="EU98" s="337"/>
      <c r="EV98" s="337"/>
      <c r="EW98" s="337"/>
      <c r="EX98" s="337"/>
      <c r="EY98" s="337"/>
      <c r="EZ98" s="337"/>
    </row>
    <row r="99" spans="1:156" ht="5.25" customHeight="1">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CB99" s="181"/>
      <c r="CC99" s="181"/>
      <c r="CD99" s="181"/>
      <c r="CE99" s="181"/>
      <c r="CF99" s="181"/>
      <c r="CG99" s="181"/>
      <c r="CH99" s="181"/>
      <c r="CI99" s="181"/>
      <c r="CJ99" s="181"/>
      <c r="CK99" s="181"/>
      <c r="CL99" s="181"/>
      <c r="CM99" s="181"/>
      <c r="CN99" s="181"/>
      <c r="CO99" s="181"/>
      <c r="CP99" s="181"/>
      <c r="CQ99" s="181"/>
      <c r="CR99" s="181"/>
      <c r="CS99" s="181"/>
      <c r="CT99" s="181"/>
      <c r="CU99" s="181"/>
      <c r="CV99" s="181"/>
      <c r="CW99" s="181"/>
      <c r="CX99" s="181"/>
      <c r="CY99" s="181"/>
      <c r="CZ99" s="181"/>
      <c r="DA99" s="181"/>
      <c r="DB99" s="181"/>
      <c r="DC99" s="181"/>
      <c r="DD99" s="181"/>
      <c r="DE99" s="181"/>
      <c r="DF99" s="181"/>
      <c r="DG99" s="181"/>
      <c r="DH99" s="181"/>
      <c r="DI99" s="181"/>
      <c r="DJ99" s="181"/>
      <c r="DK99" s="181"/>
      <c r="DL99" s="181"/>
      <c r="DM99" s="181"/>
      <c r="DN99" s="181"/>
      <c r="DO99" s="181"/>
      <c r="DP99" s="181"/>
      <c r="DQ99" s="181"/>
      <c r="DR99" s="181"/>
      <c r="DS99" s="181"/>
      <c r="DT99" s="181"/>
      <c r="DU99" s="181"/>
      <c r="DV99" s="181"/>
      <c r="DW99" s="181"/>
      <c r="DX99" s="181"/>
      <c r="DY99" s="181"/>
      <c r="DZ99" s="181"/>
      <c r="EA99" s="181"/>
      <c r="EB99" s="181"/>
      <c r="EC99" s="181"/>
      <c r="ED99" s="181"/>
      <c r="EE99" s="181"/>
      <c r="EF99" s="181"/>
      <c r="EG99" s="181"/>
      <c r="EH99" s="181"/>
      <c r="EI99" s="181"/>
      <c r="EJ99" s="181"/>
      <c r="EK99" s="181"/>
      <c r="EL99" s="181"/>
      <c r="EM99" s="181"/>
      <c r="EN99" s="181"/>
      <c r="EO99" s="181"/>
      <c r="EP99" s="181"/>
      <c r="EQ99" s="181"/>
      <c r="ER99" s="181"/>
      <c r="ES99" s="181"/>
      <c r="ET99" s="181"/>
      <c r="EU99" s="181"/>
      <c r="EV99" s="181"/>
      <c r="EW99" s="181"/>
      <c r="EX99" s="181"/>
      <c r="EY99" s="181"/>
      <c r="EZ99" s="181"/>
    </row>
    <row r="100" spans="1:156" ht="5.25" customHeight="1">
      <c r="A100" s="104"/>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c r="BF100" s="104"/>
      <c r="BG100" s="104"/>
      <c r="BH100" s="104"/>
      <c r="BI100" s="104"/>
      <c r="BJ100" s="104"/>
      <c r="BK100" s="104"/>
      <c r="BL100" s="104"/>
      <c r="BM100" s="104"/>
      <c r="BN100" s="104"/>
      <c r="BO100" s="104"/>
      <c r="BP100" s="104"/>
      <c r="BQ100" s="104"/>
      <c r="BR100" s="104"/>
      <c r="BS100" s="104"/>
      <c r="BT100" s="104"/>
      <c r="BU100" s="104"/>
      <c r="BV100" s="104"/>
      <c r="BW100" s="104"/>
      <c r="BX100" s="104"/>
      <c r="BY100" s="104"/>
      <c r="CB100" s="181"/>
      <c r="CC100" s="181"/>
      <c r="CD100" s="181"/>
      <c r="CE100" s="181"/>
      <c r="CF100" s="181"/>
      <c r="CG100" s="181"/>
      <c r="CH100" s="181"/>
      <c r="CI100" s="181"/>
      <c r="CJ100" s="181"/>
      <c r="CK100" s="181"/>
      <c r="CL100" s="181"/>
      <c r="CM100" s="181"/>
      <c r="CN100" s="181"/>
      <c r="CO100" s="181"/>
      <c r="CP100" s="181"/>
      <c r="CQ100" s="181"/>
      <c r="CR100" s="181"/>
      <c r="CS100" s="181"/>
      <c r="CT100" s="181"/>
      <c r="CU100" s="181"/>
      <c r="CV100" s="181"/>
      <c r="CW100" s="181"/>
      <c r="CX100" s="181"/>
      <c r="CY100" s="181"/>
      <c r="CZ100" s="181"/>
      <c r="DA100" s="181"/>
      <c r="DB100" s="181"/>
      <c r="DC100" s="181"/>
      <c r="DD100" s="181"/>
      <c r="DE100" s="181"/>
      <c r="DF100" s="181"/>
      <c r="DG100" s="181"/>
      <c r="DH100" s="181"/>
      <c r="DI100" s="181"/>
      <c r="DJ100" s="181"/>
      <c r="DK100" s="181"/>
      <c r="DL100" s="181"/>
      <c r="DM100" s="181"/>
      <c r="DN100" s="181"/>
      <c r="DO100" s="181"/>
      <c r="DP100" s="181"/>
      <c r="DQ100" s="181"/>
      <c r="DR100" s="181"/>
      <c r="DS100" s="181"/>
      <c r="DT100" s="181"/>
      <c r="DU100" s="181"/>
      <c r="DV100" s="181"/>
      <c r="DW100" s="181"/>
      <c r="DX100" s="181"/>
      <c r="DY100" s="181"/>
      <c r="DZ100" s="181"/>
      <c r="EA100" s="181"/>
      <c r="EB100" s="181"/>
      <c r="EC100" s="181"/>
      <c r="ED100" s="181"/>
      <c r="EE100" s="181"/>
      <c r="EF100" s="181"/>
      <c r="EG100" s="181"/>
      <c r="EH100" s="181"/>
      <c r="EI100" s="181"/>
      <c r="EJ100" s="181"/>
      <c r="EK100" s="181"/>
      <c r="EL100" s="181"/>
      <c r="EM100" s="181"/>
      <c r="EN100" s="181"/>
      <c r="EO100" s="181"/>
      <c r="EP100" s="181"/>
      <c r="EQ100" s="181"/>
      <c r="ER100" s="181"/>
      <c r="ES100" s="181"/>
      <c r="ET100" s="181"/>
      <c r="EU100" s="181"/>
      <c r="EV100" s="181"/>
      <c r="EW100" s="181"/>
      <c r="EX100" s="181"/>
      <c r="EY100" s="181"/>
      <c r="EZ100" s="181"/>
    </row>
    <row r="101" spans="1:156" ht="6.75" customHeight="1"/>
    <row r="102" spans="1:156" ht="6.75" customHeight="1"/>
    <row r="103" spans="1:156" ht="6.75" customHeight="1"/>
    <row r="104" spans="1:156" ht="6.75" customHeight="1"/>
    <row r="105" spans="1:156" ht="6.75" customHeight="1"/>
    <row r="106" spans="1:156" ht="6.75" customHeight="1"/>
    <row r="107" spans="1:156" ht="6.75" customHeight="1"/>
    <row r="108" spans="1:156" ht="6.75" customHeight="1"/>
    <row r="109" spans="1:156" ht="6.75" customHeight="1"/>
    <row r="110" spans="1:156" ht="6.75" customHeight="1"/>
    <row r="111" spans="1:156" ht="6.75" customHeight="1"/>
    <row r="112" spans="1:156" ht="6.75" customHeight="1"/>
    <row r="113" ht="6.75" customHeight="1"/>
    <row r="114" ht="6.75" customHeight="1"/>
    <row r="115" ht="6.75" customHeight="1"/>
    <row r="116" ht="6.75" customHeight="1"/>
    <row r="117" ht="6.75" customHeight="1"/>
    <row r="118" ht="6.75" customHeight="1"/>
    <row r="119" ht="6.75" customHeight="1"/>
    <row r="120" ht="6.75" customHeight="1"/>
    <row r="121" ht="6.75" customHeight="1"/>
    <row r="122" ht="6.75" customHeight="1"/>
    <row r="123" ht="6.75" customHeight="1"/>
    <row r="124" ht="6.75" customHeight="1"/>
    <row r="125" ht="6.75" customHeight="1"/>
    <row r="126" ht="6.75" customHeight="1"/>
    <row r="127" ht="6.75" customHeight="1"/>
    <row r="128" ht="6.75" customHeight="1"/>
    <row r="129" ht="6.75" customHeight="1"/>
    <row r="130" ht="6.75" customHeight="1"/>
    <row r="131" ht="6.75" customHeight="1"/>
    <row r="132" ht="6.75" customHeight="1"/>
    <row r="133" ht="6.75" customHeight="1"/>
    <row r="134" ht="6.75" customHeight="1"/>
    <row r="135" ht="6.75" customHeight="1"/>
    <row r="136" ht="6.75" customHeight="1"/>
    <row r="137" ht="6.75" customHeight="1"/>
    <row r="138" ht="6.75" customHeight="1"/>
    <row r="139" ht="6.75" customHeight="1"/>
    <row r="140" ht="6.75" customHeight="1"/>
    <row r="141" ht="6.75" customHeight="1"/>
  </sheetData>
  <sheetProtection algorithmName="SHA-512" hashValue="Yy8wJGgNcAl2GA5lnQ2c2VOU8GAX+WnyF6c2JxsgYpQssfzif0aDq5q9bHG2SrmOzMm0C1Rkj0cCmP2wEW6yoQ==" saltValue="g3pn8JpMqhmySKd6zgXVUQ==" spinCount="100000" sheet="1" selectLockedCells="1"/>
  <mergeCells count="250">
    <mergeCell ref="CB35:CN36"/>
    <mergeCell ref="CO35:DN36"/>
    <mergeCell ref="EA35:EF36"/>
    <mergeCell ref="EG35:EZ36"/>
    <mergeCell ref="DG44:EZ46"/>
    <mergeCell ref="CC89:EZ98"/>
    <mergeCell ref="CQ85:CS87"/>
    <mergeCell ref="CT85:CU87"/>
    <mergeCell ref="CV85:CW87"/>
    <mergeCell ref="DF87:DV87"/>
    <mergeCell ref="EF87:EW87"/>
    <mergeCell ref="CJ88:ES88"/>
    <mergeCell ref="EC80:EN81"/>
    <mergeCell ref="EO80:EZ81"/>
    <mergeCell ref="CC83:CW84"/>
    <mergeCell ref="CC85:CD87"/>
    <mergeCell ref="CE85:CF87"/>
    <mergeCell ref="CG85:CH87"/>
    <mergeCell ref="CI85:CJ87"/>
    <mergeCell ref="CK85:CL87"/>
    <mergeCell ref="CM85:CN87"/>
    <mergeCell ref="CO85:CP87"/>
    <mergeCell ref="DB80:DC82"/>
    <mergeCell ref="DD80:DE82"/>
    <mergeCell ref="CB53:EZ53"/>
    <mergeCell ref="CB55:DF57"/>
    <mergeCell ref="CB58:EZ65"/>
    <mergeCell ref="CC78:DL79"/>
    <mergeCell ref="CC80:CD82"/>
    <mergeCell ref="CE80:CF82"/>
    <mergeCell ref="CG80:CH82"/>
    <mergeCell ref="CI80:CJ82"/>
    <mergeCell ref="CK80:CL82"/>
    <mergeCell ref="CM80:CN82"/>
    <mergeCell ref="DF80:DG82"/>
    <mergeCell ref="DH80:DI82"/>
    <mergeCell ref="DJ80:DK82"/>
    <mergeCell ref="DL80:DM82"/>
    <mergeCell ref="CO80:CP82"/>
    <mergeCell ref="CQ80:CS82"/>
    <mergeCell ref="CT80:CU82"/>
    <mergeCell ref="CV80:CW82"/>
    <mergeCell ref="CX80:CY82"/>
    <mergeCell ref="CZ80:DA82"/>
    <mergeCell ref="DJ47:DK49"/>
    <mergeCell ref="DL47:DM49"/>
    <mergeCell ref="DN47:DO49"/>
    <mergeCell ref="CY50:CZ52"/>
    <mergeCell ref="DA50:DB52"/>
    <mergeCell ref="DC50:DI52"/>
    <mergeCell ref="DJ50:DQ52"/>
    <mergeCell ref="DR50:EB50"/>
    <mergeCell ref="EC50:EZ50"/>
    <mergeCell ref="DR51:EB52"/>
    <mergeCell ref="EC51:EZ52"/>
    <mergeCell ref="EO47:ET49"/>
    <mergeCell ref="EU47:EV49"/>
    <mergeCell ref="EW47:EX49"/>
    <mergeCell ref="EY47:EZ49"/>
    <mergeCell ref="DP47:DQ49"/>
    <mergeCell ref="DR47:EB49"/>
    <mergeCell ref="EC47:EN49"/>
    <mergeCell ref="CB44:DF46"/>
    <mergeCell ref="CB47:CN49"/>
    <mergeCell ref="CO47:DB49"/>
    <mergeCell ref="DC47:DI49"/>
    <mergeCell ref="CB50:CN52"/>
    <mergeCell ref="CO50:CP52"/>
    <mergeCell ref="CQ50:CR52"/>
    <mergeCell ref="CS50:CT52"/>
    <mergeCell ref="CU50:CV52"/>
    <mergeCell ref="CW50:CX52"/>
    <mergeCell ref="CB37:CQ39"/>
    <mergeCell ref="CB40:CJ40"/>
    <mergeCell ref="CK40:CN40"/>
    <mergeCell ref="CO40:CX40"/>
    <mergeCell ref="CB41:CJ41"/>
    <mergeCell ref="CK41:CN41"/>
    <mergeCell ref="CO41:CX41"/>
    <mergeCell ref="CB42:CJ42"/>
    <mergeCell ref="CK42:CN42"/>
    <mergeCell ref="CO42:CX42"/>
    <mergeCell ref="CB27:CN28"/>
    <mergeCell ref="CO27:DN28"/>
    <mergeCell ref="EA27:EF28"/>
    <mergeCell ref="EG27:EZ28"/>
    <mergeCell ref="CB29:CN34"/>
    <mergeCell ref="CO29:DN31"/>
    <mergeCell ref="EA29:EF30"/>
    <mergeCell ref="EG29:EZ30"/>
    <mergeCell ref="EA31:EF32"/>
    <mergeCell ref="EG31:EZ32"/>
    <mergeCell ref="CO32:CZ34"/>
    <mergeCell ref="DA32:DN34"/>
    <mergeCell ref="EA33:EF34"/>
    <mergeCell ref="EG33:EZ34"/>
    <mergeCell ref="DO27:DZ32"/>
    <mergeCell ref="CB19:CN20"/>
    <mergeCell ref="CO19:DN20"/>
    <mergeCell ref="DO19:DZ26"/>
    <mergeCell ref="EA19:EB20"/>
    <mergeCell ref="EC19:EG20"/>
    <mergeCell ref="EH19:EI20"/>
    <mergeCell ref="EJ19:ES20"/>
    <mergeCell ref="CB21:CN26"/>
    <mergeCell ref="CO21:DN24"/>
    <mergeCell ref="EA21:EZ26"/>
    <mergeCell ref="CO25:CZ26"/>
    <mergeCell ref="DA25:DN26"/>
    <mergeCell ref="CD2:EW5"/>
    <mergeCell ref="CC6:EN8"/>
    <mergeCell ref="CC9:EZ12"/>
    <mergeCell ref="EA13:EZ15"/>
    <mergeCell ref="CB13:CQ15"/>
    <mergeCell ref="DO16:DZ18"/>
    <mergeCell ref="EA16:EH18"/>
    <mergeCell ref="EI16:EJ18"/>
    <mergeCell ref="EK16:EP18"/>
    <mergeCell ref="EQ16:ER18"/>
    <mergeCell ref="ES16:EX18"/>
    <mergeCell ref="EY16:EZ18"/>
    <mergeCell ref="CB16:CN16"/>
    <mergeCell ref="CB17:CN18"/>
    <mergeCell ref="CO16:DN16"/>
    <mergeCell ref="CO17:DN18"/>
    <mergeCell ref="C2:BV5"/>
    <mergeCell ref="B6:BM8"/>
    <mergeCell ref="B9:BY12"/>
    <mergeCell ref="A13:P15"/>
    <mergeCell ref="AZ13:BY15"/>
    <mergeCell ref="A16:M16"/>
    <mergeCell ref="N16:AM16"/>
    <mergeCell ref="AN16:AY18"/>
    <mergeCell ref="AZ16:BG18"/>
    <mergeCell ref="BH16:BI18"/>
    <mergeCell ref="BJ16:BO18"/>
    <mergeCell ref="BP16:BQ18"/>
    <mergeCell ref="BR16:BW18"/>
    <mergeCell ref="BX16:BY18"/>
    <mergeCell ref="A17:M18"/>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2"/>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37:P39"/>
    <mergeCell ref="A40:I40"/>
    <mergeCell ref="J40:M40"/>
    <mergeCell ref="N40:W40"/>
    <mergeCell ref="A41:I41"/>
    <mergeCell ref="J41:M41"/>
    <mergeCell ref="N41:W41"/>
    <mergeCell ref="A42:I42"/>
    <mergeCell ref="J42:M42"/>
    <mergeCell ref="N42:W42"/>
    <mergeCell ref="A44:AE46"/>
    <mergeCell ref="AF44:BY46"/>
    <mergeCell ref="A47:M49"/>
    <mergeCell ref="N47:AA49"/>
    <mergeCell ref="AB47:AH49"/>
    <mergeCell ref="AI47:AJ49"/>
    <mergeCell ref="AK47:AL49"/>
    <mergeCell ref="AM47:AN49"/>
    <mergeCell ref="AO47:AP49"/>
    <mergeCell ref="AQ47:BA49"/>
    <mergeCell ref="BB47:BM49"/>
    <mergeCell ref="BN47:BS49"/>
    <mergeCell ref="BT47:BU49"/>
    <mergeCell ref="BV47:BW49"/>
    <mergeCell ref="BX47:BY49"/>
    <mergeCell ref="AI50:AP52"/>
    <mergeCell ref="AQ50:BA50"/>
    <mergeCell ref="BB50:BY50"/>
    <mergeCell ref="AQ51:BA52"/>
    <mergeCell ref="BB51:BY52"/>
    <mergeCell ref="A53:BY53"/>
    <mergeCell ref="A55:AE57"/>
    <mergeCell ref="A58:BY65"/>
    <mergeCell ref="B78:AK79"/>
    <mergeCell ref="A50:M52"/>
    <mergeCell ref="N50:O52"/>
    <mergeCell ref="P50:Q52"/>
    <mergeCell ref="R50:S52"/>
    <mergeCell ref="T50:U52"/>
    <mergeCell ref="V50:W52"/>
    <mergeCell ref="X50:Y52"/>
    <mergeCell ref="Z50:AA52"/>
    <mergeCell ref="AB50:AH52"/>
    <mergeCell ref="AI80:AJ82"/>
    <mergeCell ref="AK80:AL82"/>
    <mergeCell ref="B80:C82"/>
    <mergeCell ref="D80:E82"/>
    <mergeCell ref="F80:G82"/>
    <mergeCell ref="H80:I82"/>
    <mergeCell ref="J80:K82"/>
    <mergeCell ref="L80:M82"/>
    <mergeCell ref="N80:O82"/>
    <mergeCell ref="P80:R82"/>
    <mergeCell ref="S80:T82"/>
    <mergeCell ref="I88:BR88"/>
    <mergeCell ref="B89:BY98"/>
    <mergeCell ref="BB80:BM81"/>
    <mergeCell ref="BN80:BY81"/>
    <mergeCell ref="B83:V84"/>
    <mergeCell ref="B85:C87"/>
    <mergeCell ref="D85:E87"/>
    <mergeCell ref="F85:G87"/>
    <mergeCell ref="H85:I87"/>
    <mergeCell ref="J85:K87"/>
    <mergeCell ref="L85:M87"/>
    <mergeCell ref="N85:O87"/>
    <mergeCell ref="P85:R87"/>
    <mergeCell ref="S85:T87"/>
    <mergeCell ref="U85:V87"/>
    <mergeCell ref="AE87:AU87"/>
    <mergeCell ref="BE87:BV87"/>
    <mergeCell ref="U80:V82"/>
    <mergeCell ref="W80:X82"/>
    <mergeCell ref="Y80:Z82"/>
    <mergeCell ref="AA80:AB82"/>
    <mergeCell ref="AC80:AD82"/>
    <mergeCell ref="AE80:AF82"/>
    <mergeCell ref="AG80:AH82"/>
  </mergeCells>
  <phoneticPr fontId="38"/>
  <conditionalFormatting sqref="N16:AM24 AZ16:BG18 BJ16:BO18 BR16:BW18 BB19:BF20 BI19:BR20 AZ21:BY26 BF27:BY32 N47:AA52 AI47:AP52 BB47:BM49 BB50:BY52 BT47:BY49 N27:AM34 Z25:AM26">
    <cfRule type="containsBlanks" dxfId="11" priority="1">
      <formula>LEN(TRIM(N16))=0</formula>
    </cfRule>
  </conditionalFormatting>
  <dataValidations xWindow="297" yWindow="542" count="18">
    <dataValidation allowBlank="1" showInputMessage="1" showErrorMessage="1" promptTitle="開設者" prompt="氏名を記載してください" sqref="DA32:DN34 Z32:AM34" xr:uid="{415267D7-65D2-4495-84FF-B25CF49CB5F3}"/>
    <dataValidation allowBlank="1" showInputMessage="1" showErrorMessage="1" promptTitle="開設者" prompt="代表者の職を記載してください（個人の場合は記載不要）" sqref="CO32:CZ34 N32:Y34" xr:uid="{DFB7707C-6FF4-414F-AD7A-46613D4EEE2B}"/>
    <dataValidation allowBlank="1" showInputMessage="1" showErrorMessage="1" promptTitle="開設者" prompt="法人名を記載してください（個人の場合は記載不要）" sqref="CO29:DN31 N29:AM31" xr:uid="{A8683AC4-B936-4EAC-B29D-DED405E4DB17}"/>
    <dataValidation type="whole" imeMode="disabled" allowBlank="1" showInputMessage="1" showErrorMessage="1" sqref="DJ47:DQ49 CO50:DB52 EU47:EZ49 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ES16:EX18 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EA16:EH18 AZ16:BG18" xr:uid="{64887180-CA5A-4EA8-B1B9-839BE0C076F6}">
      <formula1>2025</formula1>
      <formula2>2026</formula2>
    </dataValidation>
    <dataValidation imeMode="disabled" allowBlank="1" showInputMessage="1" showErrorMessage="1" sqref="EG29:EZ34 BF29:BY34" xr:uid="{6B29A881-E03C-49A9-ABE3-F4AB3D297B36}"/>
    <dataValidation imeMode="fullKatakana" allowBlank="1" showInputMessage="1" showErrorMessage="1" sqref="CO19:DN20 CO27:DN28 EC50:EZ50 CO16:DN16 N19:AM20 N27:AM28 N16:AM16" xr:uid="{9BA9BFCA-8241-4600-B80E-D20516AA7492}"/>
    <dataValidation type="list" allowBlank="1" showInputMessage="1" showErrorMessage="1" sqref="DJ50:DQ52 AI50:AP52" xr:uid="{97ED92E1-3C99-4B6E-9255-3E739E0F5470}">
      <formula1>"普通,当座,別段"</formula1>
    </dataValidation>
    <dataValidation type="list" imeMode="fullKatakana" allowBlank="1" showInputMessage="1" showErrorMessage="1" sqref="CO35:DN36 N35:AM36" xr:uid="{33C0DBF3-1D9B-41AC-A585-B8CCDBAEB114}">
      <formula1>$FC$35:$FE$35</formula1>
    </dataValidation>
    <dataValidation allowBlank="1" showInputMessage="1" showErrorMessage="1" prompt="直接入力はせず別紙様式１を記載してください。" sqref="CO40:CX40 N40:W40" xr:uid="{B960EA1E-0038-4AA4-9C5B-841F7CA7A3BA}"/>
    <dataValidation allowBlank="1" showInputMessage="1" showErrorMessage="1" prompt="直接入力はせず別紙様式３を記載してください。" sqref="CO41:CX41 N41:W41" xr:uid="{803EB2E1-8326-4307-8A6D-B43D718A3948}"/>
    <dataValidation type="whole" allowBlank="1" showInputMessage="1" showErrorMessage="1" errorTitle="医療機関コード" error="10桁の医療機関コードをご入力ください" promptTitle="医療機関コード" prompt="10桁の医療機関コードをご入力ください_x000a_" sqref="Z25:AM26" xr:uid="{11CBB499-C48C-4871-90A3-3BE059DC35E3}">
      <formula1>1000000000</formula1>
      <formula2>9999999999</formula2>
    </dataValidation>
    <dataValidation type="custom" imeMode="fullKatakana" allowBlank="1" showInputMessage="1" showErrorMessage="1" errorTitle="修正のお願い" error="小書き文字（ァ、ｧなど）は使用できません。_x000a_大書き文字（ア、ｱなど）で入力してください。" promptTitle="フリガナの入力方法について" prompt="・振込先口座確認書類（通帳のコピー等）に記載されているフリガナの通りに入力してください。_x000a__x000a_・小書き文字（ァ、ｧなど）は使用できません。_x000a_・大書き文字（ア、ｱなど）で入力してください。_x000a_　例）　誤：イ）シンリョウジョ_x000a_　　　　　　　　　　 ↓_x000a_　　　　　正：イ）シンリヨウジヨ" sqref="BB50:BY50" xr:uid="{B4DAD1FD-277C-46B7-AE2D-B85F3E9CD125}">
      <formula1>SUMPRODUCT(COUNTIF(BB50, "*"&amp;$FC$1:$FC$21&amp;"*"))=0</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codeName="Sheet2">
    <tabColor rgb="FFFF0000"/>
    <pageSetUpPr fitToPage="1"/>
  </sheetPr>
  <dimension ref="A1:V46"/>
  <sheetViews>
    <sheetView showGridLines="0" zoomScale="70" zoomScaleNormal="70" zoomScaleSheetLayoutView="55" workbookViewId="0">
      <selection activeCell="E15" sqref="E15"/>
    </sheetView>
  </sheetViews>
  <sheetFormatPr defaultColWidth="0" defaultRowHeight="14.25" zeroHeight="1"/>
  <cols>
    <col min="1" max="1" width="2.75" style="131" customWidth="1"/>
    <col min="2" max="2" width="9.75" style="131" customWidth="1"/>
    <col min="3" max="3" width="19.625" style="131" customWidth="1"/>
    <col min="4" max="4" width="19" style="131" customWidth="1"/>
    <col min="5" max="5" width="29" style="131" customWidth="1"/>
    <col min="6" max="6" width="29.875" style="131" customWidth="1"/>
    <col min="7" max="7" width="35.625" style="131" customWidth="1"/>
    <col min="8" max="8" width="8.375" style="131" customWidth="1"/>
    <col min="9" max="9" width="8.375" style="208" customWidth="1"/>
    <col min="10" max="10" width="2.75" style="209" customWidth="1"/>
    <col min="11" max="11" width="9.75" style="209" customWidth="1"/>
    <col min="12" max="12" width="19.625" style="209" customWidth="1"/>
    <col min="13" max="13" width="19" style="209" customWidth="1"/>
    <col min="14" max="14" width="29" style="209" customWidth="1"/>
    <col min="15" max="15" width="29.875" style="209" customWidth="1"/>
    <col min="16" max="16" width="35.625" style="209" customWidth="1"/>
    <col min="17" max="17" width="8.375" style="209" customWidth="1"/>
    <col min="18" max="20" width="9" style="131" hidden="1" customWidth="1"/>
    <col min="21" max="21" width="49.75" style="131" hidden="1" customWidth="1"/>
    <col min="22" max="22" width="0" style="131" hidden="1" customWidth="1"/>
    <col min="23" max="16384" width="9" style="131" hidden="1"/>
  </cols>
  <sheetData>
    <row r="1" spans="2:22" ht="24.75" customHeight="1">
      <c r="B1" s="549" t="s">
        <v>158</v>
      </c>
      <c r="C1" s="549"/>
      <c r="D1" s="549"/>
      <c r="E1" s="549"/>
      <c r="F1" s="129"/>
      <c r="G1" s="130"/>
      <c r="K1" s="551" t="s">
        <v>158</v>
      </c>
      <c r="L1" s="551"/>
      <c r="M1" s="551"/>
      <c r="N1" s="551"/>
      <c r="O1" s="210"/>
      <c r="P1" s="211"/>
    </row>
    <row r="2" spans="2:22" ht="63.75" customHeight="1">
      <c r="B2" s="131" t="s">
        <v>221</v>
      </c>
      <c r="F2" s="151" t="s">
        <v>128</v>
      </c>
      <c r="G2" s="225">
        <f>IF('交付申請書兼請求書（医療機関等→都道府県）'!N29="", '交付申請書兼請求書（医療機関等→都道府県）'!Z32, '交付申請書兼請求書（医療機関等→都道府県）'!N29)</f>
        <v>0</v>
      </c>
      <c r="K2" s="209" t="s">
        <v>221</v>
      </c>
      <c r="O2" s="210" t="s">
        <v>128</v>
      </c>
      <c r="P2" s="227"/>
    </row>
    <row r="3" spans="2:22" ht="45.75" customHeight="1">
      <c r="F3" s="151" t="s">
        <v>160</v>
      </c>
      <c r="G3" s="225">
        <f>'交付申請書兼請求書（医療機関等→都道府県）'!N21</f>
        <v>0</v>
      </c>
      <c r="O3" s="210" t="s">
        <v>160</v>
      </c>
      <c r="P3" s="227" t="str">
        <f>'交付申請書兼請求書（医療機関等→都道府県）'!CO21</f>
        <v>よしおクリニック</v>
      </c>
    </row>
    <row r="4" spans="2:22" ht="24.75" customHeight="1">
      <c r="B4" s="548" t="s">
        <v>232</v>
      </c>
      <c r="C4" s="548"/>
      <c r="D4" s="548"/>
      <c r="E4" s="548"/>
      <c r="F4" s="548"/>
      <c r="G4" s="548"/>
      <c r="H4" s="548"/>
      <c r="I4" s="212"/>
      <c r="K4" s="552" t="s">
        <v>232</v>
      </c>
      <c r="L4" s="552"/>
      <c r="M4" s="552"/>
      <c r="N4" s="552"/>
      <c r="O4" s="552"/>
      <c r="P4" s="552"/>
      <c r="Q4" s="552"/>
    </row>
    <row r="5" spans="2:22"/>
    <row r="6" spans="2:22" ht="23.25" customHeight="1">
      <c r="B6" s="546" t="s">
        <v>233</v>
      </c>
      <c r="C6" s="546"/>
      <c r="D6" s="546"/>
      <c r="E6" s="546"/>
      <c r="F6" s="546"/>
      <c r="G6" s="546"/>
      <c r="H6" s="546"/>
      <c r="I6" s="213"/>
      <c r="K6" s="550" t="s">
        <v>233</v>
      </c>
      <c r="L6" s="550"/>
      <c r="M6" s="550"/>
      <c r="N6" s="550"/>
      <c r="O6" s="550"/>
      <c r="P6" s="550"/>
      <c r="Q6" s="550"/>
    </row>
    <row r="7" spans="2:22"/>
    <row r="8" spans="2:22" ht="18" customHeight="1">
      <c r="B8" s="132" t="s">
        <v>120</v>
      </c>
      <c r="K8" s="214" t="s">
        <v>120</v>
      </c>
    </row>
    <row r="9" spans="2:22">
      <c r="R9" s="206"/>
      <c r="S9" s="206"/>
      <c r="T9" s="206"/>
      <c r="U9" s="206"/>
      <c r="V9" s="206"/>
    </row>
    <row r="10" spans="2:22">
      <c r="B10" s="133"/>
      <c r="C10" s="131" t="s">
        <v>207</v>
      </c>
      <c r="K10" s="215"/>
      <c r="L10" s="209" t="s">
        <v>207</v>
      </c>
      <c r="R10" s="206"/>
      <c r="S10" s="206"/>
      <c r="T10" s="206"/>
      <c r="U10" s="206"/>
      <c r="V10" s="206"/>
    </row>
    <row r="11" spans="2:22">
      <c r="R11" s="206"/>
      <c r="S11" s="206"/>
      <c r="T11" s="206"/>
      <c r="U11" s="206"/>
      <c r="V11" s="206"/>
    </row>
    <row r="12" spans="2:22" ht="20.25" customHeight="1">
      <c r="B12" s="133"/>
      <c r="C12" s="131" t="s">
        <v>208</v>
      </c>
      <c r="K12" s="215"/>
      <c r="L12" s="209" t="s">
        <v>208</v>
      </c>
      <c r="R12" s="206"/>
      <c r="S12" s="206"/>
      <c r="T12" s="206"/>
      <c r="U12" s="206"/>
      <c r="V12" s="206"/>
    </row>
    <row r="13" spans="2:22" ht="21.75" customHeight="1">
      <c r="C13" s="131" t="s">
        <v>209</v>
      </c>
      <c r="L13" s="209" t="s">
        <v>209</v>
      </c>
      <c r="R13" s="206"/>
      <c r="S13" s="206" t="s">
        <v>136</v>
      </c>
      <c r="T13" s="206" t="s">
        <v>137</v>
      </c>
      <c r="U13" s="207" t="s">
        <v>138</v>
      </c>
      <c r="V13" s="206"/>
    </row>
    <row r="14" spans="2:22" ht="24" customHeight="1">
      <c r="E14" s="134" t="s">
        <v>133</v>
      </c>
      <c r="F14" s="134" t="s">
        <v>134</v>
      </c>
      <c r="G14" s="134" t="s">
        <v>135</v>
      </c>
      <c r="N14" s="134" t="s">
        <v>133</v>
      </c>
      <c r="O14" s="134" t="s">
        <v>134</v>
      </c>
      <c r="P14" s="134" t="s">
        <v>135</v>
      </c>
      <c r="R14" s="206"/>
      <c r="S14" s="206"/>
      <c r="T14" s="206"/>
      <c r="U14" s="206"/>
      <c r="V14" s="206"/>
    </row>
    <row r="15" spans="2:22" ht="92.25" customHeight="1">
      <c r="B15" s="133"/>
      <c r="C15" s="546" t="s">
        <v>139</v>
      </c>
      <c r="D15" s="547"/>
      <c r="E15" s="156"/>
      <c r="F15" s="156"/>
      <c r="G15" s="156"/>
      <c r="K15" s="215"/>
      <c r="L15" s="550" t="s">
        <v>139</v>
      </c>
      <c r="M15" s="547"/>
      <c r="N15" s="135" t="s">
        <v>136</v>
      </c>
      <c r="O15" s="135" t="s">
        <v>137</v>
      </c>
      <c r="P15" s="135" t="s">
        <v>138</v>
      </c>
      <c r="R15" s="206"/>
      <c r="S15" s="206"/>
      <c r="T15" s="206"/>
      <c r="U15" s="206"/>
      <c r="V15" s="206"/>
    </row>
    <row r="16" spans="2:22"/>
    <row r="17" spans="2:12" ht="18" customHeight="1">
      <c r="B17" s="132" t="s">
        <v>132</v>
      </c>
      <c r="K17" s="214" t="s">
        <v>132</v>
      </c>
    </row>
    <row r="18" spans="2:12"/>
    <row r="19" spans="2:12">
      <c r="B19" s="133"/>
      <c r="C19" s="131" t="s">
        <v>140</v>
      </c>
      <c r="K19" s="215"/>
      <c r="L19" s="209" t="s">
        <v>140</v>
      </c>
    </row>
    <row r="20" spans="2:12">
      <c r="B20" s="133"/>
      <c r="C20" s="131" t="s">
        <v>173</v>
      </c>
      <c r="K20" s="215"/>
      <c r="L20" s="209" t="s">
        <v>173</v>
      </c>
    </row>
    <row r="21" spans="2:12">
      <c r="B21" s="133"/>
      <c r="C21" s="131" t="s">
        <v>199</v>
      </c>
      <c r="K21" s="215"/>
      <c r="L21" s="209" t="s">
        <v>199</v>
      </c>
    </row>
    <row r="22" spans="2:12">
      <c r="B22" s="133"/>
      <c r="C22" s="131" t="s">
        <v>200</v>
      </c>
      <c r="K22" s="215"/>
      <c r="L22" s="209" t="s">
        <v>200</v>
      </c>
    </row>
    <row r="23" spans="2:12">
      <c r="B23" s="133"/>
      <c r="C23" s="131" t="s">
        <v>173</v>
      </c>
      <c r="K23" s="215"/>
      <c r="L23" s="209" t="s">
        <v>173</v>
      </c>
    </row>
    <row r="24" spans="2:12">
      <c r="B24" s="133"/>
      <c r="C24" s="131" t="s">
        <v>198</v>
      </c>
      <c r="K24" s="215"/>
      <c r="L24" s="209" t="s">
        <v>198</v>
      </c>
    </row>
    <row r="25" spans="2:12">
      <c r="B25" s="133"/>
      <c r="C25" s="131" t="s">
        <v>201</v>
      </c>
      <c r="K25" s="215"/>
      <c r="L25" s="209" t="s">
        <v>201</v>
      </c>
    </row>
    <row r="26" spans="2:12">
      <c r="B26" s="133"/>
      <c r="C26" s="131" t="s">
        <v>173</v>
      </c>
      <c r="K26" s="215"/>
      <c r="L26" s="209" t="s">
        <v>173</v>
      </c>
    </row>
    <row r="27" spans="2:12">
      <c r="B27" s="133"/>
      <c r="C27" s="131" t="s">
        <v>174</v>
      </c>
      <c r="K27" s="215"/>
      <c r="L27" s="209" t="s">
        <v>174</v>
      </c>
    </row>
    <row r="28" spans="2:12">
      <c r="B28" s="133"/>
      <c r="K28" s="215"/>
    </row>
    <row r="29" spans="2:12">
      <c r="B29" s="133"/>
      <c r="C29" s="131" t="s">
        <v>227</v>
      </c>
      <c r="K29" s="215"/>
      <c r="L29" s="209" t="s">
        <v>227</v>
      </c>
    </row>
    <row r="30" spans="2:12">
      <c r="B30" s="133"/>
      <c r="C30" s="131" t="s">
        <v>202</v>
      </c>
      <c r="K30" s="215"/>
      <c r="L30" s="209" t="s">
        <v>202</v>
      </c>
    </row>
    <row r="31" spans="2:12">
      <c r="B31" s="133"/>
      <c r="C31" s="131" t="s">
        <v>203</v>
      </c>
      <c r="K31" s="215"/>
      <c r="L31" s="209" t="s">
        <v>203</v>
      </c>
    </row>
    <row r="32" spans="2:12">
      <c r="B32" s="133"/>
      <c r="K32" s="215"/>
    </row>
    <row r="33" spans="2:16">
      <c r="B33" s="133"/>
      <c r="C33" s="131" t="s">
        <v>204</v>
      </c>
      <c r="K33" s="215"/>
      <c r="L33" s="209" t="s">
        <v>204</v>
      </c>
    </row>
    <row r="34" spans="2:16">
      <c r="B34" s="133"/>
      <c r="C34" s="131" t="s">
        <v>205</v>
      </c>
      <c r="K34" s="215"/>
      <c r="L34" s="209" t="s">
        <v>205</v>
      </c>
    </row>
    <row r="35" spans="2:16">
      <c r="B35" s="133"/>
      <c r="C35" s="131" t="s">
        <v>206</v>
      </c>
      <c r="K35" s="215"/>
      <c r="L35" s="209" t="s">
        <v>206</v>
      </c>
    </row>
    <row r="36" spans="2:16">
      <c r="B36" s="132" t="s">
        <v>131</v>
      </c>
      <c r="K36" s="214" t="s">
        <v>131</v>
      </c>
    </row>
    <row r="37" spans="2:16">
      <c r="B37" s="132"/>
      <c r="K37" s="214"/>
    </row>
    <row r="38" spans="2:16" ht="37.5" customHeight="1">
      <c r="C38" s="136" t="s">
        <v>170</v>
      </c>
      <c r="D38" s="137"/>
      <c r="E38" s="136" t="s">
        <v>213</v>
      </c>
      <c r="F38" s="137"/>
      <c r="G38" s="138" t="s">
        <v>159</v>
      </c>
      <c r="L38" s="136" t="s">
        <v>170</v>
      </c>
      <c r="M38" s="216"/>
      <c r="N38" s="136" t="s">
        <v>213</v>
      </c>
      <c r="O38" s="216"/>
      <c r="P38" s="138" t="s">
        <v>159</v>
      </c>
    </row>
    <row r="39" spans="2:16" ht="24.75" customHeight="1">
      <c r="C39" s="224">
        <f>C42-C45</f>
        <v>0</v>
      </c>
      <c r="D39" s="137" t="s">
        <v>118</v>
      </c>
      <c r="E39" s="140">
        <v>72000</v>
      </c>
      <c r="F39" s="137" t="s">
        <v>119</v>
      </c>
      <c r="G39" s="141">
        <f>IF(C39&gt;=3,C39*E39,0)</f>
        <v>0</v>
      </c>
      <c r="L39" s="139">
        <f>L42-L45</f>
        <v>8</v>
      </c>
      <c r="M39" s="216" t="s">
        <v>118</v>
      </c>
      <c r="N39" s="140">
        <v>72000</v>
      </c>
      <c r="O39" s="216" t="s">
        <v>119</v>
      </c>
      <c r="P39" s="141">
        <f>IF(L39&gt;=3,L39*N39,0)</f>
        <v>576000</v>
      </c>
    </row>
    <row r="40" spans="2:16">
      <c r="C40" s="142"/>
      <c r="D40" s="137"/>
      <c r="E40" s="143"/>
      <c r="F40" s="137"/>
      <c r="G40" s="144"/>
      <c r="L40" s="142"/>
      <c r="M40" s="216"/>
      <c r="N40" s="143"/>
      <c r="O40" s="216"/>
      <c r="P40" s="144"/>
    </row>
    <row r="41" spans="2:16" ht="36.75" customHeight="1">
      <c r="C41" s="145" t="s">
        <v>171</v>
      </c>
      <c r="D41" s="137"/>
      <c r="E41" s="136" t="s">
        <v>214</v>
      </c>
      <c r="F41" s="137"/>
      <c r="G41" s="138" t="s">
        <v>159</v>
      </c>
      <c r="L41" s="145" t="s">
        <v>171</v>
      </c>
      <c r="M41" s="216"/>
      <c r="N41" s="136" t="s">
        <v>214</v>
      </c>
      <c r="O41" s="216"/>
      <c r="P41" s="138" t="s">
        <v>159</v>
      </c>
    </row>
    <row r="42" spans="2:16" ht="24.75" customHeight="1">
      <c r="C42" s="81"/>
      <c r="D42" s="137"/>
      <c r="E42" s="140">
        <v>150000</v>
      </c>
      <c r="F42" s="137" t="s">
        <v>119</v>
      </c>
      <c r="G42" s="141">
        <f>IF(AND(C39&lt;=2,1&lt;=C39),150000,0)</f>
        <v>0</v>
      </c>
      <c r="L42" s="146">
        <v>10</v>
      </c>
      <c r="M42" s="216"/>
      <c r="N42" s="140">
        <v>150000</v>
      </c>
      <c r="O42" s="216" t="s">
        <v>119</v>
      </c>
      <c r="P42" s="141">
        <f>IF(AND(L39&lt;=2,1&lt;=L39),150000,0)</f>
        <v>0</v>
      </c>
    </row>
    <row r="43" spans="2:16">
      <c r="C43" s="142"/>
      <c r="D43" s="137"/>
      <c r="E43" s="143"/>
      <c r="F43" s="137"/>
      <c r="G43" s="143"/>
      <c r="L43" s="142"/>
      <c r="M43" s="216"/>
      <c r="N43" s="143"/>
      <c r="O43" s="216"/>
      <c r="P43" s="143"/>
    </row>
    <row r="44" spans="2:16" ht="42">
      <c r="C44" s="145" t="s">
        <v>172</v>
      </c>
      <c r="D44" s="137"/>
      <c r="E44" s="143"/>
      <c r="F44" s="137"/>
      <c r="G44" s="138" t="s">
        <v>117</v>
      </c>
      <c r="L44" s="145" t="s">
        <v>172</v>
      </c>
      <c r="M44" s="216"/>
      <c r="N44" s="143"/>
      <c r="O44" s="216"/>
      <c r="P44" s="138" t="s">
        <v>117</v>
      </c>
    </row>
    <row r="45" spans="2:16" ht="33.75" customHeight="1">
      <c r="B45" s="147"/>
      <c r="C45" s="81"/>
      <c r="D45" s="147"/>
      <c r="E45" s="147"/>
      <c r="F45" s="147"/>
      <c r="G45" s="148">
        <f>MAX(G39,G42)</f>
        <v>0</v>
      </c>
      <c r="K45" s="147"/>
      <c r="L45" s="146">
        <v>2</v>
      </c>
      <c r="M45" s="147"/>
      <c r="N45" s="147"/>
      <c r="O45" s="147"/>
      <c r="P45" s="148">
        <f>MAX(P39,P42)</f>
        <v>576000</v>
      </c>
    </row>
    <row r="46" spans="2:16"/>
  </sheetData>
  <sheetProtection algorithmName="SHA-512" hashValue="6DKKZV2wJtaVn8rEHeq+q2k6R7IVOBx/Nim24sYLNIqMQ24Mgf7FVEK+0UmY0ezzJMfu0N38LRII7jXGBPQzfA==" saltValue="9pvGLjWOVDy/LZreQrJ9IA==" spinCount="100000" sheet="1" selectLockedCells="1"/>
  <mergeCells count="8">
    <mergeCell ref="C15:D15"/>
    <mergeCell ref="B6:H6"/>
    <mergeCell ref="B4:H4"/>
    <mergeCell ref="B1:E1"/>
    <mergeCell ref="L15:M15"/>
    <mergeCell ref="K1:N1"/>
    <mergeCell ref="K6:Q6"/>
    <mergeCell ref="K4:Q4"/>
  </mergeCells>
  <phoneticPr fontId="38"/>
  <conditionalFormatting sqref="G2:G3">
    <cfRule type="containsText" dxfId="10" priority="1" operator="containsText" text="0">
      <formula>NOT(ISERROR(SEARCH("0",G2)))</formula>
    </cfRule>
  </conditionalFormatting>
  <dataValidations count="1">
    <dataValidation type="list" allowBlank="1" showInputMessage="1" showErrorMessage="1" sqref="N15:P15 E15:G15" xr:uid="{7C8E2ACB-2FD9-45E5-99EE-1F43F25DF0F9}">
      <formula1>$S$13:$U$13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10</xdr:col>
                    <xdr:colOff>304800</xdr:colOff>
                    <xdr:row>8</xdr:row>
                    <xdr:rowOff>133350</xdr:rowOff>
                  </from>
                  <to>
                    <xdr:col>10</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10</xdr:col>
                    <xdr:colOff>314325</xdr:colOff>
                    <xdr:row>10</xdr:row>
                    <xdr:rowOff>142875</xdr:rowOff>
                  </from>
                  <to>
                    <xdr:col>10</xdr:col>
                    <xdr:colOff>533400</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10</xdr:col>
                    <xdr:colOff>304800</xdr:colOff>
                    <xdr:row>17</xdr:row>
                    <xdr:rowOff>133350</xdr:rowOff>
                  </from>
                  <to>
                    <xdr:col>10</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10</xdr:col>
                    <xdr:colOff>323850</xdr:colOff>
                    <xdr:row>25</xdr:row>
                    <xdr:rowOff>104775</xdr:rowOff>
                  </from>
                  <to>
                    <xdr:col>10</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10</xdr:col>
                    <xdr:colOff>314325</xdr:colOff>
                    <xdr:row>14</xdr:row>
                    <xdr:rowOff>266700</xdr:rowOff>
                  </from>
                  <to>
                    <xdr:col>10</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10</xdr:col>
                    <xdr:colOff>323850</xdr:colOff>
                    <xdr:row>27</xdr:row>
                    <xdr:rowOff>133350</xdr:rowOff>
                  </from>
                  <to>
                    <xdr:col>10</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10</xdr:col>
                    <xdr:colOff>333375</xdr:colOff>
                    <xdr:row>29</xdr:row>
                    <xdr:rowOff>142875</xdr:rowOff>
                  </from>
                  <to>
                    <xdr:col>10</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10</xdr:col>
                    <xdr:colOff>342900</xdr:colOff>
                    <xdr:row>33</xdr:row>
                    <xdr:rowOff>123825</xdr:rowOff>
                  </from>
                  <to>
                    <xdr:col>10</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10</xdr:col>
                    <xdr:colOff>304800</xdr:colOff>
                    <xdr:row>17</xdr:row>
                    <xdr:rowOff>133350</xdr:rowOff>
                  </from>
                  <to>
                    <xdr:col>10</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10</xdr:col>
                    <xdr:colOff>314325</xdr:colOff>
                    <xdr:row>19</xdr:row>
                    <xdr:rowOff>142875</xdr:rowOff>
                  </from>
                  <to>
                    <xdr:col>10</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10</xdr:col>
                    <xdr:colOff>323850</xdr:colOff>
                    <xdr:row>22</xdr:row>
                    <xdr:rowOff>133350</xdr:rowOff>
                  </from>
                  <to>
                    <xdr:col>10</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10</xdr:col>
                    <xdr:colOff>342900</xdr:colOff>
                    <xdr:row>31</xdr:row>
                    <xdr:rowOff>142875</xdr:rowOff>
                  </from>
                  <to>
                    <xdr:col>10</xdr:col>
                    <xdr:colOff>571500</xdr:colOff>
                    <xdr:row>33</xdr:row>
                    <xdr:rowOff>85725</xdr:rowOff>
                  </to>
                </anchor>
              </controlPr>
            </control>
          </mc:Choice>
        </mc:AlternateContent>
        <mc:AlternateContent xmlns:mc="http://schemas.openxmlformats.org/markup-compatibility/2006">
          <mc:Choice Requires="x14">
            <control shapeId="13381" r:id="rId16" name="Check Box 69">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82" r:id="rId17" name="Check Box 70">
              <controlPr defaultSize="0" autoFill="0" autoLine="0" autoPict="0">
                <anchor moveWithCells="1">
                  <from>
                    <xdr:col>1</xdr:col>
                    <xdr:colOff>285750</xdr:colOff>
                    <xdr:row>10</xdr:row>
                    <xdr:rowOff>152400</xdr:rowOff>
                  </from>
                  <to>
                    <xdr:col>1</xdr:col>
                    <xdr:colOff>514350</xdr:colOff>
                    <xdr:row>12</xdr:row>
                    <xdr:rowOff>28575</xdr:rowOff>
                  </to>
                </anchor>
              </controlPr>
            </control>
          </mc:Choice>
        </mc:AlternateContent>
        <mc:AlternateContent xmlns:mc="http://schemas.openxmlformats.org/markup-compatibility/2006">
          <mc:Choice Requires="x14">
            <control shapeId="13383" r:id="rId18" name="Check Box 7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84" r:id="rId19" name="Check Box 72">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85" r:id="rId20" name="Check Box 73">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86" r:id="rId21" name="Check Box 74">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87" r:id="rId22" name="Check Box 75">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88" r:id="rId23" name="Check Box 76">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89" r:id="rId24" name="Check Box 7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90" r:id="rId25" name="Check Box 78">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91" r:id="rId26" name="Check Box 79">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92" r:id="rId27" name="Check Box 80">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codeName="Sheet3"/>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115</v>
      </c>
      <c r="B1" s="3" t="s">
        <v>28</v>
      </c>
      <c r="C1" s="4"/>
      <c r="D1" s="5" t="s">
        <v>29</v>
      </c>
      <c r="E1" s="6"/>
      <c r="F1" s="6"/>
      <c r="G1" s="6"/>
      <c r="H1" s="6" t="s">
        <v>30</v>
      </c>
      <c r="I1" s="6"/>
      <c r="J1" s="6"/>
      <c r="K1" s="6" t="s">
        <v>9</v>
      </c>
      <c r="L1" s="6"/>
      <c r="M1" s="6"/>
      <c r="N1" s="6"/>
      <c r="O1" s="6" t="s">
        <v>31</v>
      </c>
      <c r="P1" s="6"/>
      <c r="Q1" s="6"/>
      <c r="R1" s="7" t="s">
        <v>32</v>
      </c>
      <c r="S1" s="7"/>
      <c r="T1" s="7"/>
      <c r="U1" s="8" t="s">
        <v>33</v>
      </c>
      <c r="V1" s="8"/>
      <c r="W1" s="8"/>
      <c r="X1" s="8"/>
      <c r="Y1" s="8"/>
      <c r="Z1" s="8"/>
      <c r="AA1" s="8"/>
      <c r="AB1" s="8"/>
      <c r="AC1" s="9"/>
      <c r="AD1" s="33" t="s">
        <v>164</v>
      </c>
      <c r="AE1" s="3" t="s">
        <v>167</v>
      </c>
      <c r="AF1" s="4"/>
    </row>
    <row r="2" spans="1:32">
      <c r="A2" s="11"/>
      <c r="B2" s="12"/>
      <c r="C2" s="13" t="s">
        <v>34</v>
      </c>
      <c r="D2" s="14"/>
      <c r="E2" s="15" t="s">
        <v>13</v>
      </c>
      <c r="F2" s="15" t="s">
        <v>35</v>
      </c>
      <c r="G2" s="15" t="s">
        <v>34</v>
      </c>
      <c r="H2" s="15" t="s">
        <v>36</v>
      </c>
      <c r="I2" s="15" t="s">
        <v>37</v>
      </c>
      <c r="J2" s="15" t="s">
        <v>38</v>
      </c>
      <c r="K2" s="15" t="s">
        <v>10</v>
      </c>
      <c r="L2" s="15" t="s">
        <v>12</v>
      </c>
      <c r="M2" s="15" t="s">
        <v>39</v>
      </c>
      <c r="N2" s="15" t="s">
        <v>14</v>
      </c>
      <c r="O2" s="15" t="s">
        <v>36</v>
      </c>
      <c r="P2" s="15" t="s">
        <v>40</v>
      </c>
      <c r="Q2" s="15" t="s">
        <v>41</v>
      </c>
      <c r="R2" s="31" t="s">
        <v>112</v>
      </c>
      <c r="S2" s="31" t="s">
        <v>113</v>
      </c>
      <c r="T2" s="16" t="s">
        <v>42</v>
      </c>
      <c r="U2" s="17" t="s">
        <v>43</v>
      </c>
      <c r="V2" s="17" t="s">
        <v>21</v>
      </c>
      <c r="W2" s="17" t="s">
        <v>24</v>
      </c>
      <c r="X2" s="17" t="s">
        <v>44</v>
      </c>
      <c r="Y2" s="17" t="s">
        <v>45</v>
      </c>
      <c r="Z2" s="17" t="s">
        <v>24</v>
      </c>
      <c r="AA2" s="17" t="s">
        <v>46</v>
      </c>
      <c r="AB2" s="17" t="s">
        <v>47</v>
      </c>
      <c r="AC2" s="18"/>
      <c r="AE2" s="12"/>
      <c r="AF2" s="13" t="s">
        <v>34</v>
      </c>
    </row>
    <row r="3" spans="1:32">
      <c r="A3" s="19">
        <f>'交付申請書兼請求書（医療機関等→都道府県）'!DA25</f>
        <v>1123456789</v>
      </c>
      <c r="B3" s="20" t="str">
        <f>'交付申請書兼請求書（医療機関等→都道府県）'!CO21</f>
        <v>よしおクリニック</v>
      </c>
      <c r="C3" s="21" t="str">
        <f>'交付申請書兼請求書（医療機関等→都道府県）'!CO19</f>
        <v>ヨシオクリニック</v>
      </c>
      <c r="D3" s="22">
        <f>'交付申請書兼請求書（医療機関等→都道府県）'!CO29</f>
        <v>0</v>
      </c>
      <c r="E3" s="20">
        <f>'交付申請書兼請求書（医療機関等→都道府県）'!CO32</f>
        <v>0</v>
      </c>
      <c r="F3" s="20" t="str">
        <f>'交付申請書兼請求書（医療機関等→都道府県）'!DA32</f>
        <v>埼玉　吉雄</v>
      </c>
      <c r="G3" s="20" t="str">
        <f>'交付申請書兼請求書（医療機関等→都道府県）'!CO27</f>
        <v>サイタマ　ヨシオ</v>
      </c>
      <c r="H3" s="20" t="str">
        <f>'交付申請書兼請求書（医療機関等→都道府県）'!EC19&amp;"-"&amp;'交付申請書兼請求書（医療機関等→都道府県）'!EJ19</f>
        <v>330-9301</v>
      </c>
      <c r="I3" s="20">
        <f>VALUE('交付申請書兼請求書（医療機関等→都道府県）'!EC19&amp;'交付申請書兼請求書（医療機関等→都道府県）'!EJ19)</f>
        <v>3309301</v>
      </c>
      <c r="J3" s="20" t="str">
        <f>'交付申請書兼請求書（医療機関等→都道府県）'!EA21</f>
        <v>埼玉県さいたま市浦和区高砂3-15-1</v>
      </c>
      <c r="K3" s="20" t="str">
        <f>'交付申請書兼請求書（医療機関等→都道府県）'!EG27</f>
        <v>医療　雄太</v>
      </c>
      <c r="L3" s="20" t="str">
        <f>'交付申請書兼請求書（医療機関等→都道府県）'!EG29</f>
        <v>090-○○○○-○○○○</v>
      </c>
      <c r="M3" s="20" t="str">
        <f>'交付申請書兼請求書（医療機関等→都道府県）'!EG31</f>
        <v>iryou.saitamkai@saitamakai.com</v>
      </c>
      <c r="N3" s="20">
        <f>'交付申請書兼請求書（医療機関等→都道府県）'!EG33</f>
        <v>0</v>
      </c>
      <c r="O3" s="23" t="str">
        <f>'交付申請書兼請求書（医療機関等→都道府県）'!EA16&amp;"/"&amp;'交付申請書兼請求書（医療機関等→都道府県）'!EK16&amp;"/"&amp;'交付申請書兼請求書（医療機関等→都道府県）'!ES16</f>
        <v>2026/4/20</v>
      </c>
      <c r="P3" s="24">
        <f>VALUE(O3)</f>
        <v>46132</v>
      </c>
      <c r="Q3" s="25">
        <f>VALUE(O3)</f>
        <v>46132</v>
      </c>
      <c r="R3" s="26">
        <f>'交付申請書兼請求書（医療機関等→都道府県）'!CO40</f>
        <v>576000</v>
      </c>
      <c r="S3" s="26">
        <f>'交付申請書兼請求書（医療機関等→都道府県）'!CO41</f>
        <v>170000</v>
      </c>
      <c r="T3" s="26">
        <f>'交付申請書兼請求書（医療機関等→都道府県）'!CO42</f>
        <v>746000</v>
      </c>
      <c r="U3" s="20" t="str">
        <f>'交付申請書兼請求書（医療機関等→都道府県）'!CO47</f>
        <v>埼玉銀行</v>
      </c>
      <c r="V3" s="20" t="str">
        <f>'交付申請書兼請求書（医療機関等→都道府県）'!EC47</f>
        <v>大宮支店</v>
      </c>
      <c r="W3" s="20" t="str">
        <f>'交付申請書兼請求書（医療機関等→都道府県）'!DJ50</f>
        <v>普通</v>
      </c>
      <c r="X3" s="20" t="str">
        <f>'交付申請書兼請求書（医療機関等→都道府県）'!DJ47&amp;'交付申請書兼請求書（医療機関等→都道府県）'!DL47&amp;'交付申請書兼請求書（医療機関等→都道府県）'!DN47&amp;'交付申請書兼請求書（医療機関等→都道府県）'!DP47</f>
        <v>0999</v>
      </c>
      <c r="Y3" s="20" t="str">
        <f>'交付申請書兼請求書（医療機関等→都道府県）'!EU47&amp;'交付申請書兼請求書（医療機関等→都道府県）'!EW47&amp;'交付申請書兼請求書（医療機関等→都道府県）'!EY47</f>
        <v>089</v>
      </c>
      <c r="Z3" s="20">
        <f>IF(W3="普通",1,IF(W3="当座",2,"未入力"))</f>
        <v>1</v>
      </c>
      <c r="AA3" s="20" t="str">
        <f>'交付申請書兼請求書（医療機関等→都道府県）'!CO50&amp;'交付申請書兼請求書（医療機関等→都道府県）'!CQ50&amp;'交付申請書兼請求書（医療機関等→都道府県）'!CS50&amp;'交付申請書兼請求書（医療機関等→都道府県）'!CU50&amp;'交付申請書兼請求書（医療機関等→都道府県）'!CW50&amp;'交付申請書兼請求書（医療機関等→都道府県）'!CY50&amp;'交付申請書兼請求書（医療機関等→都道府県）'!DA50</f>
        <v>0123456</v>
      </c>
      <c r="AB3" s="20" t="str">
        <f>'交付申請書兼請求書（医療機関等→都道府県）'!EC50</f>
        <v>ﾖｼｵｸﾘﾆﾂｸ ｻｲﾀﾏ ﾖｼｵ</v>
      </c>
      <c r="AC3" s="21" t="str">
        <f>'交付申請書兼請求書（医療機関等→都道府県）'!EC51</f>
        <v>よしおクリニック 埼玉　吉雄</v>
      </c>
      <c r="AD3" s="10">
        <f>'交付申請書兼請求書（医療機関等→都道府県）'!CO35</f>
        <v>0</v>
      </c>
      <c r="AE3" s="20" t="str">
        <f>'交付申請書兼請求書（医療機関等→都道府県）'!CO17</f>
        <v>埼玉　吉雄</v>
      </c>
      <c r="AF3" s="21" t="str">
        <f>'交付申請書兼請求書（医療機関等→都道府県）'!CO16</f>
        <v>サイタマ　ヨシオ</v>
      </c>
    </row>
    <row r="4" spans="1:32">
      <c r="O4" s="27"/>
    </row>
    <row r="5" spans="1:32">
      <c r="O5" s="27"/>
    </row>
  </sheetData>
  <phoneticPr fontId="38"/>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codeName="Sheet4">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54" t="s">
        <v>111</v>
      </c>
      <c r="C2" s="554"/>
      <c r="D2" s="554"/>
      <c r="E2" s="554"/>
      <c r="F2" s="554"/>
      <c r="G2" s="554"/>
      <c r="H2" s="554"/>
      <c r="I2" s="554"/>
      <c r="J2" s="554"/>
    </row>
    <row r="3" spans="2:10" ht="13.5" customHeight="1">
      <c r="B3" s="554"/>
      <c r="C3" s="554"/>
      <c r="D3" s="554"/>
      <c r="E3" s="554"/>
      <c r="F3" s="554"/>
      <c r="G3" s="554"/>
      <c r="H3" s="554"/>
      <c r="I3" s="554"/>
      <c r="J3" s="554"/>
    </row>
    <row r="4" spans="2:10" ht="13.5" customHeight="1">
      <c r="B4" s="554"/>
      <c r="C4" s="554"/>
      <c r="D4" s="554"/>
      <c r="E4" s="554"/>
      <c r="F4" s="554"/>
      <c r="G4" s="554"/>
      <c r="H4" s="554"/>
      <c r="I4" s="554"/>
      <c r="J4" s="554"/>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55" t="s">
        <v>96</v>
      </c>
      <c r="I7" s="555"/>
      <c r="J7" s="555"/>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55" t="s">
        <v>162</v>
      </c>
      <c r="C10" s="555"/>
      <c r="D10" s="555"/>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97</v>
      </c>
      <c r="H12" s="553" t="s">
        <v>106</v>
      </c>
      <c r="I12" s="553"/>
      <c r="J12" s="553"/>
    </row>
    <row r="13" spans="2:10" ht="19.5" customHeight="1">
      <c r="B13" s="29"/>
      <c r="C13" s="29"/>
      <c r="D13" s="29"/>
      <c r="E13" s="29"/>
      <c r="F13" s="29"/>
      <c r="G13" s="29" t="s">
        <v>98</v>
      </c>
      <c r="H13" s="553" t="s">
        <v>107</v>
      </c>
      <c r="I13" s="553"/>
      <c r="J13" s="553"/>
    </row>
    <row r="14" spans="2:10" ht="19.5" customHeight="1">
      <c r="B14" s="29"/>
      <c r="C14" s="29"/>
      <c r="D14" s="29"/>
      <c r="E14" s="29"/>
      <c r="F14" s="29"/>
      <c r="G14" s="29" t="s">
        <v>99</v>
      </c>
      <c r="H14" s="553" t="s">
        <v>108</v>
      </c>
      <c r="I14" s="553"/>
      <c r="J14" s="553"/>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56" t="s">
        <v>116</v>
      </c>
      <c r="C19" s="556"/>
      <c r="D19" s="556"/>
      <c r="E19" s="556"/>
      <c r="F19" s="556"/>
      <c r="G19" s="556"/>
      <c r="H19" s="556"/>
      <c r="I19" s="556"/>
      <c r="J19" s="556"/>
    </row>
    <row r="20" spans="2:10">
      <c r="B20" s="556"/>
      <c r="C20" s="556"/>
      <c r="D20" s="556"/>
      <c r="E20" s="556"/>
      <c r="F20" s="556"/>
      <c r="G20" s="556"/>
      <c r="H20" s="556"/>
      <c r="I20" s="556"/>
      <c r="J20" s="556"/>
    </row>
    <row r="21" spans="2:10">
      <c r="B21" s="556"/>
      <c r="C21" s="556"/>
      <c r="D21" s="556"/>
      <c r="E21" s="556"/>
      <c r="F21" s="556"/>
      <c r="G21" s="556"/>
      <c r="H21" s="556"/>
      <c r="I21" s="556"/>
      <c r="J21" s="556"/>
    </row>
    <row r="22" spans="2:10">
      <c r="B22" s="556"/>
      <c r="C22" s="556"/>
      <c r="D22" s="556"/>
      <c r="E22" s="556"/>
      <c r="F22" s="556"/>
      <c r="G22" s="556"/>
      <c r="H22" s="556"/>
      <c r="I22" s="556"/>
      <c r="J22" s="556"/>
    </row>
    <row r="23" spans="2:10" ht="14.25">
      <c r="B23" s="29"/>
      <c r="C23" s="29"/>
      <c r="D23" s="29"/>
      <c r="E23" s="29"/>
      <c r="F23" s="29"/>
      <c r="G23" s="29"/>
      <c r="H23" s="29"/>
      <c r="I23" s="29"/>
      <c r="J23" s="29"/>
    </row>
    <row r="24" spans="2:10" ht="27.75" customHeight="1">
      <c r="B24" s="29"/>
      <c r="C24" s="29" t="s">
        <v>100</v>
      </c>
      <c r="D24" s="555" t="s">
        <v>96</v>
      </c>
      <c r="E24" s="555"/>
      <c r="F24" s="30" t="s">
        <v>101</v>
      </c>
      <c r="G24" s="555" t="s">
        <v>96</v>
      </c>
      <c r="H24" s="555"/>
      <c r="I24" s="30" t="s">
        <v>102</v>
      </c>
      <c r="J24" s="29"/>
    </row>
    <row r="25" spans="2:10" ht="14.25">
      <c r="B25" s="29"/>
      <c r="C25" s="29"/>
      <c r="D25" s="553"/>
      <c r="E25" s="553"/>
      <c r="F25" s="553"/>
      <c r="G25" s="553"/>
      <c r="H25" s="553"/>
      <c r="I25" s="553"/>
      <c r="J25" s="29"/>
    </row>
    <row r="26" spans="2:10" ht="33" customHeight="1">
      <c r="B26" s="29"/>
      <c r="C26" s="29"/>
      <c r="D26" s="553" t="s">
        <v>105</v>
      </c>
      <c r="E26" s="553"/>
      <c r="F26" s="553"/>
      <c r="G26" s="553"/>
      <c r="H26" s="553"/>
      <c r="I26" s="553"/>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103</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104</v>
      </c>
      <c r="E34" s="553" t="s">
        <v>109</v>
      </c>
      <c r="F34" s="553"/>
      <c r="G34" s="553"/>
      <c r="H34" s="553"/>
      <c r="I34" s="29"/>
      <c r="J34" s="29"/>
    </row>
    <row r="35" spans="2:10" ht="20.25" customHeight="1">
      <c r="B35" s="29"/>
      <c r="C35" s="29"/>
      <c r="D35" s="29" t="s">
        <v>98</v>
      </c>
      <c r="E35" s="553" t="s">
        <v>107</v>
      </c>
      <c r="F35" s="553"/>
      <c r="G35" s="553"/>
      <c r="H35" s="553"/>
      <c r="I35" s="29"/>
      <c r="J35" s="29"/>
    </row>
    <row r="36" spans="2:10" ht="20.25" customHeight="1">
      <c r="B36" s="29"/>
      <c r="C36" s="29"/>
      <c r="D36" s="29" t="s">
        <v>99</v>
      </c>
      <c r="E36" s="553" t="s">
        <v>110</v>
      </c>
      <c r="F36" s="553"/>
      <c r="G36" s="553"/>
      <c r="H36" s="553"/>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codeName="Sheet6">
    <tabColor rgb="FFFF0000"/>
    <pageSetUpPr fitToPage="1"/>
  </sheetPr>
  <dimension ref="A1:G10"/>
  <sheetViews>
    <sheetView zoomScale="90" zoomScaleNormal="90" zoomScaleSheetLayoutView="100" workbookViewId="0">
      <selection activeCell="B1" sqref="B1"/>
    </sheetView>
  </sheetViews>
  <sheetFormatPr defaultColWidth="0" defaultRowHeight="13.5" zeroHeight="1"/>
  <cols>
    <col min="1" max="1" width="64.375" style="150" customWidth="1"/>
    <col min="2" max="2" width="30.625" style="150" customWidth="1"/>
    <col min="3" max="4" width="9" style="150" customWidth="1"/>
    <col min="5" max="5" width="64.375" style="150" customWidth="1"/>
    <col min="6" max="6" width="30.625" style="150" customWidth="1"/>
    <col min="7" max="7" width="9" style="150" customWidth="1"/>
    <col min="8" max="16384" width="9" style="150" hidden="1"/>
  </cols>
  <sheetData>
    <row r="1" spans="1:7">
      <c r="A1" s="150" t="s">
        <v>161</v>
      </c>
      <c r="B1" s="155"/>
      <c r="D1" s="218"/>
      <c r="E1" s="217" t="s">
        <v>161</v>
      </c>
      <c r="F1" s="217"/>
      <c r="G1" s="217"/>
    </row>
    <row r="2" spans="1:7" ht="76.5" customHeight="1">
      <c r="A2" s="151" t="s">
        <v>128</v>
      </c>
      <c r="B2" s="225">
        <f>IF('交付申請書兼請求書（医療機関等→都道府県）'!N29="", '交付申請書兼請求書（医療機関等→都道府県）'!Z32, '交付申請書兼請求書（医療機関等→都道府県）'!N29)</f>
        <v>0</v>
      </c>
      <c r="D2" s="218"/>
      <c r="E2" s="219" t="s">
        <v>128</v>
      </c>
      <c r="F2" s="226"/>
      <c r="G2" s="217"/>
    </row>
    <row r="3" spans="1:7" ht="59.25" customHeight="1">
      <c r="A3" s="151" t="s">
        <v>160</v>
      </c>
      <c r="B3" s="225">
        <f>'交付申請書兼請求書（医療機関等→都道府県）'!N21</f>
        <v>0</v>
      </c>
      <c r="D3" s="218"/>
      <c r="E3" s="219" t="s">
        <v>160</v>
      </c>
      <c r="F3" s="227" t="str">
        <f>'【有床診】処遇改善支援事業（別紙様式１）'!P3</f>
        <v>よしおクリニック</v>
      </c>
      <c r="G3" s="217"/>
    </row>
    <row r="4" spans="1:7" ht="18" customHeight="1">
      <c r="A4" s="152" t="s">
        <v>121</v>
      </c>
      <c r="D4" s="218"/>
      <c r="E4" s="220" t="s">
        <v>121</v>
      </c>
      <c r="F4" s="217"/>
      <c r="G4" s="217"/>
    </row>
    <row r="5" spans="1:7" ht="33" customHeight="1">
      <c r="A5" s="153" t="s">
        <v>122</v>
      </c>
      <c r="B5" s="153" t="s">
        <v>123</v>
      </c>
      <c r="D5" s="218"/>
      <c r="E5" s="153" t="s">
        <v>122</v>
      </c>
      <c r="F5" s="153" t="s">
        <v>123</v>
      </c>
      <c r="G5" s="217"/>
    </row>
    <row r="6" spans="1:7" ht="24" customHeight="1">
      <c r="A6" s="154" t="s">
        <v>124</v>
      </c>
      <c r="B6" s="153"/>
      <c r="D6" s="218"/>
      <c r="E6" s="154" t="s">
        <v>124</v>
      </c>
      <c r="F6" s="154"/>
      <c r="G6" s="217"/>
    </row>
    <row r="7" spans="1:7" ht="24" customHeight="1">
      <c r="A7" s="154" t="s">
        <v>125</v>
      </c>
      <c r="B7" s="153"/>
      <c r="D7" s="218"/>
      <c r="E7" s="154" t="s">
        <v>125</v>
      </c>
      <c r="F7" s="154"/>
      <c r="G7" s="217"/>
    </row>
    <row r="8" spans="1:7" ht="24" customHeight="1">
      <c r="A8" s="154" t="s">
        <v>126</v>
      </c>
      <c r="B8" s="153"/>
      <c r="D8" s="218"/>
      <c r="E8" s="154" t="s">
        <v>126</v>
      </c>
      <c r="F8" s="154"/>
      <c r="G8" s="217"/>
    </row>
    <row r="9" spans="1:7" ht="24" customHeight="1">
      <c r="A9" s="154" t="s">
        <v>127</v>
      </c>
      <c r="B9" s="153"/>
      <c r="D9" s="218"/>
      <c r="E9" s="154" t="s">
        <v>127</v>
      </c>
      <c r="F9" s="154"/>
      <c r="G9" s="217"/>
    </row>
    <row r="10" spans="1:7" ht="27.75" customHeight="1">
      <c r="D10" s="218"/>
      <c r="E10" s="217"/>
      <c r="F10" s="217"/>
      <c r="G10" s="217"/>
    </row>
  </sheetData>
  <sheetProtection algorithmName="SHA-512" hashValue="ie0/Lh0HOZWPjRWfimdkjMl9Aa+oiXzcKAM8//m+LE35Nl1C1jg0xW+BYhgB72D4ltAkrAq5UJcxmboWqqBDbA==" saltValue="7FkAEPZLw+s2VrAauZVRug==" spinCount="100000" sheet="1" selectLockedCells="1"/>
  <phoneticPr fontId="38"/>
  <conditionalFormatting sqref="B2:B3">
    <cfRule type="containsText" dxfId="9" priority="1" operator="containsText" text="0">
      <formula>NOT(ISERROR(SEARCH("0",B2)))</formula>
    </cfRule>
  </conditionalFormatting>
  <printOptions horizontalCentered="1"/>
  <pageMargins left="0.70866141732283472" right="0.70866141732283472"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1009650</xdr:colOff>
                    <xdr:row>4</xdr:row>
                    <xdr:rowOff>400050</xdr:rowOff>
                  </from>
                  <to>
                    <xdr:col>5</xdr:col>
                    <xdr:colOff>1238250</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xdr:col>
                    <xdr:colOff>1009650</xdr:colOff>
                    <xdr:row>7</xdr:row>
                    <xdr:rowOff>0</xdr:rowOff>
                  </from>
                  <to>
                    <xdr:col>5</xdr:col>
                    <xdr:colOff>1238250</xdr:colOff>
                    <xdr:row>8</xdr:row>
                    <xdr:rowOff>9525</xdr:rowOff>
                  </to>
                </anchor>
              </controlPr>
            </control>
          </mc:Choice>
        </mc:AlternateContent>
        <mc:AlternateContent xmlns:mc="http://schemas.openxmlformats.org/markup-compatibility/2006">
          <mc:Choice Requires="x14">
            <control shapeId="9222" r:id="rId6" name="Check Box 6">
              <controlPr defaultSize="0" autoFill="0" autoLine="0" autoPict="0">
                <anchor moveWithCells="1">
                  <from>
                    <xdr:col>5</xdr:col>
                    <xdr:colOff>1009650</xdr:colOff>
                    <xdr:row>8</xdr:row>
                    <xdr:rowOff>0</xdr:rowOff>
                  </from>
                  <to>
                    <xdr:col>5</xdr:col>
                    <xdr:colOff>1238250</xdr:colOff>
                    <xdr:row>9</xdr:row>
                    <xdr:rowOff>9525</xdr:rowOff>
                  </to>
                </anchor>
              </controlPr>
            </control>
          </mc:Choice>
        </mc:AlternateContent>
        <mc:AlternateContent xmlns:mc="http://schemas.openxmlformats.org/markup-compatibility/2006">
          <mc:Choice Requires="x14">
            <control shapeId="9226" r:id="rId7" name="Check Box 10">
              <controlPr defaultSize="0" autoFill="0" autoLine="0" autoPict="0">
                <anchor moveWithCells="1">
                  <from>
                    <xdr:col>5</xdr:col>
                    <xdr:colOff>1009650</xdr:colOff>
                    <xdr:row>6</xdr:row>
                    <xdr:rowOff>0</xdr:rowOff>
                  </from>
                  <to>
                    <xdr:col>5</xdr:col>
                    <xdr:colOff>1238250</xdr:colOff>
                    <xdr:row>7</xdr:row>
                    <xdr:rowOff>9525</xdr:rowOff>
                  </to>
                </anchor>
              </controlPr>
            </control>
          </mc:Choice>
        </mc:AlternateContent>
        <mc:AlternateContent xmlns:mc="http://schemas.openxmlformats.org/markup-compatibility/2006">
          <mc:Choice Requires="x14">
            <control shapeId="9241" r:id="rId8" name="Check Box 25">
              <controlPr defaultSize="0" autoFill="0" autoLine="0" autoPict="0">
                <anchor moveWithCells="1">
                  <from>
                    <xdr:col>1</xdr:col>
                    <xdr:colOff>1009650</xdr:colOff>
                    <xdr:row>4</xdr:row>
                    <xdr:rowOff>400050</xdr:rowOff>
                  </from>
                  <to>
                    <xdr:col>1</xdr:col>
                    <xdr:colOff>1238250</xdr:colOff>
                    <xdr:row>5</xdr:row>
                    <xdr:rowOff>295275</xdr:rowOff>
                  </to>
                </anchor>
              </controlPr>
            </control>
          </mc:Choice>
        </mc:AlternateContent>
        <mc:AlternateContent xmlns:mc="http://schemas.openxmlformats.org/markup-compatibility/2006">
          <mc:Choice Requires="x14">
            <control shapeId="9242" r:id="rId9" name="Check Box 26">
              <controlPr defaultSize="0" autoFill="0" autoLine="0" autoPict="0">
                <anchor moveWithCells="1">
                  <from>
                    <xdr:col>1</xdr:col>
                    <xdr:colOff>1009650</xdr:colOff>
                    <xdr:row>7</xdr:row>
                    <xdr:rowOff>0</xdr:rowOff>
                  </from>
                  <to>
                    <xdr:col>1</xdr:col>
                    <xdr:colOff>1238250</xdr:colOff>
                    <xdr:row>8</xdr:row>
                    <xdr:rowOff>9525</xdr:rowOff>
                  </to>
                </anchor>
              </controlPr>
            </control>
          </mc:Choice>
        </mc:AlternateContent>
        <mc:AlternateContent xmlns:mc="http://schemas.openxmlformats.org/markup-compatibility/2006">
          <mc:Choice Requires="x14">
            <control shapeId="9246" r:id="rId10" name="Check Box 30">
              <controlPr defaultSize="0" autoFill="0" autoLine="0" autoPict="0">
                <anchor moveWithCells="1">
                  <from>
                    <xdr:col>1</xdr:col>
                    <xdr:colOff>1009650</xdr:colOff>
                    <xdr:row>8</xdr:row>
                    <xdr:rowOff>0</xdr:rowOff>
                  </from>
                  <to>
                    <xdr:col>1</xdr:col>
                    <xdr:colOff>1238250</xdr:colOff>
                    <xdr:row>9</xdr:row>
                    <xdr:rowOff>9525</xdr:rowOff>
                  </to>
                </anchor>
              </controlPr>
            </control>
          </mc:Choice>
        </mc:AlternateContent>
        <mc:AlternateContent xmlns:mc="http://schemas.openxmlformats.org/markup-compatibility/2006">
          <mc:Choice Requires="x14">
            <control shapeId="9248" r:id="rId11" name="Check Box 32">
              <controlPr defaultSize="0" autoFill="0" autoLine="0" autoPict="0">
                <anchor moveWithCells="1">
                  <from>
                    <xdr:col>1</xdr:col>
                    <xdr:colOff>1009650</xdr:colOff>
                    <xdr:row>6</xdr:row>
                    <xdr:rowOff>0</xdr:rowOff>
                  </from>
                  <to>
                    <xdr:col>1</xdr:col>
                    <xdr:colOff>1238250</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codeName="Sheet5">
    <tabColor rgb="FFFFFF00"/>
    <pageSetUpPr fitToPage="1"/>
  </sheetPr>
  <dimension ref="A1:Q18"/>
  <sheetViews>
    <sheetView showGridLines="0" zoomScale="85" zoomScaleNormal="85" zoomScaleSheetLayoutView="85" workbookViewId="0">
      <selection activeCell="C14" sqref="C14"/>
    </sheetView>
  </sheetViews>
  <sheetFormatPr defaultColWidth="0" defaultRowHeight="14.25" zeroHeight="1"/>
  <cols>
    <col min="1" max="1" width="2.75" style="131" customWidth="1"/>
    <col min="2" max="2" width="9.75" style="131" customWidth="1"/>
    <col min="3" max="3" width="19.625" style="131" customWidth="1"/>
    <col min="4" max="4" width="23.75" style="131" customWidth="1"/>
    <col min="5" max="5" width="22.125" style="131" customWidth="1"/>
    <col min="6" max="6" width="25.875" style="131" customWidth="1"/>
    <col min="7" max="7" width="30.625" style="131" customWidth="1"/>
    <col min="8" max="9" width="2.75" style="131" customWidth="1"/>
    <col min="10" max="10" width="9.75" style="131" customWidth="1"/>
    <col min="11" max="11" width="19.625" style="131" customWidth="1"/>
    <col min="12" max="12" width="23.75" style="131" customWidth="1"/>
    <col min="13" max="13" width="22.125" style="131" customWidth="1"/>
    <col min="14" max="14" width="25.875" style="131" customWidth="1"/>
    <col min="15" max="15" width="30.625" style="131" customWidth="1"/>
    <col min="16" max="16" width="2.75" style="131" customWidth="1"/>
    <col min="17" max="17" width="2.75" style="131" hidden="1" customWidth="1"/>
    <col min="18" max="16384" width="9" style="131" hidden="1"/>
  </cols>
  <sheetData>
    <row r="1" spans="2:16" ht="24.75" customHeight="1">
      <c r="B1" s="549" t="s">
        <v>223</v>
      </c>
      <c r="C1" s="549"/>
      <c r="D1" s="549"/>
      <c r="E1" s="549"/>
      <c r="F1" s="129"/>
      <c r="G1" s="130"/>
      <c r="I1" s="208"/>
      <c r="J1" s="551" t="s">
        <v>223</v>
      </c>
      <c r="K1" s="551"/>
      <c r="L1" s="551"/>
      <c r="M1" s="551"/>
      <c r="N1" s="210"/>
      <c r="O1" s="211"/>
      <c r="P1" s="209"/>
    </row>
    <row r="2" spans="2:16" ht="76.5" customHeight="1">
      <c r="B2" s="131" t="s">
        <v>221</v>
      </c>
      <c r="F2" s="151" t="s">
        <v>128</v>
      </c>
      <c r="G2" s="225">
        <f>IF('交付申請書兼請求書（医療機関等→都道府県）'!N29="", '交付申請書兼請求書（医療機関等→都道府県）'!Z32, '交付申請書兼請求書（医療機関等→都道府県）'!N29)</f>
        <v>0</v>
      </c>
      <c r="I2" s="208"/>
      <c r="J2" s="209" t="s">
        <v>221</v>
      </c>
      <c r="K2" s="209"/>
      <c r="L2" s="209"/>
      <c r="M2" s="209"/>
      <c r="N2" s="210" t="s">
        <v>128</v>
      </c>
      <c r="O2" s="227"/>
      <c r="P2" s="209"/>
    </row>
    <row r="3" spans="2:16" ht="46.5" customHeight="1">
      <c r="F3" s="151" t="s">
        <v>160</v>
      </c>
      <c r="G3" s="225">
        <f>'交付申請書兼請求書（医療機関等→都道府県）'!N21</f>
        <v>0</v>
      </c>
      <c r="I3" s="208"/>
      <c r="J3" s="209"/>
      <c r="K3" s="209"/>
      <c r="L3" s="209"/>
      <c r="M3" s="209"/>
      <c r="N3" s="210" t="s">
        <v>160</v>
      </c>
      <c r="O3" s="227" t="str">
        <f>'交付申請書兼請求書（医療機関等→都道府県）'!CO21</f>
        <v>よしおクリニック</v>
      </c>
      <c r="P3" s="209"/>
    </row>
    <row r="4" spans="2:16" ht="24.75" customHeight="1">
      <c r="B4" s="548" t="s">
        <v>234</v>
      </c>
      <c r="C4" s="548"/>
      <c r="D4" s="548"/>
      <c r="E4" s="548"/>
      <c r="F4" s="548"/>
      <c r="G4" s="548"/>
      <c r="I4" s="208"/>
      <c r="J4" s="552" t="s">
        <v>234</v>
      </c>
      <c r="K4" s="552"/>
      <c r="L4" s="552"/>
      <c r="M4" s="552"/>
      <c r="N4" s="552"/>
      <c r="O4" s="552"/>
      <c r="P4" s="209"/>
    </row>
    <row r="5" spans="2:16">
      <c r="I5" s="208"/>
      <c r="J5" s="209"/>
      <c r="K5" s="209"/>
      <c r="L5" s="209"/>
      <c r="M5" s="209"/>
      <c r="N5" s="209"/>
      <c r="O5" s="209"/>
      <c r="P5" s="209"/>
    </row>
    <row r="6" spans="2:16" ht="23.25" customHeight="1">
      <c r="B6" s="558" t="s">
        <v>235</v>
      </c>
      <c r="C6" s="558"/>
      <c r="D6" s="558"/>
      <c r="E6" s="558"/>
      <c r="F6" s="558"/>
      <c r="G6" s="558"/>
      <c r="I6" s="208"/>
      <c r="J6" s="557" t="s">
        <v>235</v>
      </c>
      <c r="K6" s="557"/>
      <c r="L6" s="557"/>
      <c r="M6" s="557"/>
      <c r="N6" s="557"/>
      <c r="O6" s="557"/>
      <c r="P6" s="209"/>
    </row>
    <row r="7" spans="2:16">
      <c r="I7" s="208"/>
      <c r="J7" s="209"/>
      <c r="K7" s="209"/>
      <c r="L7" s="209"/>
      <c r="M7" s="209"/>
      <c r="N7" s="209"/>
      <c r="O7" s="209"/>
      <c r="P7" s="209"/>
    </row>
    <row r="8" spans="2:16">
      <c r="B8" s="132" t="s">
        <v>131</v>
      </c>
      <c r="I8" s="208"/>
      <c r="J8" s="214" t="s">
        <v>131</v>
      </c>
      <c r="K8" s="209"/>
      <c r="L8" s="209"/>
      <c r="M8" s="209"/>
      <c r="N8" s="209"/>
      <c r="O8" s="209"/>
      <c r="P8" s="209"/>
    </row>
    <row r="9" spans="2:16">
      <c r="B9" s="132"/>
      <c r="I9" s="208"/>
      <c r="J9" s="214"/>
      <c r="K9" s="209"/>
      <c r="L9" s="209"/>
      <c r="M9" s="209"/>
      <c r="N9" s="209"/>
      <c r="O9" s="209"/>
      <c r="P9" s="209"/>
    </row>
    <row r="10" spans="2:16" ht="37.5" customHeight="1">
      <c r="C10" s="136" t="s">
        <v>170</v>
      </c>
      <c r="D10" s="137"/>
      <c r="E10" s="136" t="s">
        <v>211</v>
      </c>
      <c r="F10" s="137"/>
      <c r="G10" s="138" t="s">
        <v>159</v>
      </c>
      <c r="I10" s="208"/>
      <c r="J10" s="209"/>
      <c r="K10" s="136" t="s">
        <v>170</v>
      </c>
      <c r="L10" s="216"/>
      <c r="M10" s="136" t="s">
        <v>211</v>
      </c>
      <c r="N10" s="216"/>
      <c r="O10" s="138" t="s">
        <v>159</v>
      </c>
      <c r="P10" s="209"/>
    </row>
    <row r="11" spans="2:16" ht="24.75" customHeight="1">
      <c r="C11" s="224">
        <f>C14-C17</f>
        <v>0</v>
      </c>
      <c r="D11" s="137" t="s">
        <v>118</v>
      </c>
      <c r="E11" s="140">
        <v>13000</v>
      </c>
      <c r="F11" s="137" t="s">
        <v>119</v>
      </c>
      <c r="G11" s="141">
        <f>IF(C11&gt;=14,C11*E11,0)</f>
        <v>0</v>
      </c>
      <c r="I11" s="208"/>
      <c r="J11" s="209"/>
      <c r="K11" s="139">
        <f>K14-K17</f>
        <v>5</v>
      </c>
      <c r="L11" s="216" t="s">
        <v>118</v>
      </c>
      <c r="M11" s="140">
        <v>13000</v>
      </c>
      <c r="N11" s="216" t="s">
        <v>119</v>
      </c>
      <c r="O11" s="141">
        <f>IF(K11&gt;=14,K11*M11,0)</f>
        <v>0</v>
      </c>
      <c r="P11" s="209"/>
    </row>
    <row r="12" spans="2:16">
      <c r="C12" s="142"/>
      <c r="D12" s="137"/>
      <c r="E12" s="143"/>
      <c r="F12" s="137"/>
      <c r="G12" s="144"/>
      <c r="I12" s="208"/>
      <c r="J12" s="209"/>
      <c r="K12" s="142"/>
      <c r="L12" s="216"/>
      <c r="M12" s="143"/>
      <c r="N12" s="216"/>
      <c r="O12" s="144"/>
      <c r="P12" s="209"/>
    </row>
    <row r="13" spans="2:16" ht="36.75" customHeight="1">
      <c r="C13" s="149" t="s">
        <v>171</v>
      </c>
      <c r="D13" s="137"/>
      <c r="E13" s="136" t="s">
        <v>212</v>
      </c>
      <c r="F13" s="137"/>
      <c r="G13" s="138" t="s">
        <v>159</v>
      </c>
      <c r="I13" s="208"/>
      <c r="J13" s="209"/>
      <c r="K13" s="149" t="s">
        <v>171</v>
      </c>
      <c r="L13" s="216"/>
      <c r="M13" s="136" t="s">
        <v>212</v>
      </c>
      <c r="N13" s="216"/>
      <c r="O13" s="138" t="s">
        <v>159</v>
      </c>
      <c r="P13" s="209"/>
    </row>
    <row r="14" spans="2:16" ht="24.75" customHeight="1">
      <c r="C14" s="81"/>
      <c r="D14" s="137"/>
      <c r="E14" s="140">
        <v>170000</v>
      </c>
      <c r="F14" s="137" t="s">
        <v>119</v>
      </c>
      <c r="G14" s="141">
        <f>IF(AND(C11&lt;=13,1&lt;=C11),170000,0)</f>
        <v>0</v>
      </c>
      <c r="I14" s="208"/>
      <c r="J14" s="209"/>
      <c r="K14" s="146">
        <v>10</v>
      </c>
      <c r="L14" s="216"/>
      <c r="M14" s="140">
        <v>170000</v>
      </c>
      <c r="N14" s="216" t="s">
        <v>119</v>
      </c>
      <c r="O14" s="141">
        <f>IF(AND(K11&lt;=13,1&lt;=K11),170000,0)</f>
        <v>170000</v>
      </c>
      <c r="P14" s="209"/>
    </row>
    <row r="15" spans="2:16">
      <c r="C15" s="142"/>
      <c r="D15" s="137"/>
      <c r="E15" s="143"/>
      <c r="F15" s="137"/>
      <c r="G15" s="143"/>
      <c r="I15" s="208"/>
      <c r="J15" s="209"/>
      <c r="K15" s="142"/>
      <c r="L15" s="216"/>
      <c r="M15" s="143"/>
      <c r="N15" s="216"/>
      <c r="O15" s="143"/>
      <c r="P15" s="209"/>
    </row>
    <row r="16" spans="2:16" ht="42">
      <c r="C16" s="145" t="s">
        <v>172</v>
      </c>
      <c r="D16" s="137"/>
      <c r="E16" s="143"/>
      <c r="F16" s="137"/>
      <c r="G16" s="138" t="s">
        <v>117</v>
      </c>
      <c r="I16" s="208"/>
      <c r="J16" s="209"/>
      <c r="K16" s="145" t="s">
        <v>172</v>
      </c>
      <c r="L16" s="216"/>
      <c r="M16" s="143"/>
      <c r="N16" s="216"/>
      <c r="O16" s="138" t="s">
        <v>117</v>
      </c>
      <c r="P16" s="209"/>
    </row>
    <row r="17" spans="2:16" ht="33.75" customHeight="1">
      <c r="B17" s="147"/>
      <c r="C17" s="81"/>
      <c r="D17" s="147"/>
      <c r="E17" s="147"/>
      <c r="F17" s="147"/>
      <c r="G17" s="148">
        <f>MAX(G11,G14)</f>
        <v>0</v>
      </c>
      <c r="I17" s="208"/>
      <c r="J17" s="147"/>
      <c r="K17" s="146">
        <v>5</v>
      </c>
      <c r="L17" s="147"/>
      <c r="M17" s="147"/>
      <c r="N17" s="147"/>
      <c r="O17" s="148">
        <f>MAX(O11,O14)</f>
        <v>170000</v>
      </c>
      <c r="P17" s="209"/>
    </row>
    <row r="18" spans="2:16">
      <c r="I18" s="208"/>
      <c r="J18" s="209"/>
      <c r="K18" s="209"/>
      <c r="L18" s="209"/>
      <c r="M18" s="209"/>
      <c r="N18" s="209"/>
      <c r="O18" s="209"/>
      <c r="P18" s="209"/>
    </row>
  </sheetData>
  <sheetProtection algorithmName="SHA-512" hashValue="v6l9SNbXAbwEZRW0u4DA/svB1ro4d6m4hxlqy/37zM4Uki61n6arX/7MzHh8+XBlM9ylk4sRzyyXQKxgRhfUxw==" saltValue="75YuC5lRphJyNQg1pK/8gQ==" spinCount="100000" sheet="1" selectLockedCells="1"/>
  <mergeCells count="6">
    <mergeCell ref="J1:M1"/>
    <mergeCell ref="J4:O4"/>
    <mergeCell ref="J6:O6"/>
    <mergeCell ref="B1:E1"/>
    <mergeCell ref="B4:G4"/>
    <mergeCell ref="B6:G6"/>
  </mergeCells>
  <phoneticPr fontId="38"/>
  <conditionalFormatting sqref="G2:G3">
    <cfRule type="containsText" dxfId="8" priority="1" operator="containsText" text="0">
      <formula>NOT(ISERROR(SEARCH("0",G2)))</formula>
    </cfRule>
  </conditionalFormatting>
  <printOptions horizontalCentered="1"/>
  <pageMargins left="0.25" right="0.25" top="0.75" bottom="0.75" header="0.3" footer="0.3"/>
  <pageSetup paperSize="9" scale="7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7">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6" customWidth="1"/>
    <col min="2" max="4" width="15.125" style="37" customWidth="1"/>
    <col min="5" max="5" width="22.5" style="37" customWidth="1"/>
    <col min="6" max="6" width="18.25" style="37" customWidth="1"/>
    <col min="7" max="8" width="29.5" style="36" customWidth="1"/>
    <col min="9" max="11" width="15.125" style="37" customWidth="1"/>
    <col min="12" max="12" width="42.125" style="36" customWidth="1"/>
    <col min="13" max="13" width="187.25" style="40" customWidth="1"/>
    <col min="14" max="19" width="14.625" style="36" customWidth="1"/>
    <col min="20" max="20" width="18.875" style="36" customWidth="1"/>
    <col min="21" max="21" width="9" style="36"/>
    <col min="22" max="28" width="9" style="36" customWidth="1"/>
    <col min="29" max="16384" width="9" style="36"/>
  </cols>
  <sheetData>
    <row r="1" spans="1:19" ht="25.5" customHeight="1">
      <c r="A1" s="34" t="s">
        <v>195</v>
      </c>
      <c r="B1" s="35"/>
      <c r="C1" s="35"/>
      <c r="D1" s="35"/>
      <c r="E1" s="35"/>
      <c r="F1" s="35"/>
      <c r="H1" s="34"/>
      <c r="J1" s="38"/>
      <c r="K1" s="38" t="s">
        <v>163</v>
      </c>
      <c r="L1" s="39">
        <f>'【有床診】処遇改善支援事業（別紙様式１）'!P1</f>
        <v>0</v>
      </c>
    </row>
    <row r="2" spans="1:19" ht="46.5" customHeight="1">
      <c r="A2" s="562" t="s">
        <v>220</v>
      </c>
      <c r="B2" s="563"/>
      <c r="C2" s="563"/>
      <c r="D2" s="563"/>
      <c r="E2" s="563"/>
      <c r="F2" s="563"/>
      <c r="G2" s="563"/>
      <c r="H2" s="563"/>
      <c r="I2" s="563"/>
      <c r="J2" s="563"/>
      <c r="K2" s="563"/>
      <c r="L2" s="563"/>
      <c r="M2" s="40" t="s">
        <v>129</v>
      </c>
    </row>
    <row r="3" spans="1:19" ht="26.25" customHeight="1">
      <c r="A3" s="41" t="s">
        <v>128</v>
      </c>
      <c r="B3" s="42"/>
      <c r="C3" s="42"/>
      <c r="D3" s="42"/>
      <c r="E3" s="42"/>
      <c r="F3" s="42"/>
      <c r="G3" s="43">
        <f>'【有床診】処遇改善支援事業（別紙様式１）'!P2</f>
        <v>0</v>
      </c>
      <c r="H3" s="41" t="s">
        <v>154</v>
      </c>
      <c r="I3" s="42"/>
      <c r="J3" s="42"/>
      <c r="K3" s="42"/>
      <c r="L3" s="32">
        <f>SUM($L$11:$L$14,$L$17:$L$20)</f>
        <v>0</v>
      </c>
    </row>
    <row r="4" spans="1:19" ht="26.25" customHeight="1">
      <c r="A4" s="41" t="s">
        <v>160</v>
      </c>
      <c r="B4" s="42"/>
      <c r="C4" s="42"/>
      <c r="D4" s="42"/>
      <c r="E4" s="42"/>
      <c r="F4" s="42"/>
      <c r="G4" s="43" t="str">
        <f>'【有床診】処遇改善支援事業（別紙様式１）'!P3</f>
        <v>よしおクリニック</v>
      </c>
      <c r="H4" s="41" t="s">
        <v>155</v>
      </c>
      <c r="I4" s="42"/>
      <c r="J4" s="42"/>
      <c r="K4" s="42"/>
      <c r="L4" s="32">
        <f>'【有床診】処遇改善支援事業（別紙様式１）'!P45</f>
        <v>576000</v>
      </c>
    </row>
    <row r="5" spans="1:19" ht="26.25" customHeight="1">
      <c r="A5" s="41" t="s">
        <v>175</v>
      </c>
      <c r="B5" s="42"/>
      <c r="C5" s="42"/>
      <c r="D5" s="42"/>
      <c r="E5" s="42"/>
      <c r="F5" s="42"/>
      <c r="G5" s="43" t="str">
        <f>IF(COUNTIF($F$9:$F$20,"×"),"×","○")</f>
        <v>○</v>
      </c>
      <c r="H5" s="41" t="s">
        <v>153</v>
      </c>
      <c r="I5" s="42"/>
      <c r="J5" s="42"/>
      <c r="K5" s="42"/>
      <c r="L5" s="32" t="str">
        <f>IF(L3&gt;=L4,"○","×")</f>
        <v>×</v>
      </c>
    </row>
    <row r="6" spans="1:19" ht="26.25" customHeight="1">
      <c r="A6" s="41" t="s">
        <v>210</v>
      </c>
      <c r="B6" s="42"/>
      <c r="C6" s="42"/>
      <c r="D6" s="42"/>
      <c r="E6" s="42"/>
      <c r="F6" s="42"/>
      <c r="G6" s="70" t="s">
        <v>197</v>
      </c>
      <c r="H6" s="41" t="s">
        <v>156</v>
      </c>
      <c r="I6" s="42"/>
      <c r="J6" s="42"/>
      <c r="K6" s="42"/>
      <c r="L6" s="32">
        <f>IF(ROUNDDOWN(L4-L3,-3)&lt;=0,0,ROUNDDOWN(L4-L3,-3))</f>
        <v>576000</v>
      </c>
      <c r="N6" s="36" t="s">
        <v>130</v>
      </c>
      <c r="O6" s="36" t="s">
        <v>118</v>
      </c>
    </row>
    <row r="7" spans="1:19" ht="26.25" customHeight="1">
      <c r="A7" s="41" t="s">
        <v>196</v>
      </c>
      <c r="B7" s="42"/>
      <c r="C7" s="42"/>
      <c r="D7" s="42"/>
      <c r="E7" s="42"/>
      <c r="F7" s="42"/>
      <c r="G7" s="44" t="s">
        <v>169</v>
      </c>
      <c r="H7" s="41" t="s">
        <v>157</v>
      </c>
      <c r="I7" s="42"/>
      <c r="J7" s="42"/>
      <c r="K7" s="42"/>
      <c r="L7" s="44">
        <f>MIN(L3,L4)</f>
        <v>0</v>
      </c>
      <c r="N7" s="36" t="s">
        <v>130</v>
      </c>
      <c r="O7" s="36" t="s">
        <v>118</v>
      </c>
    </row>
    <row r="8" spans="1:19" ht="41.25" customHeight="1">
      <c r="A8" s="564" t="s">
        <v>144</v>
      </c>
      <c r="B8" s="564"/>
      <c r="C8" s="564"/>
      <c r="D8" s="564"/>
      <c r="E8" s="564"/>
      <c r="F8" s="564"/>
      <c r="G8" s="564"/>
      <c r="H8" s="564" t="s">
        <v>152</v>
      </c>
      <c r="I8" s="564"/>
      <c r="J8" s="564"/>
      <c r="K8" s="564"/>
      <c r="L8" s="564"/>
      <c r="M8" s="45"/>
    </row>
    <row r="9" spans="1:19" ht="33" customHeight="1">
      <c r="A9" s="46" t="s">
        <v>215</v>
      </c>
      <c r="B9" s="47"/>
      <c r="C9" s="47"/>
      <c r="D9" s="47"/>
      <c r="E9" s="47"/>
      <c r="F9" s="48"/>
      <c r="G9" s="49"/>
      <c r="H9" s="46" t="str">
        <f>A9</f>
        <v>対象職員の賃金改善実績の有無（右欄に○・×を記載）</v>
      </c>
      <c r="I9" s="47"/>
      <c r="J9" s="47"/>
      <c r="K9" s="48"/>
      <c r="L9" s="50">
        <f>G9</f>
        <v>0</v>
      </c>
      <c r="M9" s="51" t="s">
        <v>219</v>
      </c>
      <c r="N9" s="36" t="s">
        <v>130</v>
      </c>
      <c r="O9" s="36" t="s">
        <v>118</v>
      </c>
    </row>
    <row r="10" spans="1:19" ht="72.75" customHeight="1">
      <c r="A10" s="52" t="s">
        <v>141</v>
      </c>
      <c r="B10" s="53" t="s">
        <v>176</v>
      </c>
      <c r="C10" s="53" t="s">
        <v>217</v>
      </c>
      <c r="D10" s="53" t="s">
        <v>168</v>
      </c>
      <c r="E10" s="53" t="s">
        <v>177</v>
      </c>
      <c r="F10" s="53" t="s">
        <v>178</v>
      </c>
      <c r="G10" s="53" t="s">
        <v>179</v>
      </c>
      <c r="H10" s="52" t="s">
        <v>141</v>
      </c>
      <c r="I10" s="53" t="s">
        <v>176</v>
      </c>
      <c r="J10" s="53" t="s">
        <v>217</v>
      </c>
      <c r="K10" s="53" t="s">
        <v>168</v>
      </c>
      <c r="L10" s="53" t="s">
        <v>146</v>
      </c>
      <c r="M10" s="51" t="s">
        <v>180</v>
      </c>
    </row>
    <row r="11" spans="1:19" ht="41.25" customHeight="1">
      <c r="A11" s="54" t="s">
        <v>150</v>
      </c>
      <c r="B11" s="55"/>
      <c r="C11" s="56"/>
      <c r="D11" s="57"/>
      <c r="E11" s="56"/>
      <c r="F11" s="50" t="str">
        <f>IF(E11&gt;=C11,"○","×")</f>
        <v>○</v>
      </c>
      <c r="G11" s="58" t="e">
        <f>((B11*C11*D11)/B11)/D11</f>
        <v>#DIV/0!</v>
      </c>
      <c r="H11" s="54" t="s">
        <v>145</v>
      </c>
      <c r="I11" s="59">
        <f t="shared" ref="I11:K13" si="0">B11</f>
        <v>0</v>
      </c>
      <c r="J11" s="58">
        <f t="shared" si="0"/>
        <v>0</v>
      </c>
      <c r="K11" s="60">
        <f t="shared" si="0"/>
        <v>0</v>
      </c>
      <c r="L11" s="58">
        <f>I11*J11*K11</f>
        <v>0</v>
      </c>
      <c r="M11" s="51" t="s">
        <v>219</v>
      </c>
    </row>
    <row r="12" spans="1:19" ht="41.25" customHeight="1">
      <c r="A12" s="54" t="s">
        <v>149</v>
      </c>
      <c r="B12" s="55"/>
      <c r="C12" s="56"/>
      <c r="D12" s="57"/>
      <c r="E12" s="56"/>
      <c r="F12" s="50" t="str">
        <f>IF(E12&gt;=C12,"○","×")</f>
        <v>○</v>
      </c>
      <c r="G12" s="58" t="e">
        <f>((B12*C12*D12)/B12)/D12</f>
        <v>#DIV/0!</v>
      </c>
      <c r="H12" s="54" t="s">
        <v>147</v>
      </c>
      <c r="I12" s="59">
        <f t="shared" si="0"/>
        <v>0</v>
      </c>
      <c r="J12" s="58">
        <f t="shared" si="0"/>
        <v>0</v>
      </c>
      <c r="K12" s="60">
        <f t="shared" si="0"/>
        <v>0</v>
      </c>
      <c r="L12" s="58">
        <f>I12*J12*K12</f>
        <v>0</v>
      </c>
      <c r="M12" s="51" t="s">
        <v>142</v>
      </c>
    </row>
    <row r="13" spans="1:19" s="80" customFormat="1" ht="41.25" customHeight="1">
      <c r="A13" s="71" t="s">
        <v>151</v>
      </c>
      <c r="B13" s="72"/>
      <c r="C13" s="73"/>
      <c r="D13" s="74"/>
      <c r="E13" s="73"/>
      <c r="F13" s="75" t="e">
        <f>IF(E13&gt;=G13,"○","×")</f>
        <v>#DIV/0!</v>
      </c>
      <c r="G13" s="76" t="e">
        <f>(B13*C13)/B13/D13</f>
        <v>#DIV/0!</v>
      </c>
      <c r="H13" s="71" t="s">
        <v>148</v>
      </c>
      <c r="I13" s="77">
        <f t="shared" si="0"/>
        <v>0</v>
      </c>
      <c r="J13" s="76">
        <f t="shared" si="0"/>
        <v>0</v>
      </c>
      <c r="K13" s="74">
        <f t="shared" si="0"/>
        <v>0</v>
      </c>
      <c r="L13" s="76">
        <f>I13*J13</f>
        <v>0</v>
      </c>
      <c r="M13" s="78" t="s">
        <v>143</v>
      </c>
      <c r="N13" s="79">
        <v>1</v>
      </c>
      <c r="O13" s="79">
        <v>2</v>
      </c>
      <c r="P13" s="79">
        <v>3</v>
      </c>
      <c r="Q13" s="79">
        <v>4</v>
      </c>
      <c r="R13" s="79"/>
      <c r="S13" s="79"/>
    </row>
    <row r="14" spans="1:19" ht="73.5" customHeight="1">
      <c r="A14" s="559" t="s">
        <v>181</v>
      </c>
      <c r="B14" s="560"/>
      <c r="C14" s="560"/>
      <c r="D14" s="560"/>
      <c r="E14" s="58">
        <f>'【有床診】別紙（2.0％超部分算定シート）'!I5</f>
        <v>0</v>
      </c>
      <c r="F14" s="61" t="str">
        <f>'【有床診】別紙（2.0％超部分算定シート）'!J5</f>
        <v>○</v>
      </c>
      <c r="G14" s="58" t="e">
        <f>'【有床診】別紙（2.0％超部分算定シート）'!K5</f>
        <v>#DIV/0!</v>
      </c>
      <c r="H14" s="559" t="s">
        <v>181</v>
      </c>
      <c r="I14" s="560"/>
      <c r="J14" s="560"/>
      <c r="K14" s="560"/>
      <c r="L14" s="58">
        <f>'【有床診】別紙（2.0％超部分算定シート）'!L5</f>
        <v>0</v>
      </c>
      <c r="M14" s="51" t="s">
        <v>182</v>
      </c>
    </row>
    <row r="15" spans="1:19" ht="27" customHeight="1">
      <c r="A15" s="46" t="s">
        <v>218</v>
      </c>
      <c r="B15" s="47"/>
      <c r="C15" s="47"/>
      <c r="D15" s="47"/>
      <c r="E15" s="47"/>
      <c r="F15" s="48"/>
      <c r="G15" s="49"/>
      <c r="H15" s="46" t="str">
        <f>A15</f>
        <v>（職種内訳）○○の賃金改善実績の有無（右欄に○・×を記載）</v>
      </c>
      <c r="I15" s="47"/>
      <c r="J15" s="47"/>
      <c r="K15" s="48"/>
      <c r="L15" s="50">
        <f>G15</f>
        <v>0</v>
      </c>
      <c r="M15" s="51" t="s">
        <v>219</v>
      </c>
      <c r="N15" s="36" t="s">
        <v>130</v>
      </c>
      <c r="O15" s="36" t="s">
        <v>118</v>
      </c>
    </row>
    <row r="16" spans="1:19" ht="72.75" customHeight="1">
      <c r="A16" s="52" t="s">
        <v>141</v>
      </c>
      <c r="B16" s="53" t="s">
        <v>176</v>
      </c>
      <c r="C16" s="53" t="s">
        <v>217</v>
      </c>
      <c r="D16" s="53" t="s">
        <v>168</v>
      </c>
      <c r="E16" s="53" t="s">
        <v>177</v>
      </c>
      <c r="F16" s="53" t="s">
        <v>178</v>
      </c>
      <c r="G16" s="53" t="s">
        <v>179</v>
      </c>
      <c r="H16" s="52" t="s">
        <v>141</v>
      </c>
      <c r="I16" s="53" t="s">
        <v>176</v>
      </c>
      <c r="J16" s="53" t="s">
        <v>217</v>
      </c>
      <c r="K16" s="53" t="s">
        <v>168</v>
      </c>
      <c r="L16" s="53" t="s">
        <v>146</v>
      </c>
      <c r="M16" s="51" t="s">
        <v>180</v>
      </c>
    </row>
    <row r="17" spans="1:19" ht="41.25" customHeight="1">
      <c r="A17" s="54" t="s">
        <v>150</v>
      </c>
      <c r="B17" s="55"/>
      <c r="C17" s="56"/>
      <c r="D17" s="57"/>
      <c r="E17" s="56"/>
      <c r="F17" s="50" t="str">
        <f>IF(E17&gt;=C17,"○","×")</f>
        <v>○</v>
      </c>
      <c r="G17" s="58" t="e">
        <f>((B17*C17*D17)/B17)/D17</f>
        <v>#DIV/0!</v>
      </c>
      <c r="H17" s="54" t="s">
        <v>145</v>
      </c>
      <c r="I17" s="59">
        <f t="shared" ref="I17:K19" si="1">B17</f>
        <v>0</v>
      </c>
      <c r="J17" s="58">
        <f t="shared" si="1"/>
        <v>0</v>
      </c>
      <c r="K17" s="60">
        <f t="shared" si="1"/>
        <v>0</v>
      </c>
      <c r="L17" s="58">
        <f>I17*J17*K17</f>
        <v>0</v>
      </c>
      <c r="M17" s="51" t="s">
        <v>219</v>
      </c>
    </row>
    <row r="18" spans="1:19" ht="41.25" customHeight="1">
      <c r="A18" s="54" t="s">
        <v>149</v>
      </c>
      <c r="B18" s="55"/>
      <c r="C18" s="56"/>
      <c r="D18" s="57"/>
      <c r="E18" s="56"/>
      <c r="F18" s="50" t="str">
        <f>IF(E18&gt;=C18,"○","×")</f>
        <v>○</v>
      </c>
      <c r="G18" s="58" t="e">
        <f>((B18*C18*D18)/B18)/D18</f>
        <v>#DIV/0!</v>
      </c>
      <c r="H18" s="54" t="s">
        <v>147</v>
      </c>
      <c r="I18" s="59">
        <f t="shared" si="1"/>
        <v>0</v>
      </c>
      <c r="J18" s="58">
        <f t="shared" si="1"/>
        <v>0</v>
      </c>
      <c r="K18" s="60">
        <f t="shared" si="1"/>
        <v>0</v>
      </c>
      <c r="L18" s="58">
        <f>I18*J18*K18</f>
        <v>0</v>
      </c>
      <c r="M18" s="51" t="s">
        <v>142</v>
      </c>
    </row>
    <row r="19" spans="1:19" s="80" customFormat="1" ht="41.25" customHeight="1">
      <c r="A19" s="71" t="s">
        <v>151</v>
      </c>
      <c r="B19" s="72"/>
      <c r="C19" s="73"/>
      <c r="D19" s="74"/>
      <c r="E19" s="73"/>
      <c r="F19" s="75" t="e">
        <f>IF(E19&gt;=G19,"○","×")</f>
        <v>#DIV/0!</v>
      </c>
      <c r="G19" s="76" t="e">
        <f>(B19*C19)/B19/D19</f>
        <v>#DIV/0!</v>
      </c>
      <c r="H19" s="71" t="s">
        <v>148</v>
      </c>
      <c r="I19" s="77">
        <f t="shared" si="1"/>
        <v>0</v>
      </c>
      <c r="J19" s="76">
        <f t="shared" si="1"/>
        <v>0</v>
      </c>
      <c r="K19" s="74">
        <f t="shared" si="1"/>
        <v>0</v>
      </c>
      <c r="L19" s="76">
        <f>I19*J19</f>
        <v>0</v>
      </c>
      <c r="M19" s="78" t="s">
        <v>143</v>
      </c>
      <c r="N19" s="79">
        <v>1</v>
      </c>
      <c r="O19" s="79">
        <v>2</v>
      </c>
      <c r="P19" s="79">
        <v>3</v>
      </c>
      <c r="Q19" s="79">
        <v>4</v>
      </c>
      <c r="R19" s="79">
        <v>5</v>
      </c>
      <c r="S19" s="79">
        <v>6</v>
      </c>
    </row>
    <row r="20" spans="1:19" ht="73.5" customHeight="1">
      <c r="A20" s="559" t="s">
        <v>181</v>
      </c>
      <c r="B20" s="560"/>
      <c r="C20" s="560"/>
      <c r="D20" s="561"/>
      <c r="E20" s="58">
        <f>'【有床診】別紙（2.0％超部分算定シート）'!I8</f>
        <v>0</v>
      </c>
      <c r="F20" s="61" t="str">
        <f>'【有床診】別紙（2.0％超部分算定シート）'!J8</f>
        <v>○</v>
      </c>
      <c r="G20" s="58" t="e">
        <f>'【有床診】別紙（2.0％超部分算定シート）'!K8</f>
        <v>#DIV/0!</v>
      </c>
      <c r="H20" s="559" t="s">
        <v>181</v>
      </c>
      <c r="I20" s="560"/>
      <c r="J20" s="560"/>
      <c r="K20" s="561"/>
      <c r="L20" s="58">
        <f>'【有床診】別紙（2.0％超部分算定シート）'!L8</f>
        <v>0</v>
      </c>
      <c r="M20" s="51" t="s">
        <v>182</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codeName="Sheet8">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6" customWidth="1"/>
    <col min="2" max="5" width="15.125" style="37" customWidth="1"/>
    <col min="6" max="6" width="16.5" style="37" customWidth="1"/>
    <col min="7" max="7" width="24.25" style="37" customWidth="1"/>
    <col min="8" max="8" width="19.75" style="37" customWidth="1"/>
    <col min="9" max="9" width="22.125" style="37" customWidth="1"/>
    <col min="10" max="11" width="18.25" style="37" customWidth="1"/>
    <col min="12" max="12" width="42.125" style="36" customWidth="1"/>
    <col min="13" max="13" width="187.25" style="40" customWidth="1"/>
    <col min="14" max="19" width="14.625" style="36" customWidth="1"/>
    <col min="20" max="20" width="18.875" style="36" customWidth="1"/>
    <col min="21" max="21" width="9" style="36"/>
    <col min="22" max="28" width="9" style="36" customWidth="1"/>
    <col min="29" max="16384" width="9" style="36"/>
  </cols>
  <sheetData>
    <row r="1" spans="1:15" ht="51" customHeight="1">
      <c r="A1" s="34" t="s">
        <v>195</v>
      </c>
      <c r="B1" s="565" t="s">
        <v>183</v>
      </c>
      <c r="C1" s="565"/>
      <c r="D1" s="565"/>
      <c r="E1" s="565"/>
      <c r="F1" s="565"/>
      <c r="G1" s="565"/>
      <c r="H1" s="565"/>
      <c r="I1" s="565"/>
      <c r="J1" s="565"/>
      <c r="K1" s="565"/>
      <c r="L1" s="62"/>
    </row>
    <row r="2" spans="1:15" ht="41.25" customHeight="1">
      <c r="A2" s="566" t="s">
        <v>144</v>
      </c>
      <c r="B2" s="567"/>
      <c r="C2" s="567"/>
      <c r="D2" s="567"/>
      <c r="E2" s="567"/>
      <c r="F2" s="567"/>
      <c r="G2" s="567"/>
      <c r="H2" s="567"/>
      <c r="I2" s="567"/>
      <c r="J2" s="567"/>
      <c r="K2" s="568"/>
      <c r="L2" s="50" t="s">
        <v>146</v>
      </c>
      <c r="M2" s="45"/>
    </row>
    <row r="3" spans="1:15" ht="33" customHeight="1">
      <c r="A3" s="46" t="str">
        <f>【有床診】【総額及び平均額】賃上げ支援事業実績報告書!A9</f>
        <v>対象職員の賃金改善実績の有無（右欄に○・×を記載）</v>
      </c>
      <c r="B3" s="63"/>
      <c r="C3" s="63"/>
      <c r="D3" s="63"/>
      <c r="E3" s="63"/>
      <c r="F3" s="63"/>
      <c r="G3" s="63"/>
      <c r="H3" s="63"/>
      <c r="I3" s="63"/>
      <c r="J3" s="63"/>
      <c r="K3" s="64"/>
      <c r="L3" s="49"/>
      <c r="M3" s="51" t="s">
        <v>184</v>
      </c>
      <c r="N3" s="36" t="s">
        <v>130</v>
      </c>
      <c r="O3" s="36" t="s">
        <v>118</v>
      </c>
    </row>
    <row r="4" spans="1:15" ht="72.75" customHeight="1">
      <c r="A4" s="52" t="s">
        <v>141</v>
      </c>
      <c r="B4" s="53" t="s">
        <v>185</v>
      </c>
      <c r="C4" s="53" t="s">
        <v>186</v>
      </c>
      <c r="D4" s="53" t="s">
        <v>187</v>
      </c>
      <c r="E4" s="53" t="s">
        <v>188</v>
      </c>
      <c r="F4" s="53" t="s">
        <v>189</v>
      </c>
      <c r="G4" s="53" t="s">
        <v>190</v>
      </c>
      <c r="H4" s="53" t="s">
        <v>191</v>
      </c>
      <c r="I4" s="53" t="s">
        <v>177</v>
      </c>
      <c r="J4" s="53" t="s">
        <v>192</v>
      </c>
      <c r="K4" s="53" t="s">
        <v>179</v>
      </c>
      <c r="L4" s="53" t="s">
        <v>146</v>
      </c>
      <c r="M4" s="51" t="s">
        <v>180</v>
      </c>
    </row>
    <row r="5" spans="1:15" ht="84.75" customHeight="1">
      <c r="A5" s="54" t="s">
        <v>193</v>
      </c>
      <c r="B5" s="56"/>
      <c r="C5" s="56"/>
      <c r="D5" s="65" t="e">
        <f>C5/B5</f>
        <v>#DIV/0!</v>
      </c>
      <c r="E5" s="66" t="e">
        <f>(D5-0.02)*B5</f>
        <v>#DIV/0!</v>
      </c>
      <c r="F5" s="67"/>
      <c r="G5" s="68"/>
      <c r="H5" s="69"/>
      <c r="I5" s="56"/>
      <c r="J5" s="50" t="str">
        <f>IF(I5&gt;=C5,"○","×")</f>
        <v>○</v>
      </c>
      <c r="K5" s="58" t="e">
        <f>((F5*G5*H5)/H5)/G5</f>
        <v>#DIV/0!</v>
      </c>
      <c r="L5" s="58">
        <f>F5*G5*H5</f>
        <v>0</v>
      </c>
      <c r="M5" s="51" t="s">
        <v>194</v>
      </c>
    </row>
    <row r="6" spans="1:15" ht="27" customHeight="1">
      <c r="A6" s="46" t="str">
        <f>【有床診】【総額及び平均額】賃上げ支援事業実績報告書!A15</f>
        <v>（職種内訳）○○の賃金改善実績の有無（右欄に○・×を記載）</v>
      </c>
      <c r="B6" s="47"/>
      <c r="C6" s="47"/>
      <c r="D6" s="47"/>
      <c r="E6" s="47"/>
      <c r="F6" s="47"/>
      <c r="G6" s="47"/>
      <c r="H6" s="47"/>
      <c r="I6" s="47"/>
      <c r="J6" s="47"/>
      <c r="K6" s="48"/>
      <c r="L6" s="49"/>
      <c r="M6" s="51" t="s">
        <v>184</v>
      </c>
      <c r="N6" s="36" t="s">
        <v>130</v>
      </c>
      <c r="O6" s="36" t="s">
        <v>118</v>
      </c>
    </row>
    <row r="7" spans="1:15" ht="63" customHeight="1">
      <c r="A7" s="52" t="s">
        <v>141</v>
      </c>
      <c r="B7" s="53" t="s">
        <v>185</v>
      </c>
      <c r="C7" s="53" t="s">
        <v>186</v>
      </c>
      <c r="D7" s="53" t="s">
        <v>187</v>
      </c>
      <c r="E7" s="53" t="s">
        <v>188</v>
      </c>
      <c r="F7" s="53" t="s">
        <v>189</v>
      </c>
      <c r="G7" s="53" t="s">
        <v>190</v>
      </c>
      <c r="H7" s="53" t="s">
        <v>191</v>
      </c>
      <c r="I7" s="53" t="s">
        <v>177</v>
      </c>
      <c r="J7" s="53" t="s">
        <v>192</v>
      </c>
      <c r="K7" s="53" t="s">
        <v>179</v>
      </c>
      <c r="L7" s="53" t="s">
        <v>146</v>
      </c>
      <c r="M7" s="45"/>
    </row>
    <row r="8" spans="1:15" ht="84.75" customHeight="1">
      <c r="A8" s="54" t="s">
        <v>193</v>
      </c>
      <c r="B8" s="56"/>
      <c r="C8" s="56"/>
      <c r="D8" s="65" t="e">
        <f>C8/B8</f>
        <v>#DIV/0!</v>
      </c>
      <c r="E8" s="66" t="e">
        <f>(D8-0.02)*B8</f>
        <v>#DIV/0!</v>
      </c>
      <c r="F8" s="67"/>
      <c r="G8" s="68"/>
      <c r="H8" s="69"/>
      <c r="I8" s="56"/>
      <c r="J8" s="50" t="str">
        <f>IF(I8&gt;=C8,"○","×")</f>
        <v>○</v>
      </c>
      <c r="K8" s="58" t="e">
        <f>((F8*G8*H8)/H8)/G8</f>
        <v>#DIV/0!</v>
      </c>
      <c r="L8" s="58">
        <f>F8*G8*H8</f>
        <v>0</v>
      </c>
      <c r="M8" s="51" t="s">
        <v>194</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9"/>
  <dimension ref="A1:B48"/>
  <sheetViews>
    <sheetView workbookViewId="0">
      <selection activeCell="G8" sqref="G8"/>
    </sheetView>
  </sheetViews>
  <sheetFormatPr defaultColWidth="9" defaultRowHeight="13.5"/>
  <cols>
    <col min="1" max="16384" width="9" style="1"/>
  </cols>
  <sheetData>
    <row r="1" spans="1:2">
      <c r="A1" s="1" t="s">
        <v>48</v>
      </c>
    </row>
    <row r="2" spans="1:2">
      <c r="A2" s="1" t="s">
        <v>49</v>
      </c>
      <c r="B2" s="1">
        <v>1</v>
      </c>
    </row>
    <row r="3" spans="1:2">
      <c r="A3" s="1" t="s">
        <v>50</v>
      </c>
      <c r="B3" s="1">
        <v>2</v>
      </c>
    </row>
    <row r="4" spans="1:2">
      <c r="A4" s="1" t="s">
        <v>51</v>
      </c>
      <c r="B4" s="1">
        <v>3</v>
      </c>
    </row>
    <row r="5" spans="1:2">
      <c r="A5" s="1" t="s">
        <v>52</v>
      </c>
      <c r="B5" s="1">
        <v>4</v>
      </c>
    </row>
    <row r="6" spans="1:2">
      <c r="A6" s="1" t="s">
        <v>53</v>
      </c>
      <c r="B6" s="1">
        <v>5</v>
      </c>
    </row>
    <row r="7" spans="1:2">
      <c r="A7" s="1" t="s">
        <v>54</v>
      </c>
      <c r="B7" s="1">
        <v>6</v>
      </c>
    </row>
    <row r="8" spans="1:2">
      <c r="A8" s="1" t="s">
        <v>55</v>
      </c>
      <c r="B8" s="1">
        <v>7</v>
      </c>
    </row>
    <row r="9" spans="1:2">
      <c r="A9" s="1" t="s">
        <v>56</v>
      </c>
      <c r="B9" s="1">
        <v>8</v>
      </c>
    </row>
    <row r="10" spans="1:2">
      <c r="A10" s="1" t="s">
        <v>57</v>
      </c>
      <c r="B10" s="1">
        <v>9</v>
      </c>
    </row>
    <row r="11" spans="1:2">
      <c r="A11" s="1" t="s">
        <v>58</v>
      </c>
      <c r="B11" s="1">
        <v>10</v>
      </c>
    </row>
    <row r="12" spans="1:2">
      <c r="A12" s="1" t="s">
        <v>59</v>
      </c>
      <c r="B12" s="1">
        <v>11</v>
      </c>
    </row>
    <row r="13" spans="1:2">
      <c r="A13" s="1" t="s">
        <v>60</v>
      </c>
      <c r="B13" s="1">
        <v>12</v>
      </c>
    </row>
    <row r="14" spans="1:2">
      <c r="A14" s="1" t="s">
        <v>61</v>
      </c>
      <c r="B14" s="1">
        <v>13</v>
      </c>
    </row>
    <row r="15" spans="1:2">
      <c r="A15" s="1" t="s">
        <v>62</v>
      </c>
      <c r="B15" s="1">
        <v>14</v>
      </c>
    </row>
    <row r="16" spans="1:2">
      <c r="A16" s="1" t="s">
        <v>63</v>
      </c>
      <c r="B16" s="1">
        <v>15</v>
      </c>
    </row>
    <row r="17" spans="1:2">
      <c r="A17" s="1" t="s">
        <v>64</v>
      </c>
      <c r="B17" s="1">
        <v>16</v>
      </c>
    </row>
    <row r="18" spans="1:2">
      <c r="A18" s="1" t="s">
        <v>65</v>
      </c>
      <c r="B18" s="1">
        <v>17</v>
      </c>
    </row>
    <row r="19" spans="1:2">
      <c r="A19" s="1" t="s">
        <v>66</v>
      </c>
      <c r="B19" s="1">
        <v>18</v>
      </c>
    </row>
    <row r="20" spans="1:2">
      <c r="A20" s="1" t="s">
        <v>67</v>
      </c>
      <c r="B20" s="1">
        <v>19</v>
      </c>
    </row>
    <row r="21" spans="1:2">
      <c r="A21" s="1" t="s">
        <v>68</v>
      </c>
      <c r="B21" s="1">
        <v>20</v>
      </c>
    </row>
    <row r="22" spans="1:2">
      <c r="A22" s="1" t="s">
        <v>69</v>
      </c>
      <c r="B22" s="1">
        <v>21</v>
      </c>
    </row>
    <row r="23" spans="1:2">
      <c r="A23" s="1" t="s">
        <v>70</v>
      </c>
      <c r="B23" s="1">
        <v>22</v>
      </c>
    </row>
    <row r="24" spans="1:2">
      <c r="A24" s="1" t="s">
        <v>71</v>
      </c>
      <c r="B24" s="1">
        <v>23</v>
      </c>
    </row>
    <row r="25" spans="1:2">
      <c r="A25" s="1" t="s">
        <v>72</v>
      </c>
      <c r="B25" s="1">
        <v>24</v>
      </c>
    </row>
    <row r="26" spans="1:2">
      <c r="A26" s="1" t="s">
        <v>73</v>
      </c>
      <c r="B26" s="1">
        <v>25</v>
      </c>
    </row>
    <row r="27" spans="1:2">
      <c r="A27" s="1" t="s">
        <v>74</v>
      </c>
      <c r="B27" s="1">
        <v>26</v>
      </c>
    </row>
    <row r="28" spans="1:2">
      <c r="A28" s="1" t="s">
        <v>75</v>
      </c>
      <c r="B28" s="1">
        <v>27</v>
      </c>
    </row>
    <row r="29" spans="1:2">
      <c r="A29" s="1" t="s">
        <v>76</v>
      </c>
      <c r="B29" s="1">
        <v>28</v>
      </c>
    </row>
    <row r="30" spans="1:2">
      <c r="A30" s="1" t="s">
        <v>77</v>
      </c>
      <c r="B30" s="1">
        <v>29</v>
      </c>
    </row>
    <row r="31" spans="1:2">
      <c r="A31" s="1" t="s">
        <v>78</v>
      </c>
      <c r="B31" s="1">
        <v>30</v>
      </c>
    </row>
    <row r="32" spans="1:2">
      <c r="A32" s="1" t="s">
        <v>79</v>
      </c>
      <c r="B32" s="1">
        <v>31</v>
      </c>
    </row>
    <row r="33" spans="1:2">
      <c r="A33" s="1" t="s">
        <v>80</v>
      </c>
      <c r="B33" s="1">
        <v>32</v>
      </c>
    </row>
    <row r="34" spans="1:2">
      <c r="A34" s="1" t="s">
        <v>81</v>
      </c>
      <c r="B34" s="1">
        <v>33</v>
      </c>
    </row>
    <row r="35" spans="1:2">
      <c r="A35" s="1" t="s">
        <v>82</v>
      </c>
      <c r="B35" s="1">
        <v>34</v>
      </c>
    </row>
    <row r="36" spans="1:2">
      <c r="A36" s="1" t="s">
        <v>83</v>
      </c>
      <c r="B36" s="1">
        <v>35</v>
      </c>
    </row>
    <row r="37" spans="1:2">
      <c r="A37" s="1" t="s">
        <v>84</v>
      </c>
      <c r="B37" s="1">
        <v>36</v>
      </c>
    </row>
    <row r="38" spans="1:2">
      <c r="A38" s="1" t="s">
        <v>85</v>
      </c>
      <c r="B38" s="1">
        <v>37</v>
      </c>
    </row>
    <row r="39" spans="1:2">
      <c r="A39" s="1" t="s">
        <v>86</v>
      </c>
      <c r="B39" s="1">
        <v>38</v>
      </c>
    </row>
    <row r="40" spans="1:2">
      <c r="A40" s="1" t="s">
        <v>87</v>
      </c>
      <c r="B40" s="1">
        <v>39</v>
      </c>
    </row>
    <row r="41" spans="1:2">
      <c r="A41" s="1" t="s">
        <v>88</v>
      </c>
      <c r="B41" s="1">
        <v>40</v>
      </c>
    </row>
    <row r="42" spans="1:2">
      <c r="A42" s="1" t="s">
        <v>89</v>
      </c>
      <c r="B42" s="1">
        <v>41</v>
      </c>
    </row>
    <row r="43" spans="1:2">
      <c r="A43" s="1" t="s">
        <v>90</v>
      </c>
      <c r="B43" s="1">
        <v>42</v>
      </c>
    </row>
    <row r="44" spans="1:2">
      <c r="A44" s="1" t="s">
        <v>91</v>
      </c>
      <c r="B44" s="1">
        <v>43</v>
      </c>
    </row>
    <row r="45" spans="1:2">
      <c r="A45" s="1" t="s">
        <v>92</v>
      </c>
      <c r="B45" s="1">
        <v>44</v>
      </c>
    </row>
    <row r="46" spans="1:2">
      <c r="A46" s="1" t="s">
        <v>93</v>
      </c>
      <c r="B46" s="1">
        <v>45</v>
      </c>
    </row>
    <row r="47" spans="1:2">
      <c r="A47" s="1" t="s">
        <v>94</v>
      </c>
      <c r="B47" s="1">
        <v>46</v>
      </c>
    </row>
    <row r="48" spans="1:2">
      <c r="A48" s="1" t="s">
        <v>95</v>
      </c>
      <c r="B48" s="1">
        <v>47</v>
      </c>
    </row>
  </sheetData>
  <phoneticPr fontId="38"/>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交付申請書兼請求書（医療機関等→都道府県）</vt:lpstr>
      <vt:lpstr>【有床診】処遇改善支援事業（別紙様式１）</vt:lpstr>
      <vt:lpstr>【参考】集計用シート</vt:lpstr>
      <vt:lpstr>【参考】委任状</vt:lpstr>
      <vt:lpstr>別紙（有床診）</vt:lpstr>
      <vt:lpstr>【有床診】物価支援事業（申請書兼実績報告書・別紙様式３）</vt:lpstr>
      <vt:lpstr>【有床診】【総額及び平均額】賃上げ支援事業実績報告書</vt:lpstr>
      <vt:lpstr>【有床診】別紙（2.0％超部分算定シート）</vt:lpstr>
      <vt:lpstr>都道府県リスト</vt:lpstr>
      <vt:lpstr>【参考】委任状!Print_Area</vt:lpstr>
      <vt:lpstr>【有床診】【総額及び平均額】賃上げ支援事業実績報告書!Print_Area</vt:lpstr>
      <vt:lpstr>'【有床診】処遇改善支援事業（別紙様式１）'!Print_Area</vt:lpstr>
      <vt:lpstr>'【有床診】物価支援事業（申請書兼実績報告書・別紙様式３）'!Print_Area</vt:lpstr>
      <vt:lpstr>'【有床診】別紙（2.0％超部分算定シート）'!Print_Area</vt:lpstr>
      <vt:lpstr>'交付申請書兼請求書（医療機関等→都道府県）'!Print_Area</vt:lpstr>
      <vt:lpstr>'別紙（有床診）'!Print_Area</vt:lpstr>
      <vt:lpstr>【有床診】【総額及び平均額】賃上げ支援事業実績報告書!Print_Titles</vt:lpstr>
      <vt:lpstr>'【有床診】別紙（2.0％超部分算定シート）'!Print_Titles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2026-04-16T12:33:37Z</cp:lastPrinted>
  <dcterms:created xsi:type="dcterms:W3CDTF">2017-10-26T07:12:00Z</dcterms:created>
  <dcterms:modified xsi:type="dcterms:W3CDTF">2026-05-12T02:27:18Z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