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743168\Desktop\UPするデータ\"/>
    </mc:Choice>
  </mc:AlternateContent>
  <xr:revisionPtr revIDLastSave="0" documentId="13_ncr:1_{0A030519-0CC5-4D1D-9ED6-AAC9115E95F4}" xr6:coauthVersionLast="47" xr6:coauthVersionMax="47" xr10:uidLastSave="{00000000-0000-0000-0000-000000000000}"/>
  <bookViews>
    <workbookView xWindow="7035" yWindow="5235" windowWidth="21600" windowHeight="11235" xr2:uid="{8E0407A4-8865-4244-A3A7-9B2FF686254D}"/>
  </bookViews>
  <sheets>
    <sheet name="端末用" sheetId="14" r:id="rId1"/>
    <sheet name="編集画面" sheetId="18" r:id="rId2"/>
  </sheets>
  <definedNames>
    <definedName name="_xlnm.Print_Area" localSheetId="0">端末用!$A$1:$R$22</definedName>
    <definedName name="_xlnm.Print_Area" localSheetId="1">編集画面!$A$1:$E$22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4" l="1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I6" i="14"/>
  <c r="C6" i="14" s="1"/>
  <c r="I7" i="14"/>
  <c r="C7" i="14" s="1"/>
  <c r="I8" i="14"/>
  <c r="C8" i="14" s="1"/>
  <c r="I9" i="14"/>
  <c r="C9" i="14" s="1"/>
  <c r="I10" i="14"/>
  <c r="C10" i="14" s="1"/>
  <c r="I11" i="14"/>
  <c r="C11" i="14" s="1"/>
  <c r="I12" i="14"/>
  <c r="C12" i="14" s="1"/>
  <c r="I13" i="14"/>
  <c r="C13" i="14" s="1"/>
  <c r="I14" i="14"/>
  <c r="C14" i="14" s="1"/>
  <c r="I15" i="14"/>
  <c r="C15" i="14" s="1"/>
  <c r="I16" i="14"/>
  <c r="C16" i="14" s="1"/>
  <c r="I17" i="14"/>
  <c r="C17" i="14" s="1"/>
  <c r="I18" i="14"/>
  <c r="C18" i="14" s="1"/>
  <c r="I19" i="14"/>
  <c r="C19" i="14" s="1"/>
  <c r="I5" i="14"/>
  <c r="C5" i="14" s="1"/>
  <c r="L20" i="14" l="1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F22" i="14" l="1"/>
  <c r="L5" i="14"/>
  <c r="B22" i="14"/>
  <c r="J22" i="14" l="1"/>
  <c r="N22" i="14" s="1"/>
</calcChain>
</file>

<file path=xl/sharedStrings.xml><?xml version="1.0" encoding="utf-8"?>
<sst xmlns="http://schemas.openxmlformats.org/spreadsheetml/2006/main" count="33" uniqueCount="21">
  <si>
    <t>やわらかさ</t>
    <phoneticPr fontId="1"/>
  </si>
  <si>
    <t>たくみさ</t>
    <phoneticPr fontId="1"/>
  </si>
  <si>
    <t>うごきつづける</t>
    <phoneticPr fontId="1"/>
  </si>
  <si>
    <t>月</t>
    <rPh sb="0" eb="1">
      <t>ガテゥ</t>
    </rPh>
    <phoneticPr fontId="1"/>
  </si>
  <si>
    <t>年</t>
    <rPh sb="0" eb="1">
      <t>ネn</t>
    </rPh>
    <phoneticPr fontId="1"/>
  </si>
  <si>
    <t>組</t>
    <rPh sb="0" eb="1">
      <t>クミ</t>
    </rPh>
    <phoneticPr fontId="1"/>
  </si>
  <si>
    <t>名まえ</t>
    <phoneticPr fontId="1"/>
  </si>
  <si>
    <t>へいきん２０ふんをめざそう！</t>
    <phoneticPr fontId="1"/>
  </si>
  <si>
    <t>○</t>
    <phoneticPr fontId="1"/>
  </si>
  <si>
    <t>１日あたりのへいきん</t>
    <rPh sb="1" eb="2">
      <t>ニティ</t>
    </rPh>
    <phoneticPr fontId="1"/>
  </si>
  <si>
    <t>ちからづよさ</t>
    <phoneticPr fontId="1"/>
  </si>
  <si>
    <t>そとあそび</t>
    <phoneticPr fontId="1"/>
  </si>
  <si>
    <t>かいすう</t>
    <phoneticPr fontId="1"/>
  </si>
  <si>
    <t>ごうけい（ふん）</t>
    <phoneticPr fontId="1"/>
  </si>
  <si>
    <t>うんどうしたひ</t>
    <phoneticPr fontId="1"/>
  </si>
  <si>
    <t xml:space="preserve">
そとあそびして
うごいていたじかんを きろくしましょう</t>
    <phoneticPr fontId="1"/>
  </si>
  <si>
    <t>まいにち　２０ぷん めざしましょう！</t>
    <phoneticPr fontId="1"/>
  </si>
  <si>
    <t>（へいきんが２０ふんこえるとえがおになる）</t>
    <phoneticPr fontId="1"/>
  </si>
  <si>
    <r>
      <t>そとあそびなど</t>
    </r>
    <r>
      <rPr>
        <b/>
        <sz val="24"/>
        <color theme="1"/>
        <rFont val="Segoe UI Emoji"/>
        <family val="2"/>
      </rPr>
      <t>⏰</t>
    </r>
    <r>
      <rPr>
        <b/>
        <sz val="24"/>
        <color theme="1"/>
        <rFont val="MS Mincho"/>
        <family val="1"/>
        <charset val="128"/>
      </rPr>
      <t>ふん</t>
    </r>
    <phoneticPr fontId="1"/>
  </si>
  <si>
    <r>
      <t>ごうけい</t>
    </r>
    <r>
      <rPr>
        <b/>
        <sz val="20"/>
        <color theme="1"/>
        <rFont val="Segoe UI Symbol"/>
        <family val="2"/>
      </rPr>
      <t>⏰</t>
    </r>
    <r>
      <rPr>
        <b/>
        <sz val="20"/>
        <color theme="1"/>
        <rFont val="ＭＳ Ｐゴシック"/>
        <family val="2"/>
        <charset val="128"/>
      </rPr>
      <t>ふん</t>
    </r>
    <phoneticPr fontId="1"/>
  </si>
  <si>
    <r>
      <t>そとあそびなど</t>
    </r>
    <r>
      <rPr>
        <b/>
        <sz val="24"/>
        <color theme="1"/>
        <rFont val="Apple Color Emoji"/>
      </rPr>
      <t>⏰</t>
    </r>
    <r>
      <rPr>
        <b/>
        <sz val="24"/>
        <color theme="1"/>
        <rFont val="MS Mincho"/>
        <family val="1"/>
        <charset val="128"/>
      </rPr>
      <t>ふん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</si>
</sst>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0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S創英角ﾎﾟｯﾌﾟ体"/>
      <family val="3"/>
      <charset val="128"/>
    </font>
    <font>
      <sz val="16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24"/>
      <color theme="1"/>
      <name val="ＭＳ Ｐゴシック"/>
      <family val="2"/>
      <charset val="128"/>
    </font>
    <font>
      <sz val="28"/>
      <color theme="1"/>
      <name val="ＭＳ Ｐゴシック"/>
      <family val="2"/>
      <charset val="128"/>
    </font>
    <font>
      <sz val="48"/>
      <color theme="1"/>
      <name val="ＭＳ Ｐゴシック"/>
      <family val="2"/>
      <charset val="128"/>
    </font>
    <font>
      <sz val="72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6"/>
      <color theme="1"/>
      <name val="HGS創英角ﾎﾟｯﾌﾟ体"/>
      <family val="3"/>
      <charset val="128"/>
    </font>
    <font>
      <sz val="22"/>
      <color theme="1"/>
      <name val="ＭＳ Ｐゴシック"/>
      <family val="2"/>
      <charset val="128"/>
    </font>
    <font>
      <sz val="36"/>
      <color theme="1"/>
      <name val="ＭＳ Ｐゴシック"/>
      <family val="2"/>
      <charset val="128"/>
    </font>
    <font>
      <sz val="36"/>
      <color rgb="FFFF0000"/>
      <name val="ＭＳ Ｐゴシック"/>
      <family val="2"/>
      <charset val="128"/>
    </font>
    <font>
      <u/>
      <sz val="48"/>
      <color rgb="FF002060"/>
      <name val="ＭＳ Ｐゴシック"/>
      <family val="2"/>
      <charset val="128"/>
    </font>
    <font>
      <sz val="88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36"/>
      <color rgb="FF00B050"/>
      <name val="HG丸ｺﾞｼｯｸM-PRO"/>
      <family val="3"/>
      <charset val="128"/>
    </font>
    <font>
      <b/>
      <sz val="28"/>
      <color rgb="FF0070C0"/>
      <name val="ＭＳ Ｐゴシック"/>
      <family val="2"/>
      <charset val="128"/>
    </font>
    <font>
      <b/>
      <sz val="28"/>
      <color rgb="FF0070C0"/>
      <name val="HG丸ｺﾞｼｯｸM-PRO"/>
      <family val="3"/>
      <charset val="128"/>
    </font>
    <font>
      <b/>
      <sz val="28"/>
      <color rgb="FF00B050"/>
      <name val="HG丸ｺﾞｼｯｸM-PRO"/>
      <family val="3"/>
      <charset val="128"/>
    </font>
    <font>
      <b/>
      <sz val="36"/>
      <color theme="10"/>
      <name val="HG丸ｺﾞｼｯｸM-PRO"/>
      <family val="3"/>
      <charset val="128"/>
    </font>
    <font>
      <b/>
      <sz val="22"/>
      <color theme="1"/>
      <name val="ＭＳ Ｐゴシック"/>
      <family val="3"/>
      <charset val="128"/>
    </font>
    <font>
      <b/>
      <sz val="20"/>
      <color theme="1"/>
      <name val="ＭＳ Ｐゴシック"/>
      <family val="2"/>
      <charset val="128"/>
    </font>
    <font>
      <b/>
      <sz val="22"/>
      <color theme="1"/>
      <name val="ＭＳ Ｐゴシック"/>
      <family val="2"/>
      <charset val="128"/>
    </font>
    <font>
      <b/>
      <sz val="24"/>
      <color theme="1"/>
      <name val="Segoe UI Emoji"/>
      <family val="2"/>
    </font>
    <font>
      <b/>
      <sz val="24"/>
      <color theme="1"/>
      <name val="MS Mincho"/>
      <family val="1"/>
      <charset val="128"/>
    </font>
    <font>
      <b/>
      <sz val="20"/>
      <color theme="1"/>
      <name val="Segoe UI Symbol"/>
      <family val="2"/>
    </font>
    <font>
      <b/>
      <sz val="24"/>
      <color theme="1"/>
      <name val="Apple Color Emoji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 diagonalDown="1">
      <left/>
      <right/>
      <top/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4" fillId="0" borderId="14" xfId="0" applyFont="1" applyBorder="1" applyAlignment="1">
      <alignment horizontal="center" vertical="center" textRotation="255"/>
    </xf>
    <xf numFmtId="0" fontId="12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2" fillId="0" borderId="1" xfId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176" fontId="14" fillId="4" borderId="6" xfId="0" applyNumberFormat="1" applyFont="1" applyFill="1" applyBorder="1" applyAlignment="1">
      <alignment horizontal="center" vertical="center" shrinkToFit="1"/>
    </xf>
    <xf numFmtId="0" fontId="21" fillId="0" borderId="30" xfId="0" applyFont="1" applyBorder="1" applyAlignment="1" applyProtection="1">
      <alignment horizontal="center" vertical="center" shrinkToFit="1"/>
      <protection locked="0"/>
    </xf>
    <xf numFmtId="0" fontId="21" fillId="0" borderId="32" xfId="0" applyFont="1" applyBorder="1" applyAlignment="1" applyProtection="1">
      <alignment horizontal="center" vertical="center" shrinkToFit="1"/>
      <protection locked="0"/>
    </xf>
    <xf numFmtId="0" fontId="21" fillId="0" borderId="36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37" xfId="0" applyFont="1" applyBorder="1" applyProtection="1">
      <alignment vertical="center"/>
      <protection locked="0"/>
    </xf>
    <xf numFmtId="0" fontId="24" fillId="3" borderId="7" xfId="0" applyFont="1" applyFill="1" applyBorder="1" applyAlignment="1">
      <alignment horizontal="center" vertical="center" textRotation="255" shrinkToFit="1"/>
    </xf>
    <xf numFmtId="0" fontId="24" fillId="3" borderId="11" xfId="0" applyFont="1" applyFill="1" applyBorder="1" applyAlignment="1">
      <alignment horizontal="center" vertical="center" textRotation="255" shrinkToFit="1"/>
    </xf>
    <xf numFmtId="176" fontId="8" fillId="6" borderId="4" xfId="0" applyNumberFormat="1" applyFont="1" applyFill="1" applyBorder="1" applyAlignment="1">
      <alignment horizontal="center" vertical="center"/>
    </xf>
    <xf numFmtId="176" fontId="8" fillId="6" borderId="5" xfId="0" applyNumberFormat="1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4" xfId="0" applyNumberFormat="1" applyFont="1" applyFill="1" applyBorder="1" applyAlignment="1">
      <alignment horizontal="center" vertical="center" wrapText="1"/>
    </xf>
    <xf numFmtId="176" fontId="8" fillId="6" borderId="5" xfId="0" applyNumberFormat="1" applyFont="1" applyFill="1" applyBorder="1" applyAlignment="1">
      <alignment horizontal="center" vertical="center" wrapText="1"/>
    </xf>
    <xf numFmtId="176" fontId="8" fillId="6" borderId="6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/>
    </xf>
    <xf numFmtId="0" fontId="23" fillId="7" borderId="15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textRotation="255" shrinkToFit="1"/>
    </xf>
    <xf numFmtId="0" fontId="24" fillId="4" borderId="17" xfId="0" applyFont="1" applyFill="1" applyBorder="1" applyAlignment="1">
      <alignment horizontal="center" vertical="center" textRotation="255" shrinkToFit="1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4" fillId="5" borderId="20" xfId="0" applyFont="1" applyFill="1" applyBorder="1" applyAlignment="1">
      <alignment horizontal="center" vertical="center" textRotation="255" shrinkToFit="1"/>
    </xf>
    <xf numFmtId="0" fontId="24" fillId="5" borderId="25" xfId="0" applyFont="1" applyFill="1" applyBorder="1" applyAlignment="1">
      <alignment horizontal="center" vertical="center" textRotation="255" shrinkToFit="1"/>
    </xf>
    <xf numFmtId="0" fontId="24" fillId="4" borderId="14" xfId="0" applyFont="1" applyFill="1" applyBorder="1" applyAlignment="1">
      <alignment horizontal="center" vertical="center" textRotation="255"/>
    </xf>
    <xf numFmtId="0" fontId="24" fillId="4" borderId="16" xfId="0" applyFont="1" applyFill="1" applyBorder="1" applyAlignment="1">
      <alignment horizontal="center" vertical="center" textRotation="255"/>
    </xf>
    <xf numFmtId="0" fontId="25" fillId="3" borderId="15" xfId="0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ef.saitama.lg.jp/f2211/gakkoutaiiku/katei_unndousyokai_sotoasobi.html?mode=preview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www.pref.saitama.lg.jp/f2211/gakkoutaiiku/katei_unndousyokai_takumisa.html" TargetMode="External"/><Relationship Id="rId2" Type="http://schemas.openxmlformats.org/officeDocument/2006/relationships/hyperlink" Target="https://www.pref.saitama.lg.jp/f2211/gakkoutaiiku/katei_unndousyokai_yawarakasa.html" TargetMode="External"/><Relationship Id="rId1" Type="http://schemas.openxmlformats.org/officeDocument/2006/relationships/image" Target="../media/image1.jpg"/><Relationship Id="rId6" Type="http://schemas.openxmlformats.org/officeDocument/2006/relationships/hyperlink" Target="https://www.pref.saitama.lg.jp/f2211/gakkoutaiiku/katei_unndousyokai.html" TargetMode="External"/><Relationship Id="rId5" Type="http://schemas.openxmlformats.org/officeDocument/2006/relationships/hyperlink" Target="https://www.pref.saitama.lg.jp/f2211/gakkoutaiiku/katei_unndousyokai_chikawaduyosa.html" TargetMode="External"/><Relationship Id="rId4" Type="http://schemas.openxmlformats.org/officeDocument/2006/relationships/hyperlink" Target="https://www.pref.saitama.lg.jp/f2211/gakkoutaiiku/katei_unndousyokai_ugoki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11" Type="http://schemas.openxmlformats.org/officeDocument/2006/relationships/image" Target="../media/image13.png"/><Relationship Id="rId5" Type="http://schemas.openxmlformats.org/officeDocument/2006/relationships/image" Target="../media/image7.jpeg"/><Relationship Id="rId10" Type="http://schemas.openxmlformats.org/officeDocument/2006/relationships/image" Target="../media/image12.png"/><Relationship Id="rId4" Type="http://schemas.openxmlformats.org/officeDocument/2006/relationships/image" Target="../media/image6.jpe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495300</xdr:rowOff>
    </xdr:from>
    <xdr:to>
      <xdr:col>0</xdr:col>
      <xdr:colOff>17723110</xdr:colOff>
      <xdr:row>21</xdr:row>
      <xdr:rowOff>1981200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A1316AE-0478-28AD-01E1-E1D7F3A923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5" t="6305" b="8936"/>
        <a:stretch>
          <a:fillRect/>
        </a:stretch>
      </xdr:blipFill>
      <xdr:spPr>
        <a:xfrm>
          <a:off x="304799" y="495300"/>
          <a:ext cx="17418311" cy="21797963"/>
        </a:xfrm>
        <a:prstGeom prst="rect">
          <a:avLst/>
        </a:prstGeom>
      </xdr:spPr>
    </xdr:pic>
    <xdr:clientData/>
  </xdr:twoCellAnchor>
  <xdr:twoCellAnchor editAs="oneCell">
    <xdr:from>
      <xdr:col>0</xdr:col>
      <xdr:colOff>6147954</xdr:colOff>
      <xdr:row>16</xdr:row>
      <xdr:rowOff>640773</xdr:rowOff>
    </xdr:from>
    <xdr:to>
      <xdr:col>0</xdr:col>
      <xdr:colOff>7976758</xdr:colOff>
      <xdr:row>18</xdr:row>
      <xdr:rowOff>668486</xdr:rowOff>
    </xdr:to>
    <xdr:pic>
      <xdr:nvPicPr>
        <xdr:cNvPr id="9" name="図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52B990-23E7-9AB2-9287-3978E7E82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954" y="16880898"/>
          <a:ext cx="1828804" cy="1837463"/>
        </a:xfrm>
        <a:prstGeom prst="rect">
          <a:avLst/>
        </a:prstGeom>
      </xdr:spPr>
    </xdr:pic>
    <xdr:clientData/>
  </xdr:twoCellAnchor>
  <xdr:twoCellAnchor editAs="oneCell">
    <xdr:from>
      <xdr:col>0</xdr:col>
      <xdr:colOff>6179127</xdr:colOff>
      <xdr:row>11</xdr:row>
      <xdr:rowOff>238991</xdr:rowOff>
    </xdr:from>
    <xdr:to>
      <xdr:col>0</xdr:col>
      <xdr:colOff>8007931</xdr:colOff>
      <xdr:row>13</xdr:row>
      <xdr:rowOff>266704</xdr:rowOff>
    </xdr:to>
    <xdr:pic>
      <xdr:nvPicPr>
        <xdr:cNvPr id="10" name="図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429C0A-15E6-4AE6-A6C2-35F0D2980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27" y="11946082"/>
          <a:ext cx="1828804" cy="1828804"/>
        </a:xfrm>
        <a:prstGeom prst="rect">
          <a:avLst/>
        </a:prstGeom>
      </xdr:spPr>
    </xdr:pic>
    <xdr:clientData/>
  </xdr:twoCellAnchor>
  <xdr:twoCellAnchor editAs="oneCell">
    <xdr:from>
      <xdr:col>0</xdr:col>
      <xdr:colOff>6130636</xdr:colOff>
      <xdr:row>5</xdr:row>
      <xdr:rowOff>900546</xdr:rowOff>
    </xdr:from>
    <xdr:to>
      <xdr:col>0</xdr:col>
      <xdr:colOff>7959440</xdr:colOff>
      <xdr:row>8</xdr:row>
      <xdr:rowOff>23384</xdr:rowOff>
    </xdr:to>
    <xdr:pic>
      <xdr:nvPicPr>
        <xdr:cNvPr id="11" name="図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855402-D565-4936-BCCF-392B1CD50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0636" y="7187046"/>
          <a:ext cx="1828804" cy="183746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14285335</xdr:colOff>
      <xdr:row>3</xdr:row>
      <xdr:rowOff>177511</xdr:rowOff>
    </xdr:from>
    <xdr:to>
      <xdr:col>0</xdr:col>
      <xdr:colOff>16114139</xdr:colOff>
      <xdr:row>3</xdr:row>
      <xdr:rowOff>1997656</xdr:rowOff>
    </xdr:to>
    <xdr:pic>
      <xdr:nvPicPr>
        <xdr:cNvPr id="12" name="図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6115CF-E6D8-41E3-A8D3-2598BBB7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5335" y="2749261"/>
          <a:ext cx="1828804" cy="1820145"/>
        </a:xfrm>
        <a:prstGeom prst="rect">
          <a:avLst/>
        </a:prstGeom>
      </xdr:spPr>
    </xdr:pic>
    <xdr:clientData/>
  </xdr:twoCellAnchor>
  <xdr:twoCellAnchor editAs="oneCell">
    <xdr:from>
      <xdr:col>0</xdr:col>
      <xdr:colOff>14304818</xdr:colOff>
      <xdr:row>5</xdr:row>
      <xdr:rowOff>852921</xdr:rowOff>
    </xdr:from>
    <xdr:to>
      <xdr:col>0</xdr:col>
      <xdr:colOff>16133622</xdr:colOff>
      <xdr:row>7</xdr:row>
      <xdr:rowOff>880634</xdr:rowOff>
    </xdr:to>
    <xdr:pic>
      <xdr:nvPicPr>
        <xdr:cNvPr id="13" name="図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E65B4F-9E93-463B-992F-B1FDFB3E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4818" y="7139421"/>
          <a:ext cx="1828804" cy="1837463"/>
        </a:xfrm>
        <a:prstGeom prst="rect">
          <a:avLst/>
        </a:prstGeom>
      </xdr:spPr>
    </xdr:pic>
    <xdr:clientData/>
  </xdr:twoCellAnchor>
  <xdr:twoCellAnchor editAs="oneCell">
    <xdr:from>
      <xdr:col>0</xdr:col>
      <xdr:colOff>14322137</xdr:colOff>
      <xdr:row>11</xdr:row>
      <xdr:rowOff>277091</xdr:rowOff>
    </xdr:from>
    <xdr:to>
      <xdr:col>0</xdr:col>
      <xdr:colOff>16150941</xdr:colOff>
      <xdr:row>13</xdr:row>
      <xdr:rowOff>304804</xdr:rowOff>
    </xdr:to>
    <xdr:pic>
      <xdr:nvPicPr>
        <xdr:cNvPr id="14" name="図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AA26497-C837-4B3C-A37B-7190FDC21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2137" y="11984182"/>
          <a:ext cx="1828804" cy="1828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96343</xdr:colOff>
      <xdr:row>0</xdr:row>
      <xdr:rowOff>0</xdr:rowOff>
    </xdr:from>
    <xdr:ext cx="4288353" cy="95070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2C17F0-8CD7-4A33-A10D-4A2444242E53}"/>
            </a:ext>
          </a:extLst>
        </xdr:cNvPr>
        <xdr:cNvSpPr/>
      </xdr:nvSpPr>
      <xdr:spPr>
        <a:xfrm>
          <a:off x="96343" y="0"/>
          <a:ext cx="4288353" cy="95070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40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チャレンジカード</a:t>
          </a:r>
        </a:p>
      </xdr:txBody>
    </xdr:sp>
    <xdr:clientData/>
  </xdr:oneCellAnchor>
  <xdr:oneCellAnchor>
    <xdr:from>
      <xdr:col>0</xdr:col>
      <xdr:colOff>177800</xdr:colOff>
      <xdr:row>3</xdr:row>
      <xdr:rowOff>133350</xdr:rowOff>
    </xdr:from>
    <xdr:ext cx="4377993" cy="693075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F02A78-4D22-41A9-A87D-74F7A4EACD66}"/>
            </a:ext>
          </a:extLst>
        </xdr:cNvPr>
        <xdr:cNvSpPr/>
      </xdr:nvSpPr>
      <xdr:spPr>
        <a:xfrm>
          <a:off x="177800" y="647700"/>
          <a:ext cx="4377993" cy="69307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FFC000"/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～</a:t>
          </a:r>
          <a:r>
            <a:rPr lang="en-US" altLang="ja-JP" sz="28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FFC000"/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 </a:t>
          </a:r>
          <a:r>
            <a:rPr lang="ja-JP" altLang="en-US" sz="28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FFC000"/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みんなで</a:t>
          </a:r>
          <a:r>
            <a:rPr lang="en-US" altLang="ja-JP" sz="28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FFC000"/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 </a:t>
          </a:r>
          <a:r>
            <a:rPr lang="ja-JP" altLang="en-US" sz="28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FFC000"/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ちょうせん</a:t>
          </a:r>
          <a:r>
            <a:rPr lang="en-US" altLang="ja-JP" sz="28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FFC000"/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 </a:t>
          </a:r>
          <a:r>
            <a:rPr lang="ja-JP" altLang="en-US" sz="28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FFC000"/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～</a:t>
          </a:r>
        </a:p>
      </xdr:txBody>
    </xdr:sp>
    <xdr:clientData/>
  </xdr:oneCellAnchor>
  <xdr:twoCellAnchor>
    <xdr:from>
      <xdr:col>0</xdr:col>
      <xdr:colOff>444501</xdr:colOff>
      <xdr:row>9</xdr:row>
      <xdr:rowOff>88899</xdr:rowOff>
    </xdr:from>
    <xdr:to>
      <xdr:col>3</xdr:col>
      <xdr:colOff>752475</xdr:colOff>
      <xdr:row>13</xdr:row>
      <xdr:rowOff>552450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46AC842-FD4E-4F31-B8A3-CA3C5C0B73EA}"/>
            </a:ext>
          </a:extLst>
        </xdr:cNvPr>
        <xdr:cNvSpPr txBox="1"/>
      </xdr:nvSpPr>
      <xdr:spPr>
        <a:xfrm>
          <a:off x="444501" y="1898649"/>
          <a:ext cx="4003674" cy="1149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保護者様へ</a:t>
          </a:r>
          <a:r>
            <a:rPr kumimoji="1" lang="en-US" altLang="ja-JP" sz="1400"/>
            <a:t>】</a:t>
          </a:r>
        </a:p>
        <a:p>
          <a:r>
            <a:rPr kumimoji="1" lang="ja-JP" altLang="en-US" sz="1400"/>
            <a:t>取り組みの前に、右の二次元コードから動画を御視聴ください。</a:t>
          </a:r>
        </a:p>
      </xdr:txBody>
    </xdr:sp>
    <xdr:clientData/>
  </xdr:twoCellAnchor>
  <xdr:twoCellAnchor editAs="oneCell">
    <xdr:from>
      <xdr:col>4</xdr:col>
      <xdr:colOff>770467</xdr:colOff>
      <xdr:row>21</xdr:row>
      <xdr:rowOff>766233</xdr:rowOff>
    </xdr:from>
    <xdr:to>
      <xdr:col>4</xdr:col>
      <xdr:colOff>1338078</xdr:colOff>
      <xdr:row>21</xdr:row>
      <xdr:rowOff>1581150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2C64774-15C1-4B99-8F59-41E4D7427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8242" y="8814858"/>
          <a:ext cx="567611" cy="814917"/>
        </a:xfrm>
        <a:prstGeom prst="rect">
          <a:avLst/>
        </a:prstGeom>
      </xdr:spPr>
    </xdr:pic>
    <xdr:clientData/>
  </xdr:twoCellAnchor>
  <xdr:twoCellAnchor>
    <xdr:from>
      <xdr:col>3</xdr:col>
      <xdr:colOff>1279525</xdr:colOff>
      <xdr:row>7</xdr:row>
      <xdr:rowOff>120650</xdr:rowOff>
    </xdr:from>
    <xdr:to>
      <xdr:col>4</xdr:col>
      <xdr:colOff>1447800</xdr:colOff>
      <xdr:row>13</xdr:row>
      <xdr:rowOff>552450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2DA5EA9-494F-45D5-83C8-2CE73E97E4B7}"/>
            </a:ext>
          </a:extLst>
        </xdr:cNvPr>
        <xdr:cNvSpPr/>
      </xdr:nvSpPr>
      <xdr:spPr>
        <a:xfrm>
          <a:off x="4975225" y="1587500"/>
          <a:ext cx="1530350" cy="1460500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190501</xdr:colOff>
      <xdr:row>21</xdr:row>
      <xdr:rowOff>139701</xdr:rowOff>
    </xdr:from>
    <xdr:to>
      <xdr:col>0</xdr:col>
      <xdr:colOff>1368347</xdr:colOff>
      <xdr:row>21</xdr:row>
      <xdr:rowOff>1320801</xdr:rowOff>
    </xdr:to>
    <xdr:pic>
      <xdr:nvPicPr>
        <xdr:cNvPr id="7" name="図 6" descr="A realistic-style illustration of Pippyon, a cute rabbit mascot with long ears, doing a flexibility exercise. Pippyon is stretching and reaching for its toes in a lively way, with detailed fur and soft textures, resembling a real rabbit but with a playful and friendly cartoon expression. The background features a natural outdoor setting with grass, flowers, and a soft-focus landscape of trees and a rainbow, creating a bright and engaging scene suitable for children.">
          <a:extLst>
            <a:ext uri="{FF2B5EF4-FFF2-40B4-BE49-F238E27FC236}">
              <a16:creationId xmlns:a16="http://schemas.microsoft.com/office/drawing/2014/main" id="{8A42A9F4-DB3F-4835-AD82-DB748B5E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8188326"/>
          <a:ext cx="1177846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127000</xdr:colOff>
      <xdr:row>15</xdr:row>
      <xdr:rowOff>203200</xdr:rowOff>
    </xdr:from>
    <xdr:to>
      <xdr:col>3</xdr:col>
      <xdr:colOff>1278735</xdr:colOff>
      <xdr:row>15</xdr:row>
      <xdr:rowOff>1358900</xdr:rowOff>
    </xdr:to>
    <xdr:pic>
      <xdr:nvPicPr>
        <xdr:cNvPr id="8" name="図 7" descr="A highly realistic illustration of Pippyon, a cute turtle mascot performing a skillful movement. Pippyon has detailed, natural-looking textures on its shell and skin, with expressive, lifelike eyes and a friendly expression. The turtle is in a dynamic, agile pose, highlighting its movement in a natural setting without any man-made objects. The background includes realistic elements like grass, flowers, and trees, creating a lively and nature-inspired scene.">
          <a:extLst>
            <a:ext uri="{FF2B5EF4-FFF2-40B4-BE49-F238E27FC236}">
              <a16:creationId xmlns:a16="http://schemas.microsoft.com/office/drawing/2014/main" id="{8E6391BD-2DD7-41DD-9445-C64B3B63B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3851275"/>
          <a:ext cx="1151735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15</xdr:row>
      <xdr:rowOff>254001</xdr:rowOff>
    </xdr:from>
    <xdr:to>
      <xdr:col>0</xdr:col>
      <xdr:colOff>1356673</xdr:colOff>
      <xdr:row>15</xdr:row>
      <xdr:rowOff>1447801</xdr:rowOff>
    </xdr:to>
    <xdr:pic>
      <xdr:nvPicPr>
        <xdr:cNvPr id="9" name="図 8" descr="A highly realistic illustration of Pippyon, a majestic giraffe mascot performing a powerful and dynamic movement. Pippyon the giraffe has detailed fur textures with unique, natural markings, expressive eyes, and a determined expression. The giraffe is posed in a way that shows strength and energy, with muscular limbs and an agile stance. The background includes natural elements like grass, trees, and a bright sky, creating a lively outdoor setting that emphasizes the giraffe’s strength and grace.">
          <a:extLst>
            <a:ext uri="{FF2B5EF4-FFF2-40B4-BE49-F238E27FC236}">
              <a16:creationId xmlns:a16="http://schemas.microsoft.com/office/drawing/2014/main" id="{ADBBC364-BAFA-477D-AA6B-22B8D02B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902076"/>
          <a:ext cx="1191573" cy="119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18</xdr:row>
      <xdr:rowOff>127000</xdr:rowOff>
    </xdr:from>
    <xdr:to>
      <xdr:col>0</xdr:col>
      <xdr:colOff>1376815</xdr:colOff>
      <xdr:row>18</xdr:row>
      <xdr:rowOff>1353705</xdr:rowOff>
    </xdr:to>
    <xdr:pic>
      <xdr:nvPicPr>
        <xdr:cNvPr id="10" name="図 9" descr="A hyper-realistic illustration of Pippyon, a cute and lively panda mascot moving energetically indoors in a cozy home setting. Pippyon has highly detailed, lifelike fur and expressive, joyful eyes. The panda is in a playful, dynamic pose, capturing a sense of constant movement and energy. The indoor background includes cozy elements like a rug, plants, soft lighting, and furniture, creating a warm and inviting home atmosphere.">
          <a:extLst>
            <a:ext uri="{FF2B5EF4-FFF2-40B4-BE49-F238E27FC236}">
              <a16:creationId xmlns:a16="http://schemas.microsoft.com/office/drawing/2014/main" id="{7B0F9F75-60B8-4C8D-BCD7-55B048C8A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975350"/>
          <a:ext cx="1224415" cy="122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101601</xdr:colOff>
      <xdr:row>18</xdr:row>
      <xdr:rowOff>850901</xdr:rowOff>
    </xdr:from>
    <xdr:to>
      <xdr:col>4</xdr:col>
      <xdr:colOff>1199917</xdr:colOff>
      <xdr:row>21</xdr:row>
      <xdr:rowOff>44451</xdr:rowOff>
    </xdr:to>
    <xdr:pic>
      <xdr:nvPicPr>
        <xdr:cNvPr id="11" name="図 10" descr="A realistic illustration of various cute animal characters playing together outdoors. A small purple bird with large expressive eyes, wearing a yellow outfit, is alongside a lifelike, stretching rabbit with soft fur, a determined turtle in motion, a muscular giraffe with realistic fur texture running confidently, and a fluffy panda joyfully running. The scene is set in a vibrant outdoor park with green grass, flowers, a rainbow in the sky, and soft sunlight casting gentle shadows. The characters are lively, and the atmosphere is friendly and joyful.">
          <a:extLst>
            <a:ext uri="{FF2B5EF4-FFF2-40B4-BE49-F238E27FC236}">
              <a16:creationId xmlns:a16="http://schemas.microsoft.com/office/drawing/2014/main" id="{2E90F035-B977-4DF2-8C0D-35E644FD7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301" y="6699251"/>
          <a:ext cx="2460391" cy="139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203200</xdr:colOff>
      <xdr:row>18</xdr:row>
      <xdr:rowOff>101600</xdr:rowOff>
    </xdr:from>
    <xdr:to>
      <xdr:col>4</xdr:col>
      <xdr:colOff>1095375</xdr:colOff>
      <xdr:row>18</xdr:row>
      <xdr:rowOff>647700</xdr:rowOff>
    </xdr:to>
    <xdr:sp macro="" textlink="">
      <xdr:nvSpPr>
        <xdr:cNvPr id="12" name="角丸四角形吹き出し 20">
          <a:extLst>
            <a:ext uri="{FF2B5EF4-FFF2-40B4-BE49-F238E27FC236}">
              <a16:creationId xmlns:a16="http://schemas.microsoft.com/office/drawing/2014/main" id="{BA5B7F7E-25D5-4EF4-860B-0E389860F418}"/>
            </a:ext>
          </a:extLst>
        </xdr:cNvPr>
        <xdr:cNvSpPr/>
      </xdr:nvSpPr>
      <xdr:spPr>
        <a:xfrm>
          <a:off x="3898900" y="5949950"/>
          <a:ext cx="2254250" cy="546100"/>
        </a:xfrm>
        <a:prstGeom prst="wedgeRoundRectCallout">
          <a:avLst>
            <a:gd name="adj1" fmla="val -17970"/>
            <a:gd name="adj2" fmla="val 9642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みんなで</a:t>
          </a:r>
          <a:r>
            <a:rPr kumimoji="1" lang="en-US" altLang="ja-JP" sz="1400"/>
            <a:t> </a:t>
          </a:r>
          <a:r>
            <a:rPr kumimoji="1" lang="ja-JP" altLang="en-US" sz="1400"/>
            <a:t>あそぼう！</a:t>
          </a:r>
        </a:p>
      </xdr:txBody>
    </xdr:sp>
    <xdr:clientData/>
  </xdr:twoCellAnchor>
  <xdr:twoCellAnchor editAs="oneCell">
    <xdr:from>
      <xdr:col>1</xdr:col>
      <xdr:colOff>47625</xdr:colOff>
      <xdr:row>21</xdr:row>
      <xdr:rowOff>38100</xdr:rowOff>
    </xdr:from>
    <xdr:to>
      <xdr:col>1</xdr:col>
      <xdr:colOff>1562100</xdr:colOff>
      <xdr:row>21</xdr:row>
      <xdr:rowOff>1552575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16E83DC-1462-4B49-BA42-7DCE99813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19250" y="8086725"/>
          <a:ext cx="1514475" cy="15144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15</xdr:row>
      <xdr:rowOff>85726</xdr:rowOff>
    </xdr:from>
    <xdr:to>
      <xdr:col>1</xdr:col>
      <xdr:colOff>1524000</xdr:colOff>
      <xdr:row>15</xdr:row>
      <xdr:rowOff>1590675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70F031A-4E09-43E7-B65E-0A294BAD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90676" y="3733801"/>
          <a:ext cx="1504949" cy="15049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18</xdr:row>
      <xdr:rowOff>57150</xdr:rowOff>
    </xdr:from>
    <xdr:to>
      <xdr:col>2</xdr:col>
      <xdr:colOff>0</xdr:colOff>
      <xdr:row>18</xdr:row>
      <xdr:rowOff>1609725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9EF6319-9880-48FD-B028-8E1C1A706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90675" y="5905500"/>
          <a:ext cx="1552575" cy="155257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15</xdr:row>
      <xdr:rowOff>76200</xdr:rowOff>
    </xdr:from>
    <xdr:to>
      <xdr:col>4</xdr:col>
      <xdr:colOff>1562100</xdr:colOff>
      <xdr:row>15</xdr:row>
      <xdr:rowOff>1600200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CCEB202-B89B-4A1E-A394-E735F9C59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95875" y="3724275"/>
          <a:ext cx="1524000" cy="15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8</xdr:row>
      <xdr:rowOff>57151</xdr:rowOff>
    </xdr:from>
    <xdr:to>
      <xdr:col>4</xdr:col>
      <xdr:colOff>1343026</xdr:colOff>
      <xdr:row>13</xdr:row>
      <xdr:rowOff>495301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5A8121A-86F7-47B2-8C44-37F4B76C1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05401" y="1695451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21</xdr:row>
      <xdr:rowOff>152400</xdr:rowOff>
    </xdr:from>
    <xdr:to>
      <xdr:col>3</xdr:col>
      <xdr:colOff>1355505</xdr:colOff>
      <xdr:row>21</xdr:row>
      <xdr:rowOff>1479330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2C25E2AE-EB71-4966-A701-0610A4570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24275" y="8201025"/>
          <a:ext cx="1326930" cy="1326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5726-6EB8-AE41-88A6-B358B0CB0AF2}">
  <sheetPr codeName="Sheet2">
    <tabColor rgb="FFFF0000"/>
  </sheetPr>
  <dimension ref="A1:AX29"/>
  <sheetViews>
    <sheetView tabSelected="1" view="pageBreakPreview" zoomScale="40" zoomScaleNormal="44" zoomScaleSheetLayoutView="40" workbookViewId="0">
      <selection activeCell="F11" sqref="F11"/>
    </sheetView>
  </sheetViews>
  <sheetFormatPr defaultColWidth="10.125" defaultRowHeight="18.75"/>
  <cols>
    <col min="1" max="1" width="241" style="3" customWidth="1"/>
    <col min="2" max="3" width="14.875" style="2" customWidth="1"/>
    <col min="4" max="10" width="14.875" style="3" customWidth="1"/>
    <col min="11" max="12" width="14.875" style="2" customWidth="1"/>
    <col min="13" max="18" width="14.875" style="3" customWidth="1"/>
    <col min="19" max="21" width="10.125" style="3"/>
    <col min="22" max="22" width="29.5" style="3" customWidth="1"/>
    <col min="23" max="23" width="13.875" style="3" customWidth="1"/>
    <col min="24" max="16384" width="10.125" style="3"/>
  </cols>
  <sheetData>
    <row r="1" spans="1:50" ht="68.099999999999994" customHeight="1" thickTop="1" thickBot="1">
      <c r="B1" s="52"/>
      <c r="C1" s="53"/>
      <c r="D1" s="51"/>
      <c r="E1" s="13" t="s">
        <v>3</v>
      </c>
      <c r="F1" s="14"/>
      <c r="G1" s="15"/>
      <c r="H1" s="16"/>
      <c r="L1" s="6"/>
      <c r="M1" s="27" t="s">
        <v>7</v>
      </c>
      <c r="N1" s="6"/>
    </row>
    <row r="2" spans="1:50" ht="68.099999999999994" customHeight="1" thickTop="1" thickBot="1">
      <c r="E2" s="17"/>
      <c r="F2" s="18"/>
      <c r="G2" s="25"/>
      <c r="H2" s="16" t="s">
        <v>4</v>
      </c>
      <c r="I2" s="25"/>
      <c r="J2" s="16" t="s">
        <v>5</v>
      </c>
      <c r="K2" s="19" t="s">
        <v>6</v>
      </c>
      <c r="L2" s="19"/>
      <c r="M2" s="65"/>
      <c r="N2" s="66"/>
      <c r="O2" s="66"/>
      <c r="P2" s="66"/>
      <c r="Q2" s="67"/>
      <c r="R2" s="20"/>
      <c r="V2" s="4"/>
      <c r="W2" s="5"/>
    </row>
    <row r="3" spans="1:50" ht="68.099999999999994" customHeight="1" thickTop="1">
      <c r="B3" s="78"/>
      <c r="C3" s="80" t="s">
        <v>14</v>
      </c>
      <c r="D3" s="82" t="s">
        <v>12</v>
      </c>
      <c r="E3" s="83"/>
      <c r="F3" s="83"/>
      <c r="G3" s="84"/>
      <c r="H3" s="85" t="s">
        <v>18</v>
      </c>
      <c r="I3" s="87" t="s">
        <v>19</v>
      </c>
      <c r="J3" s="16"/>
      <c r="K3" s="78"/>
      <c r="L3" s="80" t="s">
        <v>14</v>
      </c>
      <c r="M3" s="89" t="s">
        <v>12</v>
      </c>
      <c r="N3" s="84"/>
      <c r="O3" s="84"/>
      <c r="P3" s="84"/>
      <c r="Q3" s="86" t="s">
        <v>20</v>
      </c>
      <c r="R3" s="90" t="s">
        <v>19</v>
      </c>
      <c r="V3" s="4"/>
      <c r="W3" s="5"/>
    </row>
    <row r="4" spans="1:50" ht="220.5" customHeight="1" thickBot="1">
      <c r="B4" s="79"/>
      <c r="C4" s="81"/>
      <c r="D4" s="54" t="s">
        <v>0</v>
      </c>
      <c r="E4" s="54" t="s">
        <v>1</v>
      </c>
      <c r="F4" s="54" t="s">
        <v>10</v>
      </c>
      <c r="G4" s="55" t="s">
        <v>2</v>
      </c>
      <c r="H4" s="86"/>
      <c r="I4" s="88"/>
      <c r="J4" s="21"/>
      <c r="K4" s="79"/>
      <c r="L4" s="81"/>
      <c r="M4" s="54" t="s">
        <v>0</v>
      </c>
      <c r="N4" s="54" t="s">
        <v>1</v>
      </c>
      <c r="O4" s="54" t="s">
        <v>10</v>
      </c>
      <c r="P4" s="55" t="s">
        <v>2</v>
      </c>
      <c r="Q4" s="86"/>
      <c r="R4" s="88"/>
      <c r="V4"/>
      <c r="AX4" s="3" t="s">
        <v>8</v>
      </c>
    </row>
    <row r="5" spans="1:50" ht="71.25" customHeight="1" thickTop="1">
      <c r="B5" s="22">
        <v>1</v>
      </c>
      <c r="C5" s="26" t="str">
        <f>IF(I5&gt;0,"○"," ")</f>
        <v xml:space="preserve"> </v>
      </c>
      <c r="D5" s="37"/>
      <c r="E5" s="38"/>
      <c r="F5" s="38"/>
      <c r="G5" s="39"/>
      <c r="H5" s="48"/>
      <c r="I5" s="47">
        <f>SUM(D5:G5)*5+H5</f>
        <v>0</v>
      </c>
      <c r="J5" s="23"/>
      <c r="K5" s="22">
        <v>16</v>
      </c>
      <c r="L5" s="26" t="str">
        <f t="shared" ref="L5:L20" si="0">IF(R5&gt;0,"○"," ")</f>
        <v xml:space="preserve"> </v>
      </c>
      <c r="M5" s="28"/>
      <c r="N5" s="29"/>
      <c r="O5" s="29"/>
      <c r="P5" s="30"/>
      <c r="Q5" s="48"/>
      <c r="R5" s="47">
        <f>SUM(M5:P5)*5+Q5</f>
        <v>0</v>
      </c>
    </row>
    <row r="6" spans="1:50" ht="71.25" customHeight="1">
      <c r="B6" s="22">
        <v>2</v>
      </c>
      <c r="C6" s="26" t="str">
        <f t="shared" ref="C6:C19" si="1">IF(I6&gt;0,"○"," ")</f>
        <v xml:space="preserve"> </v>
      </c>
      <c r="D6" s="40"/>
      <c r="E6" s="41"/>
      <c r="F6" s="42"/>
      <c r="G6" s="43"/>
      <c r="H6" s="49"/>
      <c r="I6" s="47">
        <f t="shared" ref="I6:I19" si="2">SUM(D6:G6)*5+H6</f>
        <v>0</v>
      </c>
      <c r="J6" s="23"/>
      <c r="K6" s="22">
        <v>17</v>
      </c>
      <c r="L6" s="26" t="str">
        <f t="shared" si="0"/>
        <v xml:space="preserve"> </v>
      </c>
      <c r="M6" s="31"/>
      <c r="N6" s="32"/>
      <c r="O6" s="32"/>
      <c r="P6" s="33"/>
      <c r="Q6" s="49"/>
      <c r="R6" s="47">
        <f t="shared" ref="R6:R20" si="3">SUM(M6:P6)*5+Q6</f>
        <v>0</v>
      </c>
    </row>
    <row r="7" spans="1:50" ht="71.25" customHeight="1">
      <c r="B7" s="22">
        <v>3</v>
      </c>
      <c r="C7" s="26" t="str">
        <f t="shared" si="1"/>
        <v xml:space="preserve"> </v>
      </c>
      <c r="D7" s="40"/>
      <c r="E7" s="42"/>
      <c r="F7" s="42"/>
      <c r="G7" s="43"/>
      <c r="H7" s="49"/>
      <c r="I7" s="47">
        <f t="shared" si="2"/>
        <v>0</v>
      </c>
      <c r="J7" s="23"/>
      <c r="K7" s="22">
        <v>18</v>
      </c>
      <c r="L7" s="26" t="str">
        <f t="shared" si="0"/>
        <v xml:space="preserve"> </v>
      </c>
      <c r="M7" s="31"/>
      <c r="N7" s="32"/>
      <c r="O7" s="32"/>
      <c r="P7" s="33"/>
      <c r="Q7" s="49"/>
      <c r="R7" s="47">
        <f t="shared" si="3"/>
        <v>0</v>
      </c>
    </row>
    <row r="8" spans="1:50" ht="71.25" customHeight="1">
      <c r="B8" s="22">
        <v>4</v>
      </c>
      <c r="C8" s="26" t="str">
        <f t="shared" si="1"/>
        <v xml:space="preserve"> </v>
      </c>
      <c r="D8" s="40"/>
      <c r="E8" s="42"/>
      <c r="F8" s="42"/>
      <c r="G8" s="43"/>
      <c r="H8" s="49"/>
      <c r="I8" s="47">
        <f t="shared" si="2"/>
        <v>0</v>
      </c>
      <c r="J8" s="23"/>
      <c r="K8" s="22">
        <v>19</v>
      </c>
      <c r="L8" s="26" t="str">
        <f t="shared" si="0"/>
        <v xml:space="preserve"> </v>
      </c>
      <c r="M8" s="31"/>
      <c r="N8" s="32"/>
      <c r="O8" s="32"/>
      <c r="P8" s="33"/>
      <c r="Q8" s="49"/>
      <c r="R8" s="47">
        <f t="shared" si="3"/>
        <v>0</v>
      </c>
    </row>
    <row r="9" spans="1:50" ht="71.25" customHeight="1">
      <c r="B9" s="22">
        <v>5</v>
      </c>
      <c r="C9" s="26" t="str">
        <f t="shared" si="1"/>
        <v xml:space="preserve"> </v>
      </c>
      <c r="D9" s="40"/>
      <c r="E9" s="42"/>
      <c r="F9" s="42"/>
      <c r="G9" s="43"/>
      <c r="H9" s="49"/>
      <c r="I9" s="47">
        <f t="shared" si="2"/>
        <v>0</v>
      </c>
      <c r="J9" s="23"/>
      <c r="K9" s="22">
        <v>20</v>
      </c>
      <c r="L9" s="26" t="str">
        <f t="shared" si="0"/>
        <v xml:space="preserve"> </v>
      </c>
      <c r="M9" s="31"/>
      <c r="N9" s="32"/>
      <c r="O9" s="32"/>
      <c r="P9" s="33"/>
      <c r="Q9" s="49"/>
      <c r="R9" s="47">
        <f t="shared" si="3"/>
        <v>0</v>
      </c>
    </row>
    <row r="10" spans="1:50" ht="71.25" customHeight="1">
      <c r="A10" s="6"/>
      <c r="B10" s="22">
        <v>6</v>
      </c>
      <c r="C10" s="26" t="str">
        <f t="shared" si="1"/>
        <v xml:space="preserve"> </v>
      </c>
      <c r="D10" s="40"/>
      <c r="E10" s="42"/>
      <c r="F10" s="42"/>
      <c r="G10" s="43"/>
      <c r="H10" s="49"/>
      <c r="I10" s="47">
        <f t="shared" si="2"/>
        <v>0</v>
      </c>
      <c r="J10" s="23"/>
      <c r="K10" s="22">
        <v>21</v>
      </c>
      <c r="L10" s="26" t="str">
        <f t="shared" si="0"/>
        <v xml:space="preserve"> </v>
      </c>
      <c r="M10" s="31"/>
      <c r="N10" s="32"/>
      <c r="O10" s="32"/>
      <c r="P10" s="33"/>
      <c r="Q10" s="49"/>
      <c r="R10" s="47">
        <f t="shared" si="3"/>
        <v>0</v>
      </c>
    </row>
    <row r="11" spans="1:50" ht="71.25" customHeight="1">
      <c r="B11" s="22">
        <v>7</v>
      </c>
      <c r="C11" s="26" t="str">
        <f t="shared" si="1"/>
        <v xml:space="preserve"> </v>
      </c>
      <c r="D11" s="40"/>
      <c r="E11" s="42"/>
      <c r="F11" s="42"/>
      <c r="G11" s="43"/>
      <c r="H11" s="49"/>
      <c r="I11" s="47">
        <f t="shared" si="2"/>
        <v>0</v>
      </c>
      <c r="J11" s="23"/>
      <c r="K11" s="22">
        <v>22</v>
      </c>
      <c r="L11" s="26" t="str">
        <f t="shared" si="0"/>
        <v xml:space="preserve"> </v>
      </c>
      <c r="M11" s="31"/>
      <c r="N11" s="32"/>
      <c r="O11" s="32"/>
      <c r="P11" s="33"/>
      <c r="Q11" s="49"/>
      <c r="R11" s="47">
        <f t="shared" si="3"/>
        <v>0</v>
      </c>
    </row>
    <row r="12" spans="1:50" ht="71.25" customHeight="1">
      <c r="B12" s="22">
        <v>8</v>
      </c>
      <c r="C12" s="26" t="str">
        <f t="shared" si="1"/>
        <v xml:space="preserve"> </v>
      </c>
      <c r="D12" s="40"/>
      <c r="E12" s="42"/>
      <c r="F12" s="42"/>
      <c r="G12" s="43"/>
      <c r="H12" s="49"/>
      <c r="I12" s="47">
        <f t="shared" si="2"/>
        <v>0</v>
      </c>
      <c r="J12" s="23"/>
      <c r="K12" s="22">
        <v>23</v>
      </c>
      <c r="L12" s="26" t="str">
        <f t="shared" si="0"/>
        <v xml:space="preserve"> </v>
      </c>
      <c r="M12" s="31"/>
      <c r="N12" s="32"/>
      <c r="O12" s="32"/>
      <c r="P12" s="33"/>
      <c r="Q12" s="49"/>
      <c r="R12" s="47">
        <f t="shared" si="3"/>
        <v>0</v>
      </c>
    </row>
    <row r="13" spans="1:50" ht="71.25" customHeight="1">
      <c r="B13" s="22">
        <v>9</v>
      </c>
      <c r="C13" s="26" t="str">
        <f t="shared" si="1"/>
        <v xml:space="preserve"> </v>
      </c>
      <c r="D13" s="40"/>
      <c r="E13" s="42"/>
      <c r="F13" s="42"/>
      <c r="G13" s="43"/>
      <c r="H13" s="49"/>
      <c r="I13" s="47">
        <f t="shared" si="2"/>
        <v>0</v>
      </c>
      <c r="J13" s="23"/>
      <c r="K13" s="22">
        <v>24</v>
      </c>
      <c r="L13" s="26" t="str">
        <f t="shared" si="0"/>
        <v xml:space="preserve"> </v>
      </c>
      <c r="M13" s="31"/>
      <c r="N13" s="32"/>
      <c r="O13" s="32"/>
      <c r="P13" s="33"/>
      <c r="Q13" s="49"/>
      <c r="R13" s="47">
        <f t="shared" si="3"/>
        <v>0</v>
      </c>
    </row>
    <row r="14" spans="1:50" ht="71.25" customHeight="1">
      <c r="B14" s="22">
        <v>10</v>
      </c>
      <c r="C14" s="26" t="str">
        <f t="shared" si="1"/>
        <v xml:space="preserve"> </v>
      </c>
      <c r="D14" s="40"/>
      <c r="E14" s="42"/>
      <c r="F14" s="42"/>
      <c r="G14" s="43"/>
      <c r="H14" s="49"/>
      <c r="I14" s="47">
        <f t="shared" si="2"/>
        <v>0</v>
      </c>
      <c r="J14" s="23"/>
      <c r="K14" s="22">
        <v>25</v>
      </c>
      <c r="L14" s="26" t="str">
        <f t="shared" si="0"/>
        <v xml:space="preserve"> </v>
      </c>
      <c r="M14" s="31"/>
      <c r="N14" s="32"/>
      <c r="O14" s="32"/>
      <c r="P14" s="33"/>
      <c r="Q14" s="49"/>
      <c r="R14" s="47">
        <f t="shared" si="3"/>
        <v>0</v>
      </c>
    </row>
    <row r="15" spans="1:50" ht="71.25" customHeight="1">
      <c r="B15" s="22">
        <v>11</v>
      </c>
      <c r="C15" s="26" t="str">
        <f t="shared" si="1"/>
        <v xml:space="preserve"> </v>
      </c>
      <c r="D15" s="40"/>
      <c r="E15" s="42"/>
      <c r="F15" s="42"/>
      <c r="G15" s="43"/>
      <c r="H15" s="49"/>
      <c r="I15" s="47">
        <f t="shared" si="2"/>
        <v>0</v>
      </c>
      <c r="J15" s="23"/>
      <c r="K15" s="22">
        <v>26</v>
      </c>
      <c r="L15" s="26" t="str">
        <f t="shared" si="0"/>
        <v xml:space="preserve"> </v>
      </c>
      <c r="M15" s="31"/>
      <c r="N15" s="32"/>
      <c r="O15" s="32"/>
      <c r="P15" s="33"/>
      <c r="Q15" s="49"/>
      <c r="R15" s="47">
        <f t="shared" si="3"/>
        <v>0</v>
      </c>
    </row>
    <row r="16" spans="1:50" ht="71.25" customHeight="1">
      <c r="B16" s="22">
        <v>12</v>
      </c>
      <c r="C16" s="26" t="str">
        <f t="shared" si="1"/>
        <v xml:space="preserve"> </v>
      </c>
      <c r="D16" s="40"/>
      <c r="E16" s="42"/>
      <c r="F16" s="42"/>
      <c r="G16" s="43"/>
      <c r="H16" s="49"/>
      <c r="I16" s="47">
        <f t="shared" si="2"/>
        <v>0</v>
      </c>
      <c r="J16" s="23"/>
      <c r="K16" s="22">
        <v>27</v>
      </c>
      <c r="L16" s="26" t="str">
        <f t="shared" si="0"/>
        <v xml:space="preserve"> </v>
      </c>
      <c r="M16" s="31"/>
      <c r="N16" s="32"/>
      <c r="O16" s="32"/>
      <c r="P16" s="33"/>
      <c r="Q16" s="49"/>
      <c r="R16" s="47">
        <f t="shared" si="3"/>
        <v>0</v>
      </c>
    </row>
    <row r="17" spans="2:18" ht="71.25" customHeight="1">
      <c r="B17" s="22">
        <v>13</v>
      </c>
      <c r="C17" s="26" t="str">
        <f t="shared" si="1"/>
        <v xml:space="preserve"> </v>
      </c>
      <c r="D17" s="40"/>
      <c r="E17" s="42"/>
      <c r="F17" s="42"/>
      <c r="G17" s="43"/>
      <c r="H17" s="49"/>
      <c r="I17" s="47">
        <f t="shared" si="2"/>
        <v>0</v>
      </c>
      <c r="J17" s="23"/>
      <c r="K17" s="22">
        <v>28</v>
      </c>
      <c r="L17" s="26" t="str">
        <f t="shared" si="0"/>
        <v xml:space="preserve"> </v>
      </c>
      <c r="M17" s="31"/>
      <c r="N17" s="32"/>
      <c r="O17" s="32"/>
      <c r="P17" s="33"/>
      <c r="Q17" s="49"/>
      <c r="R17" s="47">
        <f t="shared" si="3"/>
        <v>0</v>
      </c>
    </row>
    <row r="18" spans="2:18" ht="71.25" customHeight="1">
      <c r="B18" s="22">
        <v>14</v>
      </c>
      <c r="C18" s="26" t="str">
        <f t="shared" si="1"/>
        <v xml:space="preserve"> </v>
      </c>
      <c r="D18" s="40"/>
      <c r="E18" s="42"/>
      <c r="F18" s="42"/>
      <c r="G18" s="43"/>
      <c r="H18" s="49"/>
      <c r="I18" s="47">
        <f t="shared" si="2"/>
        <v>0</v>
      </c>
      <c r="J18" s="23"/>
      <c r="K18" s="22">
        <v>29</v>
      </c>
      <c r="L18" s="26" t="str">
        <f t="shared" si="0"/>
        <v xml:space="preserve"> </v>
      </c>
      <c r="M18" s="31"/>
      <c r="N18" s="32"/>
      <c r="O18" s="32"/>
      <c r="P18" s="33"/>
      <c r="Q18" s="49"/>
      <c r="R18" s="47">
        <f t="shared" si="3"/>
        <v>0</v>
      </c>
    </row>
    <row r="19" spans="2:18" ht="71.25" customHeight="1" thickBot="1">
      <c r="B19" s="22">
        <v>15</v>
      </c>
      <c r="C19" s="26" t="str">
        <f t="shared" si="1"/>
        <v xml:space="preserve"> </v>
      </c>
      <c r="D19" s="44"/>
      <c r="E19" s="45"/>
      <c r="F19" s="45"/>
      <c r="G19" s="46"/>
      <c r="H19" s="50"/>
      <c r="I19" s="47">
        <f t="shared" si="2"/>
        <v>0</v>
      </c>
      <c r="J19" s="23"/>
      <c r="K19" s="22">
        <v>30</v>
      </c>
      <c r="L19" s="26" t="str">
        <f t="shared" si="0"/>
        <v xml:space="preserve"> </v>
      </c>
      <c r="M19" s="31"/>
      <c r="N19" s="32"/>
      <c r="O19" s="32"/>
      <c r="P19" s="33"/>
      <c r="Q19" s="49"/>
      <c r="R19" s="47">
        <f t="shared" si="3"/>
        <v>0</v>
      </c>
    </row>
    <row r="20" spans="2:18" ht="62.1" customHeight="1" thickTop="1" thickBot="1">
      <c r="B20" s="68"/>
      <c r="C20" s="69"/>
      <c r="D20" s="70"/>
      <c r="E20" s="70"/>
      <c r="F20" s="70"/>
      <c r="G20" s="70"/>
      <c r="H20" s="70"/>
      <c r="I20" s="71"/>
      <c r="J20" s="23"/>
      <c r="K20" s="24">
        <v>31</v>
      </c>
      <c r="L20" s="26" t="str">
        <f t="shared" si="0"/>
        <v xml:space="preserve"> </v>
      </c>
      <c r="M20" s="34"/>
      <c r="N20" s="35"/>
      <c r="O20" s="35"/>
      <c r="P20" s="36"/>
      <c r="Q20" s="50"/>
      <c r="R20" s="47">
        <f t="shared" si="3"/>
        <v>0</v>
      </c>
    </row>
    <row r="21" spans="2:18" ht="44.25" customHeight="1" thickTop="1">
      <c r="B21" s="72" t="s">
        <v>13</v>
      </c>
      <c r="C21" s="73"/>
      <c r="D21" s="73"/>
      <c r="E21" s="73"/>
      <c r="F21" s="72" t="s">
        <v>14</v>
      </c>
      <c r="G21" s="73"/>
      <c r="H21" s="73"/>
      <c r="I21" s="74"/>
      <c r="J21" s="72" t="s">
        <v>9</v>
      </c>
      <c r="K21" s="73"/>
      <c r="L21" s="73"/>
      <c r="M21" s="75"/>
      <c r="N21" s="76" t="s">
        <v>17</v>
      </c>
      <c r="O21" s="77"/>
      <c r="P21" s="77"/>
      <c r="Q21" s="77"/>
      <c r="R21" s="74"/>
    </row>
    <row r="22" spans="2:18" ht="164.1" customHeight="1">
      <c r="B22" s="56">
        <f>I5+I6+I7+I8+I9+I10+I11+I12+I13+I14+I15+I16+I17+I18+I19+R5+R6+R7+R8+R9+R10+R11+R12+R13+R14+R15+R16+R17+R18+R19+R20</f>
        <v>0</v>
      </c>
      <c r="C22" s="57"/>
      <c r="D22" s="57"/>
      <c r="E22" s="58"/>
      <c r="F22" s="59">
        <f>COUNTIF(L5:L20,"○")+COUNTIF(C5:C19,"○")</f>
        <v>0</v>
      </c>
      <c r="G22" s="60"/>
      <c r="H22" s="60"/>
      <c r="I22" s="61"/>
      <c r="J22" s="59" t="e">
        <f>B22/F22</f>
        <v>#DIV/0!</v>
      </c>
      <c r="K22" s="60"/>
      <c r="L22" s="60"/>
      <c r="M22" s="61"/>
      <c r="N22" s="62" t="e">
        <f>IF(J22&gt;19, "🥰", "😞")</f>
        <v>#DIV/0!</v>
      </c>
      <c r="O22" s="63"/>
      <c r="P22" s="63"/>
      <c r="Q22" s="63"/>
      <c r="R22" s="64"/>
    </row>
    <row r="23" spans="2:18">
      <c r="K23" s="3"/>
      <c r="L23" s="3"/>
    </row>
    <row r="29" spans="2:18">
      <c r="P29"/>
    </row>
  </sheetData>
  <sheetProtection sheet="1" insertHyperlinks="0"/>
  <mergeCells count="20">
    <mergeCell ref="L3:L4"/>
    <mergeCell ref="M3:P3"/>
    <mergeCell ref="Q3:Q4"/>
    <mergeCell ref="R3:R4"/>
    <mergeCell ref="B22:E22"/>
    <mergeCell ref="F22:I22"/>
    <mergeCell ref="J22:M22"/>
    <mergeCell ref="N22:R22"/>
    <mergeCell ref="M2:Q2"/>
    <mergeCell ref="B20:I20"/>
    <mergeCell ref="B21:E21"/>
    <mergeCell ref="F21:I21"/>
    <mergeCell ref="J21:M21"/>
    <mergeCell ref="N21:R21"/>
    <mergeCell ref="B3:B4"/>
    <mergeCell ref="C3:C4"/>
    <mergeCell ref="D3:G3"/>
    <mergeCell ref="H3:H4"/>
    <mergeCell ref="I3:I4"/>
    <mergeCell ref="K3:K4"/>
  </mergeCells>
  <phoneticPr fontId="1"/>
  <pageMargins left="0.25" right="0.25" top="0.75" bottom="0.75" header="0.3" footer="0.3"/>
  <pageSetup paperSize="9" scale="2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ED98-344E-4B4F-857B-B9999038A90E}">
  <dimension ref="A6:E22"/>
  <sheetViews>
    <sheetView view="pageBreakPreview" zoomScaleNormal="100" workbookViewId="0">
      <selection activeCell="G16" sqref="G16"/>
    </sheetView>
  </sheetViews>
  <sheetFormatPr defaultColWidth="11" defaultRowHeight="13.5"/>
  <cols>
    <col min="1" max="2" width="20.625" customWidth="1"/>
    <col min="3" max="3" width="7.25" customWidth="1"/>
    <col min="4" max="4" width="17.875" customWidth="1"/>
    <col min="5" max="5" width="20.625" customWidth="1"/>
  </cols>
  <sheetData>
    <row r="6" spans="1:5" ht="32.25" customHeight="1"/>
    <row r="7" spans="1:5" ht="15.95" customHeight="1">
      <c r="A7" s="92" t="s">
        <v>16</v>
      </c>
      <c r="B7" s="92"/>
      <c r="C7" s="92"/>
      <c r="D7" s="92"/>
    </row>
    <row r="14" spans="1:5" ht="72" customHeight="1">
      <c r="A14" s="93"/>
      <c r="B14" s="93"/>
      <c r="C14" s="93"/>
      <c r="D14" s="93"/>
      <c r="E14" s="93"/>
    </row>
    <row r="15" spans="1:5" ht="18.75">
      <c r="A15" s="91" t="s">
        <v>10</v>
      </c>
      <c r="B15" s="91"/>
      <c r="D15" s="91" t="s">
        <v>1</v>
      </c>
      <c r="E15" s="91"/>
    </row>
    <row r="16" spans="1:5" ht="128.1" customHeight="1">
      <c r="A16" s="1"/>
      <c r="B16" s="1"/>
      <c r="D16" s="1"/>
      <c r="E16" s="1"/>
    </row>
    <row r="17" spans="1:5" ht="27" customHeight="1"/>
    <row r="18" spans="1:5" ht="18.75">
      <c r="A18" s="91" t="s">
        <v>2</v>
      </c>
      <c r="B18" s="91"/>
      <c r="D18" s="94" t="s">
        <v>11</v>
      </c>
      <c r="E18" s="94"/>
    </row>
    <row r="19" spans="1:5" ht="128.1" customHeight="1">
      <c r="A19" s="1"/>
      <c r="B19" s="1"/>
      <c r="D19" s="7"/>
      <c r="E19" s="8"/>
    </row>
    <row r="20" spans="1:5" ht="27" customHeight="1">
      <c r="D20" s="9"/>
      <c r="E20" s="10"/>
    </row>
    <row r="21" spans="1:5" ht="18.75">
      <c r="A21" s="91" t="s">
        <v>0</v>
      </c>
      <c r="B21" s="91"/>
      <c r="D21" s="9"/>
      <c r="E21" s="10"/>
    </row>
    <row r="22" spans="1:5" ht="128.1" customHeight="1">
      <c r="A22" s="1"/>
      <c r="B22" s="1"/>
      <c r="D22" s="11"/>
      <c r="E22" s="12" t="s">
        <v>15</v>
      </c>
    </row>
  </sheetData>
  <mergeCells count="7">
    <mergeCell ref="A21:B21"/>
    <mergeCell ref="A7:D7"/>
    <mergeCell ref="A14:E14"/>
    <mergeCell ref="A15:B15"/>
    <mergeCell ref="D15:E15"/>
    <mergeCell ref="A18:B18"/>
    <mergeCell ref="D18:E18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端末用</vt:lpstr>
      <vt:lpstr>編集画面</vt:lpstr>
      <vt:lpstr>端末用!Print_Area</vt:lpstr>
      <vt:lpstr>編集画面!Print_Area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兒玉直也</dc:creator>
  <cp:lastModifiedBy>兒玉 直也（保健体育課）</cp:lastModifiedBy>
  <cp:lastPrinted>2025-06-23T09:11:02Z</cp:lastPrinted>
  <dcterms:created xsi:type="dcterms:W3CDTF">2024-09-25T01:52:19Z</dcterms:created>
  <dcterms:modified xsi:type="dcterms:W3CDTF">2025-07-03T05:47:28Z</dcterms:modified>
</cp:coreProperties>
</file>