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5FB24E0E-AFD3-4F4F-AEF2-7396F2D6C0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 l="1"/>
  <c r="G14" i="1"/>
  <c r="F14" i="1"/>
  <c r="E28" i="1"/>
  <c r="E14" i="1"/>
  <c r="M14" i="1"/>
  <c r="L14" i="1"/>
  <c r="K14" i="1"/>
  <c r="J14" i="1"/>
  <c r="J28" i="1"/>
  <c r="G28" i="1"/>
  <c r="O28" i="1"/>
  <c r="M28" i="1"/>
  <c r="L28" i="1"/>
</calcChain>
</file>

<file path=xl/sharedStrings.xml><?xml version="1.0" encoding="utf-8"?>
<sst xmlns="http://schemas.openxmlformats.org/spreadsheetml/2006/main" count="83" uniqueCount="51">
  <si>
    <t>計</t>
    <rPh sb="0" eb="1">
      <t>ケイ</t>
    </rPh>
    <phoneticPr fontId="2"/>
  </si>
  <si>
    <t>組合名</t>
    <rPh sb="0" eb="2">
      <t>クミアイ</t>
    </rPh>
    <rPh sb="2" eb="3">
      <t>メイ</t>
    </rPh>
    <phoneticPr fontId="2"/>
  </si>
  <si>
    <t>区　　分　</t>
    <rPh sb="0" eb="1">
      <t>ク</t>
    </rPh>
    <rPh sb="3" eb="4">
      <t>ブン</t>
    </rPh>
    <phoneticPr fontId="2"/>
  </si>
  <si>
    <t>18　森林組合の現況</t>
    <rPh sb="3" eb="5">
      <t>シンリン</t>
    </rPh>
    <rPh sb="5" eb="7">
      <t>クミアイ</t>
    </rPh>
    <rPh sb="8" eb="10">
      <t>ゲンキョウ</t>
    </rPh>
    <phoneticPr fontId="2"/>
  </si>
  <si>
    <t>　(1) 森林組合</t>
    <rPh sb="5" eb="7">
      <t>シンリン</t>
    </rPh>
    <rPh sb="7" eb="9">
      <t>クミアイ</t>
    </rPh>
    <phoneticPr fontId="2"/>
  </si>
  <si>
    <t>所在地</t>
    <rPh sb="0" eb="3">
      <t>ショザイチ</t>
    </rPh>
    <phoneticPr fontId="2"/>
  </si>
  <si>
    <t>総額</t>
    <rPh sb="0" eb="2">
      <t>ソウガク</t>
    </rPh>
    <phoneticPr fontId="2"/>
  </si>
  <si>
    <t>千円</t>
    <rPh sb="0" eb="2">
      <t>センエン</t>
    </rPh>
    <phoneticPr fontId="2"/>
  </si>
  <si>
    <t>正組合員数</t>
    <rPh sb="0" eb="1">
      <t>セイ</t>
    </rPh>
    <rPh sb="1" eb="4">
      <t>クミアイイン</t>
    </rPh>
    <rPh sb="4" eb="5">
      <t>スウ</t>
    </rPh>
    <phoneticPr fontId="2"/>
  </si>
  <si>
    <t>理事</t>
    <rPh sb="0" eb="2">
      <t>リジ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</si>
  <si>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</si>
  <si>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</si>
  <si>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監事</t>
    <rPh sb="0" eb="2">
      <t>カンジ</t>
    </rPh>
    <phoneticPr fontId="2"/>
  </si>
  <si>
    <t>人</t>
    <rPh sb="0" eb="1">
      <t>ニン</t>
    </rPh>
    <phoneticPr fontId="2"/>
  </si>
  <si>
    <t>(2) 生産森林組合</t>
    <rPh sb="4" eb="6">
      <t>セイサン</t>
    </rPh>
    <rPh sb="6" eb="8">
      <t>シンリン</t>
    </rPh>
    <rPh sb="8" eb="10">
      <t>クミアイ</t>
    </rPh>
    <phoneticPr fontId="2"/>
  </si>
  <si>
    <t>秩父広域</t>
  </si>
  <si>
    <t>埼玉県中央部</t>
  </si>
  <si>
    <t>組合員数</t>
    <rPh sb="0" eb="3">
      <t>クミアイイン</t>
    </rPh>
    <rPh sb="3" eb="4">
      <t>スウ</t>
    </rPh>
    <phoneticPr fontId="2"/>
  </si>
  <si>
    <t>専従職員数</t>
    <rPh sb="0" eb="2">
      <t>センジュウ</t>
    </rPh>
    <rPh sb="2" eb="5">
      <t>ショクインスウ</t>
    </rPh>
    <phoneticPr fontId="2"/>
  </si>
  <si>
    <t>技術</t>
    <rPh sb="0" eb="2">
      <t>ギジュツ</t>
    </rPh>
    <phoneticPr fontId="2"/>
  </si>
  <si>
    <t>事務</t>
    <rPh sb="0" eb="2">
      <t>ジム</t>
    </rPh>
    <phoneticPr fontId="2"/>
  </si>
  <si>
    <t>平</t>
  </si>
  <si>
    <t>大河</t>
  </si>
  <si>
    <t>〒357-0054　飯能市大字下直竹1122－2</t>
  </si>
  <si>
    <t>〒355-0327　比企郡小川町大字腰越43</t>
  </si>
  <si>
    <t>４組合</t>
    <rPh sb="1" eb="3">
      <t>クミアイ</t>
    </rPh>
    <phoneticPr fontId="2"/>
  </si>
  <si>
    <t>ｈａ</t>
    <phoneticPr fontId="2"/>
  </si>
  <si>
    <t>西川広域</t>
    <phoneticPr fontId="2"/>
  </si>
  <si>
    <t>（０４９４－２６－５２３１）</t>
    <phoneticPr fontId="2"/>
  </si>
  <si>
    <t>（０４２－９７２－７１６３）</t>
    <phoneticPr fontId="2"/>
  </si>
  <si>
    <t>（０４９３－７２－１１２５）</t>
    <phoneticPr fontId="2"/>
  </si>
  <si>
    <t>所在地・（電話番号）</t>
    <rPh sb="0" eb="3">
      <t>ショザイチ</t>
    </rPh>
    <rPh sb="5" eb="7">
      <t>デンワ</t>
    </rPh>
    <rPh sb="7" eb="9">
      <t>バンゴウ</t>
    </rPh>
    <phoneticPr fontId="2"/>
  </si>
  <si>
    <t>〒355-0364　比企郡ときがわ町大字西平709-3</t>
    <rPh sb="20" eb="22">
      <t>ニシヒラ</t>
    </rPh>
    <phoneticPr fontId="2"/>
  </si>
  <si>
    <t>ｈａ</t>
    <phoneticPr fontId="2"/>
  </si>
  <si>
    <t>南高麗</t>
    <phoneticPr fontId="2"/>
  </si>
  <si>
    <t>大椚</t>
    <phoneticPr fontId="2"/>
  </si>
  <si>
    <t>組合員所有
森林面積
（うち公有林）</t>
    <rPh sb="0" eb="2">
      <t>クミアイ</t>
    </rPh>
    <rPh sb="2" eb="3">
      <t>イン</t>
    </rPh>
    <rPh sb="3" eb="5">
      <t>ショユウ</t>
    </rPh>
    <rPh sb="6" eb="8">
      <t>シンリン</t>
    </rPh>
    <rPh sb="8" eb="10">
      <t>メンセキ</t>
    </rPh>
    <rPh sb="14" eb="17">
      <t>コウユウリン</t>
    </rPh>
    <phoneticPr fontId="2"/>
  </si>
  <si>
    <t>-</t>
    <phoneticPr fontId="2"/>
  </si>
  <si>
    <t>-</t>
    <phoneticPr fontId="2"/>
  </si>
  <si>
    <t>〒368-0034　秩父市日野田町1-7-10</t>
    <rPh sb="12" eb="13">
      <t>シ</t>
    </rPh>
    <rPh sb="13" eb="17">
      <t>ヒノダマチ</t>
    </rPh>
    <phoneticPr fontId="2"/>
  </si>
  <si>
    <t>〒357-0046　飯能市大字阿須343-1</t>
    <phoneticPr fontId="2"/>
  </si>
  <si>
    <t>備考</t>
    <rPh sb="0" eb="2">
      <t>ビコウ</t>
    </rPh>
    <phoneticPr fontId="2"/>
  </si>
  <si>
    <t>３組合</t>
    <rPh sb="1" eb="3">
      <t>クミアイ</t>
    </rPh>
    <phoneticPr fontId="2"/>
  </si>
  <si>
    <t>払込済
出資金</t>
    <phoneticPr fontId="2"/>
  </si>
  <si>
    <t>組合経営森林面積</t>
    <rPh sb="0" eb="2">
      <t>クミアイ</t>
    </rPh>
    <rPh sb="2" eb="4">
      <t>ケイエイ</t>
    </rPh>
    <rPh sb="4" eb="6">
      <t>シンリン</t>
    </rPh>
    <rPh sb="6" eb="8">
      <t>メンセキ</t>
    </rPh>
    <phoneticPr fontId="2"/>
  </si>
  <si>
    <t>注) 森林組合一斉調査、各組合の総会資料等による。</t>
    <phoneticPr fontId="2"/>
  </si>
  <si>
    <t>区域内
森林面積
（国有林）</t>
    <rPh sb="0" eb="3">
      <t>クイキナイ</t>
    </rPh>
    <rPh sb="4" eb="6">
      <t>シンリン</t>
    </rPh>
    <rPh sb="6" eb="8">
      <t>メンセキ</t>
    </rPh>
    <rPh sb="10" eb="13">
      <t>コクユウリン</t>
    </rPh>
    <phoneticPr fontId="2"/>
  </si>
  <si>
    <t>〒355-0311　比企郡小川町大字高谷2466－4</t>
    <phoneticPr fontId="2"/>
  </si>
  <si>
    <t>注) 森林組合一斉調査、各組合の総会資料等による。</t>
    <rPh sb="12" eb="15">
      <t>カククミアイ</t>
    </rPh>
    <rPh sb="16" eb="18">
      <t>ソウカイ</t>
    </rPh>
    <rPh sb="18" eb="20">
      <t>シリョウ</t>
    </rPh>
    <rPh sb="20" eb="21">
      <t>ナド</t>
    </rPh>
    <phoneticPr fontId="2"/>
  </si>
  <si>
    <t>〒355-0364　比企郡ときがわ町大字西平709-3</t>
    <phoneticPr fontId="2"/>
  </si>
  <si>
    <t>（-）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</si>
</sst>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8" fontId="6" fillId="0" borderId="5" xfId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8" fontId="6" fillId="0" borderId="0" xfId="1" applyFont="1" applyBorder="1">
      <alignment vertical="center"/>
    </xf>
    <xf numFmtId="38" fontId="6" fillId="0" borderId="3" xfId="1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18" xfId="1" applyFont="1" applyBorder="1" applyAlignment="1">
      <alignment vertical="center"/>
    </xf>
    <xf numFmtId="38" fontId="6" fillId="0" borderId="8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0" borderId="6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38" fontId="4" fillId="0" borderId="6" xfId="1" applyFont="1" applyBorder="1" applyAlignment="1"/>
    <xf numFmtId="38" fontId="4" fillId="0" borderId="10" xfId="1" applyFont="1" applyFill="1" applyBorder="1" applyAlignment="1"/>
    <xf numFmtId="38" fontId="4" fillId="0" borderId="0" xfId="1" applyFont="1" applyFill="1" applyBorder="1" applyAlignment="1"/>
    <xf numFmtId="38" fontId="4" fillId="0" borderId="3" xfId="1" applyFont="1" applyFill="1" applyBorder="1" applyAlignment="1"/>
    <xf numFmtId="0" fontId="4" fillId="0" borderId="3" xfId="0" applyFont="1" applyBorder="1" applyAlignment="1">
      <alignment horizontal="center" vertical="center"/>
    </xf>
    <xf numFmtId="38" fontId="4" fillId="0" borderId="6" xfId="1" applyFont="1" applyBorder="1" applyAlignment="1">
      <alignment horizontal="left" vertical="center"/>
    </xf>
    <xf numFmtId="38" fontId="4" fillId="0" borderId="10" xfId="1" applyFont="1" applyFill="1" applyBorder="1">
      <alignment vertical="center"/>
    </xf>
    <xf numFmtId="177" fontId="4" fillId="0" borderId="10" xfId="1" applyNumberFormat="1" applyFont="1" applyFill="1" applyBorder="1" applyAlignment="1">
      <alignment vertical="top"/>
    </xf>
    <xf numFmtId="38" fontId="4" fillId="0" borderId="0" xfId="1" applyFont="1" applyFill="1" applyBorder="1">
      <alignment vertical="center"/>
    </xf>
    <xf numFmtId="38" fontId="4" fillId="0" borderId="3" xfId="1" applyFont="1" applyFill="1" applyBorder="1">
      <alignment vertical="center"/>
    </xf>
    <xf numFmtId="38" fontId="4" fillId="0" borderId="6" xfId="1" applyFont="1" applyBorder="1">
      <alignment vertical="center"/>
    </xf>
    <xf numFmtId="177" fontId="4" fillId="0" borderId="10" xfId="1" applyNumberFormat="1" applyFont="1" applyFill="1" applyBorder="1" applyAlignment="1">
      <alignment horizontal="right" vertical="top"/>
    </xf>
    <xf numFmtId="38" fontId="4" fillId="0" borderId="6" xfId="1" applyFont="1" applyFill="1" applyBorder="1" applyAlignment="1"/>
    <xf numFmtId="38" fontId="4" fillId="0" borderId="10" xfId="1" applyFont="1" applyFill="1" applyBorder="1" applyAlignment="1">
      <alignment vertical="center"/>
    </xf>
    <xf numFmtId="49" fontId="4" fillId="0" borderId="10" xfId="1" applyNumberFormat="1" applyFont="1" applyFill="1" applyBorder="1" applyAlignment="1">
      <alignment horizontal="right" vertical="top"/>
    </xf>
    <xf numFmtId="38" fontId="4" fillId="0" borderId="0" xfId="1" applyFont="1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6" fillId="0" borderId="19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4" fillId="0" borderId="8" xfId="1" applyFont="1" applyBorder="1" applyAlignment="1"/>
    <xf numFmtId="38" fontId="4" fillId="0" borderId="0" xfId="1" applyFont="1" applyBorder="1" applyAlignment="1"/>
    <xf numFmtId="38" fontId="4" fillId="0" borderId="3" xfId="1" applyFont="1" applyBorder="1" applyAlignment="1"/>
    <xf numFmtId="0" fontId="4" fillId="0" borderId="29" xfId="0" applyFont="1" applyBorder="1" applyAlignment="1">
      <alignment horizontal="center" vertical="center"/>
    </xf>
    <xf numFmtId="38" fontId="4" fillId="0" borderId="20" xfId="1" applyFont="1" applyBorder="1" applyAlignment="1">
      <alignment horizontal="center" vertical="center"/>
    </xf>
    <xf numFmtId="38" fontId="4" fillId="0" borderId="13" xfId="1" applyFont="1" applyBorder="1" applyAlignment="1">
      <alignment horizontal="right" vertical="top"/>
    </xf>
    <xf numFmtId="177" fontId="4" fillId="0" borderId="13" xfId="1" applyNumberFormat="1" applyFont="1" applyBorder="1" applyAlignment="1">
      <alignment vertical="top"/>
    </xf>
    <xf numFmtId="176" fontId="4" fillId="0" borderId="0" xfId="1" applyNumberFormat="1" applyFont="1" applyBorder="1" applyAlignment="1">
      <alignment horizontal="right" vertical="top"/>
    </xf>
    <xf numFmtId="176" fontId="4" fillId="0" borderId="3" xfId="1" applyNumberFormat="1" applyFont="1" applyBorder="1" applyAlignment="1">
      <alignment horizontal="right" vertical="top"/>
    </xf>
    <xf numFmtId="176" fontId="4" fillId="0" borderId="13" xfId="1" applyNumberFormat="1" applyFont="1" applyBorder="1" applyAlignment="1">
      <alignment horizontal="right" vertical="top"/>
    </xf>
    <xf numFmtId="176" fontId="4" fillId="0" borderId="20" xfId="1" applyNumberFormat="1" applyFont="1" applyBorder="1" applyAlignment="1">
      <alignment horizontal="right" vertical="top"/>
    </xf>
    <xf numFmtId="38" fontId="6" fillId="0" borderId="20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38" fontId="6" fillId="0" borderId="25" xfId="1" applyFont="1" applyBorder="1" applyAlignment="1">
      <alignment horizontal="center" vertical="center" wrapText="1"/>
    </xf>
    <xf numFmtId="38" fontId="6" fillId="0" borderId="2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38" fontId="6" fillId="0" borderId="19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38" fontId="4" fillId="0" borderId="8" xfId="1" applyFont="1" applyBorder="1">
      <alignment vertical="center"/>
    </xf>
    <xf numFmtId="38" fontId="6" fillId="0" borderId="7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38" fontId="4" fillId="0" borderId="10" xfId="1" applyFont="1" applyBorder="1">
      <alignment vertical="center"/>
    </xf>
    <xf numFmtId="38" fontId="4" fillId="0" borderId="3" xfId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1" xfId="1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12" xfId="1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30" xfId="1" applyFont="1" applyBorder="1" applyAlignment="1">
      <alignment horizontal="right" vertical="center"/>
    </xf>
    <xf numFmtId="38" fontId="4" fillId="0" borderId="31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1323" name="Line 1">
          <a:extLst>
            <a:ext uri="{FF2B5EF4-FFF2-40B4-BE49-F238E27FC236}">
              <a16:creationId xmlns:a16="http://schemas.microsoft.com/office/drawing/2014/main" id="{A5CEFBEB-94F2-40D5-BD76-742F96E00E54}"/>
            </a:ext>
          </a:extLst>
        </xdr:cNvPr>
        <xdr:cNvSpPr>
          <a:spLocks noChangeShapeType="1"/>
        </xdr:cNvSpPr>
      </xdr:nvSpPr>
      <xdr:spPr bwMode="auto">
        <a:xfrm>
          <a:off x="228600" y="962025"/>
          <a:ext cx="1323975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19</xdr:row>
      <xdr:rowOff>19050</xdr:rowOff>
    </xdr:from>
    <xdr:to>
      <xdr:col>2</xdr:col>
      <xdr:colOff>1876425</xdr:colOff>
      <xdr:row>21</xdr:row>
      <xdr:rowOff>9525</xdr:rowOff>
    </xdr:to>
    <xdr:sp macro="" textlink="">
      <xdr:nvSpPr>
        <xdr:cNvPr id="1324" name="Line 1">
          <a:extLst>
            <a:ext uri="{FF2B5EF4-FFF2-40B4-BE49-F238E27FC236}">
              <a16:creationId xmlns:a16="http://schemas.microsoft.com/office/drawing/2014/main" id="{CBE0CC25-EFEF-4147-8406-EA12EF0172C9}"/>
            </a:ext>
          </a:extLst>
        </xdr:cNvPr>
        <xdr:cNvSpPr>
          <a:spLocks noChangeShapeType="1"/>
        </xdr:cNvSpPr>
      </xdr:nvSpPr>
      <xdr:spPr bwMode="auto">
        <a:xfrm>
          <a:off x="228600" y="5314950"/>
          <a:ext cx="1323975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9"/>
  <sheetViews>
    <sheetView tabSelected="1" view="pageBreakPreview" topLeftCell="A20" zoomScaleNormal="100" zoomScaleSheetLayoutView="100" workbookViewId="0">
      <selection activeCell="G26" sqref="G26"/>
    </sheetView>
  </sheetViews>
  <sheetFormatPr defaultRowHeight="13.5" x14ac:dyDescent="0.15"/>
  <cols>
    <col min="1" max="2" width="2.875" style="1" customWidth="1"/>
    <col min="3" max="3" width="17.5" style="1" customWidth="1"/>
    <col min="4" max="4" width="40.625" style="1" customWidth="1"/>
    <col min="5" max="5" width="8.875" style="1" customWidth="1"/>
    <col min="6" max="7" width="11" style="1" customWidth="1"/>
    <col min="8" max="9" width="3" style="1" customWidth="1"/>
    <col min="10" max="16" width="12.875" style="1" customWidth="1"/>
    <col min="17" max="17" width="2.125" style="1" customWidth="1"/>
    <col min="18" max="16384" width="9" style="1"/>
  </cols>
  <sheetData>
    <row r="2" spans="2:16" ht="26.25" customHeight="1" x14ac:dyDescent="0.15"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20.25" customHeight="1" x14ac:dyDescent="0.15">
      <c r="C3" s="4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14.25" thickBot="1" x14ac:dyDescent="0.2">
      <c r="C4" s="5"/>
      <c r="D4" s="5"/>
      <c r="E4" s="5"/>
      <c r="F4" s="5"/>
      <c r="G4" s="5"/>
      <c r="H4" s="3"/>
      <c r="I4" s="3"/>
      <c r="J4" s="5"/>
      <c r="K4" s="5"/>
      <c r="L4" s="5"/>
      <c r="M4" s="5"/>
      <c r="N4" s="3"/>
      <c r="O4" s="3"/>
      <c r="P4" s="3"/>
    </row>
    <row r="5" spans="2:16" ht="27" customHeight="1" x14ac:dyDescent="0.15">
      <c r="B5" s="6"/>
      <c r="C5" s="7" t="s">
        <v>2</v>
      </c>
      <c r="D5" s="8" t="s">
        <v>31</v>
      </c>
      <c r="E5" s="9" t="s">
        <v>43</v>
      </c>
      <c r="F5" s="10" t="s">
        <v>46</v>
      </c>
      <c r="G5" s="10" t="s">
        <v>36</v>
      </c>
      <c r="H5" s="11"/>
      <c r="I5" s="12"/>
      <c r="J5" s="13" t="s">
        <v>8</v>
      </c>
      <c r="K5" s="14" t="s">
        <v>9</v>
      </c>
      <c r="L5" s="15"/>
      <c r="M5" s="16" t="s">
        <v>12</v>
      </c>
      <c r="N5" s="8" t="s">
        <v>41</v>
      </c>
      <c r="O5" s="17"/>
      <c r="P5" s="18"/>
    </row>
    <row r="6" spans="2:16" ht="27" customHeight="1" x14ac:dyDescent="0.15">
      <c r="B6" s="6"/>
      <c r="C6" s="19" t="s">
        <v>1</v>
      </c>
      <c r="D6" s="14"/>
      <c r="E6" s="20" t="s">
        <v>6</v>
      </c>
      <c r="F6" s="21"/>
      <c r="G6" s="21"/>
      <c r="H6" s="22"/>
      <c r="I6" s="23"/>
      <c r="J6" s="21"/>
      <c r="K6" s="20" t="s">
        <v>10</v>
      </c>
      <c r="L6" s="20" t="s">
        <v>11</v>
      </c>
      <c r="M6" s="14"/>
      <c r="N6" s="14"/>
      <c r="O6" s="24"/>
      <c r="P6" s="25"/>
    </row>
    <row r="7" spans="2:16" ht="18" customHeight="1" x14ac:dyDescent="0.15">
      <c r="B7" s="6"/>
      <c r="C7" s="26"/>
      <c r="D7" s="27"/>
      <c r="E7" s="28" t="s">
        <v>7</v>
      </c>
      <c r="F7" s="28" t="s">
        <v>26</v>
      </c>
      <c r="G7" s="28" t="s">
        <v>26</v>
      </c>
      <c r="H7" s="22"/>
      <c r="I7" s="23"/>
      <c r="J7" s="28" t="s">
        <v>13</v>
      </c>
      <c r="K7" s="28" t="s">
        <v>13</v>
      </c>
      <c r="L7" s="28" t="s">
        <v>13</v>
      </c>
      <c r="M7" s="29" t="s">
        <v>13</v>
      </c>
      <c r="N7" s="30"/>
      <c r="O7" s="31"/>
      <c r="P7" s="32"/>
    </row>
    <row r="8" spans="2:16" ht="23.25" customHeight="1" x14ac:dyDescent="0.15">
      <c r="B8" s="6"/>
      <c r="C8" s="33" t="s">
        <v>15</v>
      </c>
      <c r="D8" s="34" t="s">
        <v>39</v>
      </c>
      <c r="E8" s="35">
        <v>55137</v>
      </c>
      <c r="F8" s="35">
        <v>63279</v>
      </c>
      <c r="G8" s="35">
        <v>44466</v>
      </c>
      <c r="H8" s="36"/>
      <c r="I8" s="37"/>
      <c r="J8" s="35">
        <v>4324</v>
      </c>
      <c r="K8" s="35">
        <v>2</v>
      </c>
      <c r="L8" s="35">
        <v>18</v>
      </c>
      <c r="M8" s="34">
        <v>3</v>
      </c>
      <c r="N8" s="30"/>
      <c r="O8" s="31"/>
      <c r="P8" s="32"/>
    </row>
    <row r="9" spans="2:16" ht="23.25" customHeight="1" x14ac:dyDescent="0.15">
      <c r="B9" s="6"/>
      <c r="C9" s="38"/>
      <c r="D9" s="39" t="s">
        <v>28</v>
      </c>
      <c r="E9" s="40"/>
      <c r="F9" s="41">
        <v>11890</v>
      </c>
      <c r="G9" s="41">
        <v>3454</v>
      </c>
      <c r="H9" s="42"/>
      <c r="I9" s="43"/>
      <c r="J9" s="40"/>
      <c r="K9" s="40"/>
      <c r="L9" s="40"/>
      <c r="M9" s="44"/>
      <c r="N9" s="30"/>
      <c r="O9" s="31"/>
      <c r="P9" s="32"/>
    </row>
    <row r="10" spans="2:16" ht="23.25" customHeight="1" x14ac:dyDescent="0.15">
      <c r="B10" s="6"/>
      <c r="C10" s="33" t="s">
        <v>27</v>
      </c>
      <c r="D10" s="34" t="s">
        <v>40</v>
      </c>
      <c r="E10" s="35">
        <v>85820</v>
      </c>
      <c r="F10" s="35">
        <v>19735</v>
      </c>
      <c r="G10" s="35">
        <v>8400</v>
      </c>
      <c r="H10" s="36"/>
      <c r="I10" s="37"/>
      <c r="J10" s="35">
        <v>2579</v>
      </c>
      <c r="K10" s="35">
        <v>1</v>
      </c>
      <c r="L10" s="35">
        <v>14</v>
      </c>
      <c r="M10" s="34">
        <v>3</v>
      </c>
      <c r="N10" s="30"/>
      <c r="O10" s="31"/>
      <c r="P10" s="32"/>
    </row>
    <row r="11" spans="2:16" ht="23.25" customHeight="1" x14ac:dyDescent="0.15">
      <c r="B11" s="6"/>
      <c r="C11" s="38"/>
      <c r="D11" s="39" t="s">
        <v>29</v>
      </c>
      <c r="E11" s="40"/>
      <c r="F11" s="41">
        <v>25</v>
      </c>
      <c r="G11" s="45" t="s">
        <v>50</v>
      </c>
      <c r="H11" s="42"/>
      <c r="I11" s="43"/>
      <c r="J11" s="40"/>
      <c r="K11" s="40"/>
      <c r="L11" s="40"/>
      <c r="M11" s="44"/>
      <c r="N11" s="30"/>
      <c r="O11" s="31"/>
      <c r="P11" s="32"/>
    </row>
    <row r="12" spans="2:16" ht="21.75" customHeight="1" x14ac:dyDescent="0.15">
      <c r="B12" s="6"/>
      <c r="C12" s="33" t="s">
        <v>16</v>
      </c>
      <c r="D12" s="34" t="s">
        <v>47</v>
      </c>
      <c r="E12" s="35">
        <v>54462</v>
      </c>
      <c r="F12" s="35">
        <v>19946</v>
      </c>
      <c r="G12" s="35">
        <v>15154</v>
      </c>
      <c r="H12" s="36"/>
      <c r="I12" s="37"/>
      <c r="J12" s="35">
        <v>2332</v>
      </c>
      <c r="K12" s="35">
        <v>2</v>
      </c>
      <c r="L12" s="35">
        <v>14</v>
      </c>
      <c r="M12" s="46">
        <v>3</v>
      </c>
      <c r="N12" s="30"/>
      <c r="O12" s="31"/>
      <c r="P12" s="32"/>
    </row>
    <row r="13" spans="2:16" ht="21.75" customHeight="1" x14ac:dyDescent="0.15">
      <c r="B13" s="6"/>
      <c r="C13" s="38"/>
      <c r="D13" s="39" t="s">
        <v>30</v>
      </c>
      <c r="E13" s="47"/>
      <c r="F13" s="41">
        <v>68</v>
      </c>
      <c r="G13" s="48" t="s">
        <v>50</v>
      </c>
      <c r="H13" s="49"/>
      <c r="I13" s="50"/>
      <c r="J13" s="47"/>
      <c r="K13" s="47"/>
      <c r="L13" s="47"/>
      <c r="M13" s="51"/>
      <c r="N13" s="52"/>
      <c r="O13" s="53"/>
      <c r="P13" s="54"/>
    </row>
    <row r="14" spans="2:16" ht="25.5" customHeight="1" x14ac:dyDescent="0.15">
      <c r="B14" s="6"/>
      <c r="C14" s="55" t="s">
        <v>0</v>
      </c>
      <c r="D14" s="56" t="s">
        <v>42</v>
      </c>
      <c r="E14" s="57">
        <f>+E8+E10+E12</f>
        <v>195419</v>
      </c>
      <c r="F14" s="57">
        <f>+F8+F10+F12</f>
        <v>102960</v>
      </c>
      <c r="G14" s="57">
        <f>+G8+G10+G12</f>
        <v>68020</v>
      </c>
      <c r="H14" s="58"/>
      <c r="I14" s="59"/>
      <c r="J14" s="57">
        <f>+J8+J10+J12</f>
        <v>9235</v>
      </c>
      <c r="K14" s="57">
        <f>+K8+K10+K12</f>
        <v>5</v>
      </c>
      <c r="L14" s="57">
        <f>+L8+L10+L12</f>
        <v>46</v>
      </c>
      <c r="M14" s="57">
        <f>+M8+M10+M12</f>
        <v>9</v>
      </c>
      <c r="N14" s="30"/>
      <c r="O14" s="31"/>
      <c r="P14" s="32"/>
    </row>
    <row r="15" spans="2:16" ht="25.5" customHeight="1" thickBot="1" x14ac:dyDescent="0.2">
      <c r="B15" s="6"/>
      <c r="C15" s="60"/>
      <c r="D15" s="61"/>
      <c r="E15" s="62"/>
      <c r="F15" s="63">
        <f>+F9+F11+F13</f>
        <v>11983</v>
      </c>
      <c r="G15" s="63">
        <f>G9</f>
        <v>3454</v>
      </c>
      <c r="H15" s="64"/>
      <c r="I15" s="65"/>
      <c r="J15" s="66"/>
      <c r="K15" s="66"/>
      <c r="L15" s="66"/>
      <c r="M15" s="67"/>
      <c r="N15" s="68"/>
      <c r="O15" s="69"/>
      <c r="P15" s="70"/>
    </row>
    <row r="16" spans="2:16" ht="20.25" customHeight="1" x14ac:dyDescent="0.15">
      <c r="C16" s="71" t="s">
        <v>48</v>
      </c>
      <c r="D16" s="71"/>
      <c r="E16" s="71"/>
      <c r="F16" s="71"/>
      <c r="G16" s="71"/>
      <c r="H16" s="72"/>
      <c r="I16" s="72"/>
      <c r="J16" s="3"/>
      <c r="K16" s="3"/>
      <c r="L16" s="3"/>
      <c r="M16" s="3"/>
      <c r="N16" s="3"/>
      <c r="O16" s="3"/>
      <c r="P16" s="3"/>
    </row>
    <row r="17" spans="2:16" ht="25.5" customHeight="1" x14ac:dyDescent="0.15"/>
    <row r="18" spans="2:16" ht="23.25" customHeight="1" x14ac:dyDescent="0.15">
      <c r="C18" s="4" t="s">
        <v>14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ht="14.25" thickBot="1" x14ac:dyDescent="0.2">
      <c r="C19" s="5"/>
      <c r="D19" s="5"/>
      <c r="E19" s="5"/>
      <c r="F19" s="5"/>
      <c r="G19" s="5"/>
      <c r="H19" s="3"/>
      <c r="I19" s="3"/>
      <c r="J19" s="5"/>
      <c r="K19" s="5"/>
      <c r="L19" s="5"/>
      <c r="M19" s="5"/>
      <c r="N19" s="5"/>
      <c r="O19" s="5"/>
      <c r="P19" s="5"/>
    </row>
    <row r="20" spans="2:16" ht="28.5" customHeight="1" x14ac:dyDescent="0.15">
      <c r="B20" s="6"/>
      <c r="C20" s="7" t="s">
        <v>2</v>
      </c>
      <c r="D20" s="13" t="s">
        <v>5</v>
      </c>
      <c r="E20" s="73" t="s">
        <v>43</v>
      </c>
      <c r="F20" s="74" t="s">
        <v>44</v>
      </c>
      <c r="G20" s="75"/>
      <c r="H20" s="11"/>
      <c r="I20" s="12"/>
      <c r="J20" s="13" t="s">
        <v>17</v>
      </c>
      <c r="K20" s="14" t="s">
        <v>9</v>
      </c>
      <c r="L20" s="15"/>
      <c r="M20" s="13" t="s">
        <v>12</v>
      </c>
      <c r="N20" s="14" t="s">
        <v>18</v>
      </c>
      <c r="O20" s="15"/>
      <c r="P20" s="76" t="s">
        <v>41</v>
      </c>
    </row>
    <row r="21" spans="2:16" ht="28.5" customHeight="1" x14ac:dyDescent="0.15">
      <c r="B21" s="6"/>
      <c r="C21" s="19" t="s">
        <v>1</v>
      </c>
      <c r="D21" s="77"/>
      <c r="E21" s="20" t="s">
        <v>6</v>
      </c>
      <c r="F21" s="78"/>
      <c r="G21" s="79"/>
      <c r="H21" s="22"/>
      <c r="I21" s="23"/>
      <c r="J21" s="21"/>
      <c r="K21" s="20" t="s">
        <v>10</v>
      </c>
      <c r="L21" s="20" t="s">
        <v>11</v>
      </c>
      <c r="M21" s="21"/>
      <c r="N21" s="20" t="s">
        <v>19</v>
      </c>
      <c r="O21" s="20" t="s">
        <v>20</v>
      </c>
      <c r="P21" s="80"/>
    </row>
    <row r="22" spans="2:16" ht="18" customHeight="1" x14ac:dyDescent="0.15">
      <c r="B22" s="6"/>
      <c r="C22" s="26"/>
      <c r="D22" s="81"/>
      <c r="E22" s="28" t="s">
        <v>7</v>
      </c>
      <c r="F22" s="29"/>
      <c r="G22" s="82" t="s">
        <v>33</v>
      </c>
      <c r="H22" s="22"/>
      <c r="I22" s="23"/>
      <c r="J22" s="28" t="s">
        <v>13</v>
      </c>
      <c r="K22" s="28" t="s">
        <v>13</v>
      </c>
      <c r="L22" s="28" t="s">
        <v>13</v>
      </c>
      <c r="M22" s="28" t="s">
        <v>13</v>
      </c>
      <c r="N22" s="28" t="s">
        <v>13</v>
      </c>
      <c r="O22" s="28" t="s">
        <v>13</v>
      </c>
      <c r="P22" s="83"/>
    </row>
    <row r="23" spans="2:16" ht="34.5" customHeight="1" x14ac:dyDescent="0.15">
      <c r="B23" s="6"/>
      <c r="C23" s="38" t="s">
        <v>34</v>
      </c>
      <c r="D23" s="84" t="s">
        <v>23</v>
      </c>
      <c r="E23" s="40">
        <v>950</v>
      </c>
      <c r="F23" s="44"/>
      <c r="G23" s="85">
        <v>37</v>
      </c>
      <c r="H23" s="86"/>
      <c r="I23" s="85"/>
      <c r="J23" s="84">
        <v>380</v>
      </c>
      <c r="K23" s="87" t="s">
        <v>37</v>
      </c>
      <c r="L23" s="84">
        <v>8</v>
      </c>
      <c r="M23" s="84">
        <v>3</v>
      </c>
      <c r="N23" s="87" t="s">
        <v>37</v>
      </c>
      <c r="O23" s="87" t="s">
        <v>37</v>
      </c>
      <c r="P23" s="88"/>
    </row>
    <row r="24" spans="2:16" ht="34.5" customHeight="1" x14ac:dyDescent="0.15">
      <c r="B24" s="6"/>
      <c r="C24" s="38" t="s">
        <v>21</v>
      </c>
      <c r="D24" s="40" t="s">
        <v>49</v>
      </c>
      <c r="E24" s="40">
        <v>1080</v>
      </c>
      <c r="F24" s="89"/>
      <c r="G24" s="43">
        <v>47</v>
      </c>
      <c r="H24" s="42"/>
      <c r="I24" s="43"/>
      <c r="J24" s="40">
        <v>360</v>
      </c>
      <c r="K24" s="90" t="s">
        <v>38</v>
      </c>
      <c r="L24" s="40">
        <v>13</v>
      </c>
      <c r="M24" s="40">
        <v>3</v>
      </c>
      <c r="N24" s="90" t="s">
        <v>37</v>
      </c>
      <c r="O24" s="90" t="s">
        <v>37</v>
      </c>
      <c r="P24" s="91"/>
    </row>
    <row r="25" spans="2:16" ht="34.5" customHeight="1" x14ac:dyDescent="0.15">
      <c r="B25" s="6"/>
      <c r="C25" s="38" t="s">
        <v>35</v>
      </c>
      <c r="D25" s="40" t="s">
        <v>32</v>
      </c>
      <c r="E25" s="40">
        <v>215</v>
      </c>
      <c r="F25" s="89"/>
      <c r="G25" s="43">
        <v>52</v>
      </c>
      <c r="H25" s="42"/>
      <c r="I25" s="43"/>
      <c r="J25" s="40">
        <v>214</v>
      </c>
      <c r="K25" s="90" t="s">
        <v>37</v>
      </c>
      <c r="L25" s="40">
        <v>9</v>
      </c>
      <c r="M25" s="40">
        <v>3</v>
      </c>
      <c r="N25" s="90" t="s">
        <v>37</v>
      </c>
      <c r="O25" s="40">
        <v>1</v>
      </c>
      <c r="P25" s="91"/>
    </row>
    <row r="26" spans="2:16" ht="34.5" customHeight="1" x14ac:dyDescent="0.15">
      <c r="B26" s="6"/>
      <c r="C26" s="38" t="s">
        <v>22</v>
      </c>
      <c r="D26" s="40" t="s">
        <v>24</v>
      </c>
      <c r="E26" s="40">
        <v>3050</v>
      </c>
      <c r="F26" s="89"/>
      <c r="G26" s="43">
        <v>125</v>
      </c>
      <c r="H26" s="42"/>
      <c r="I26" s="43"/>
      <c r="J26" s="40">
        <v>653</v>
      </c>
      <c r="K26" s="90" t="s">
        <v>37</v>
      </c>
      <c r="L26" s="40">
        <v>10</v>
      </c>
      <c r="M26" s="40">
        <v>2</v>
      </c>
      <c r="N26" s="90" t="s">
        <v>38</v>
      </c>
      <c r="O26" s="90">
        <v>1</v>
      </c>
      <c r="P26" s="91"/>
    </row>
    <row r="27" spans="2:16" ht="34.5" customHeight="1" x14ac:dyDescent="0.15">
      <c r="B27" s="6"/>
      <c r="C27" s="92"/>
      <c r="D27" s="93"/>
      <c r="E27" s="93"/>
      <c r="F27" s="94"/>
      <c r="G27" s="95"/>
      <c r="H27" s="86"/>
      <c r="I27" s="85"/>
      <c r="J27" s="93"/>
      <c r="K27" s="93"/>
      <c r="L27" s="93"/>
      <c r="M27" s="93"/>
      <c r="N27" s="93"/>
      <c r="O27" s="93"/>
      <c r="P27" s="96"/>
    </row>
    <row r="28" spans="2:16" ht="34.5" customHeight="1" thickBot="1" x14ac:dyDescent="0.2">
      <c r="B28" s="6"/>
      <c r="C28" s="97" t="s">
        <v>0</v>
      </c>
      <c r="D28" s="98" t="s">
        <v>25</v>
      </c>
      <c r="E28" s="99">
        <f>SUM(E23:E27)</f>
        <v>5295</v>
      </c>
      <c r="F28" s="100"/>
      <c r="G28" s="101">
        <f>SUM(G23:G27)</f>
        <v>261</v>
      </c>
      <c r="H28" s="102"/>
      <c r="I28" s="103"/>
      <c r="J28" s="99">
        <f>SUM(J23:J27)</f>
        <v>1607</v>
      </c>
      <c r="K28" s="99" t="s">
        <v>37</v>
      </c>
      <c r="L28" s="99">
        <f>SUM(L23:L27)</f>
        <v>40</v>
      </c>
      <c r="M28" s="99">
        <f>SUM(M23:M27)</f>
        <v>11</v>
      </c>
      <c r="N28" s="99" t="s">
        <v>37</v>
      </c>
      <c r="O28" s="99">
        <f>SUM(O23:O27)</f>
        <v>2</v>
      </c>
      <c r="P28" s="104"/>
    </row>
    <row r="29" spans="2:16" ht="34.5" customHeight="1" x14ac:dyDescent="0.15">
      <c r="C29" s="71" t="s">
        <v>45</v>
      </c>
      <c r="D29" s="71"/>
      <c r="E29" s="71"/>
      <c r="F29" s="71"/>
      <c r="G29" s="71"/>
      <c r="H29" s="72"/>
      <c r="I29" s="72"/>
      <c r="J29" s="3"/>
      <c r="K29" s="3"/>
      <c r="L29" s="3"/>
      <c r="M29" s="3"/>
      <c r="N29" s="3"/>
      <c r="O29" s="3"/>
      <c r="P29" s="3"/>
    </row>
  </sheetData>
  <mergeCells count="27">
    <mergeCell ref="N11:P11"/>
    <mergeCell ref="N12:P12"/>
    <mergeCell ref="N13:P13"/>
    <mergeCell ref="K5:L5"/>
    <mergeCell ref="M5:M6"/>
    <mergeCell ref="N8:P8"/>
    <mergeCell ref="N9:P9"/>
    <mergeCell ref="N10:P10"/>
    <mergeCell ref="G5:G6"/>
    <mergeCell ref="J5:J6"/>
    <mergeCell ref="N5:P6"/>
    <mergeCell ref="D5:D6"/>
    <mergeCell ref="F20:G21"/>
    <mergeCell ref="C29:G29"/>
    <mergeCell ref="P20:P21"/>
    <mergeCell ref="K20:L20"/>
    <mergeCell ref="C16:G16"/>
    <mergeCell ref="C14:C15"/>
    <mergeCell ref="N14:P14"/>
    <mergeCell ref="N15:P15"/>
    <mergeCell ref="D20:D21"/>
    <mergeCell ref="J20:J21"/>
    <mergeCell ref="M20:M21"/>
    <mergeCell ref="N20:O20"/>
    <mergeCell ref="D14:D15"/>
    <mergeCell ref="F5:F6"/>
    <mergeCell ref="N7:P7"/>
  </mergeCells>
  <phoneticPr fontId="2"/>
  <pageMargins left="0.70866141732283472" right="0.70866141732283472" top="0.74803149606299213" bottom="0.74803149606299213" header="0.31496062992125984" footer="0.31496062992125984"/>
  <pageSetup paperSize="9" scale="91" firstPageNumber="107" orientation="portrait" useFirstPageNumber="1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2025-02-25T07:43:35Z</cp:lastPrinted>
  <dcterms:created xsi:type="dcterms:W3CDTF">2009-08-20T04:58:40Z</dcterms:created>
  <dcterms:modified xsi:type="dcterms:W3CDTF">2025-02-25T07:43:37Z</dcterms:modified>
</cp:coreProperties>
</file>