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sv-file01\share\020_企画財政課\02002_財政担当\02002_財政担当\キャビネット\185_財政照会該当あり\R07\13 令和５年度財政状況資料集の作成について（2回目・地方公会計関係）（依頼）\提出（1回目と結合）\"/>
    </mc:Choice>
  </mc:AlternateContent>
  <xr:revisionPtr revIDLastSave="0" documentId="13_ncr:1_{76721025-E5E8-40B9-96DB-23443C3042A3}" xr6:coauthVersionLast="47" xr6:coauthVersionMax="47" xr10:uidLastSave="{00000000-0000-0000-0000-000000000000}"/>
  <bookViews>
    <workbookView xWindow="-108" yWindow="-108" windowWidth="23256" windowHeight="13896"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W41" i="10" s="1"/>
  <c r="BW42" i="10" s="1"/>
  <c r="BE35" i="10"/>
  <c r="AM35" i="10"/>
  <c r="C35" i="10"/>
  <c r="CO34" i="10"/>
  <c r="BW34" i="10"/>
  <c r="C34" i="10"/>
  <c r="AM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<sst xmlns="http://schemas.openxmlformats.org/spreadsheetml/2006/main" count="1146" uniqueCount="575">
  <si>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</si>
  <si>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</si>
  <si>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</si>
  <si>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</si>
  <si>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</si>
  <si>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</si>
  <si>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</si>
  <si>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</si>
  <si>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</si>
  <si>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</si>
  <si>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</si>
  <si>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</si>
  <si>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</si>
  <si>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</si>
  <si>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</si>
  <si>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</si>
  <si>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</si>
  <si>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</si>
  <si>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</si>
  <si>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</si>
  <si>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</si>
  <si>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</si>
  <si>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</si>
  <si>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</si>
  <si>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</si>
  <si>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</si>
  <si>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</si>
  <si>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</si>
  <si>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</si>
  <si>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</si>
  <si>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</si>
  <si>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</si>
  <si>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</si>
  <si>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</si>
  <si>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</si>
  <si>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</si>
  <si>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</si>
  <si>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</si>
  <si>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</si>
  <si>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</si>
  <si>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</si>
  <si>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</si>
  <si>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</si>
  <si>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</si>
  <si>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</si>
  <si>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</si>
  <si>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</si>
  <si>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</si>
  <si>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</si>
  <si>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</si>
  <si>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</si>
  <si>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</si>
  <si>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</si>
  <si>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</si>
  <si>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</si>
  <si>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</si>
  <si>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</si>
  <si>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</si>
  <si>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</si>
  <si>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</si>
  <si>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</si>
  <si>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</si>
  <si>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</si>
  <si>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</si>
  <si>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</si>
  <si>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</si>
  <si>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</si>
  <si>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</si>
  <si>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</si>
  <si>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</si>
  <si>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</si>
  <si>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</si>
  <si>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</si>
  <si>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</si>
  <si>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</si>
  <si>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</si>
  <si>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</si>
  <si>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</si>
  <si>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</si>
  <si>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</si>
  <si>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</si>
  <si>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</si>
  <si>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</si>
  <si>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</si>
  <si>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</si>
  <si>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</si>
  <si>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</si>
  <si>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</si>
  <si>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</si>
  <si>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</si>
  <si>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</si>
  <si>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</si>
  <si>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</si>
  <si>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</si>
  <si>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松伏町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</si>
  <si>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</si>
  <si>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</si>
  <si>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</si>
  <si>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</si>
  <si>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</si>
  <si>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</si>
  <si>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</si>
  <si>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</si>
  <si>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</si>
  <si>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</si>
  <si>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</si>
  <si>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</si>
  <si>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</si>
  <si>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</si>
  <si>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</si>
  <si>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</si>
  <si>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</si>
  <si>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</si>
  <si>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</si>
  <si>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</si>
  <si>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</si>
  <si>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</si>
  <si>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</si>
  <si>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</si>
  <si>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</si>
  <si>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</si>
  <si>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</si>
  <si>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</si>
  <si>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</si>
  <si>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</si>
  <si>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</si>
  <si>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</si>
  <si>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</si>
  <si>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</si>
  <si>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</si>
  <si>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</si>
  <si>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</si>
  <si>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</si>
  <si>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</si>
  <si>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</si>
  <si>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</si>
  <si>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</si>
  <si>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</si>
  <si>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</si>
  <si>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</si>
  <si>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</si>
  <si>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</si>
  <si>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</si>
  <si>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</si>
  <si>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</si>
  <si>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</si>
  <si>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</si>
  <si>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</si>
  <si>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</si>
  <si>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</si>
  <si>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</si>
  <si>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</si>
  <si>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</si>
  <si>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</si>
  <si>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</si>
  <si>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</si>
  <si>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</si>
  <si>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</si>
  <si>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</si>
  <si>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</si>
  <si>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</si>
  <si>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</si>
  <si>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</si>
  <si>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</si>
  <si>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</si>
  <si>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</si>
  <si>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</si>
  <si>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</si>
  <si>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</si>
  <si>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</si>
  <si>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</si>
  <si>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</si>
  <si>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</si>
  <si>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</si>
  <si>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</si>
  <si>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</si>
  <si>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</si>
  <si>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</si>
  <si>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</si>
  <si>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</si>
  <si>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</si>
  <si>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</si>
  <si>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</si>
  <si>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</si>
  <si>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</si>
  <si>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</si>
  <si>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</si>
  <si>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</si>
  <si>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</si>
  <si>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</si>
  <si>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</si>
  <si>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</si>
  <si>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</si>
  <si>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</si>
  <si>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</si>
  <si>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</si>
  <si>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</si>
  <si>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</si>
  <si>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</si>
  <si>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</si>
  <si>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</si>
  <si>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</si>
  <si>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</si>
  <si>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</si>
  <si>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埼玉県松伏町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</si>
  <si>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</si>
  <si>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</si>
  <si>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</si>
  <si>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</si>
  <si>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</si>
  <si>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</si>
  <si>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</si>
  <si>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</si>
  <si>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</si>
  <si>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</si>
  <si>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</si>
  <si>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</si>
  <si>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</si>
  <si>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</si>
  <si>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</si>
  <si>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</si>
  <si>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</si>
  <si>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</si>
  <si>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</si>
  <si>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</si>
  <si>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</si>
  <si>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</si>
  <si>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</si>
  <si>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</si>
  <si>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</si>
  <si>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</si>
  <si>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</si>
  <si>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</si>
  <si>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</si>
  <si>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</si>
  <si>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</si>
  <si>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</si>
  <si>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</si>
  <si>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</si>
  <si>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</si>
  <si>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</si>
  <si>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</si>
  <si>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</si>
  <si>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</si>
  <si>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</si>
  <si>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</si>
  <si>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</si>
  <si>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</si>
  <si>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</si>
  <si>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</si>
  <si>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</si>
  <si>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</si>
  <si>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</si>
  <si>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</si>
  <si>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</si>
  <si>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</si>
  <si>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</si>
  <si>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</si>
  <si>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</si>
  <si>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</si>
  <si>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</si>
  <si>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</si>
  <si>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</si>
  <si>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</si>
  <si>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</si>
  <si>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</si>
  <si>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</si>
  <si>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</si>
  <si>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</si>
  <si>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</si>
  <si>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</si>
  <si>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</si>
  <si>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</si>
  <si>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</si>
  <si>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</si>
  <si>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</si>
  <si>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</si>
  <si>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</si>
  <si>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</si>
  <si>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</si>
  <si>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</si>
  <si>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</si>
  <si>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</si>
  <si>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</si>
  <si>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</si>
  <si>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</si>
  <si>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</si>
  <si>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</si>
  <si>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</si>
  <si>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</si>
  <si>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</si>
  <si>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</si>
  <si>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</si>
  <si>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</si>
  <si>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</si>
  <si>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</si>
  <si>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</si>
  <si>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</si>
  <si>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</si>
  <si>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</si>
  <si>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</si>
  <si>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</si>
  <si>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</si>
  <si>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</si>
  <si>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</si>
  <si>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</si>
  <si>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</si>
  <si>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</si>
  <si>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</si>
  <si>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</si>
  <si>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</si>
  <si>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</si>
  <si>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</si>
  <si>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</si>
  <si>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</si>
  <si>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</si>
  <si>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</si>
  <si>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</si>
  <si>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</si>
  <si>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</si>
  <si>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</si>
  <si>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</si>
  <si>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</si>
  <si>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</si>
  <si>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</si>
  <si>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</si>
  <si>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</si>
  <si>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</si>
  <si>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</si>
  <si>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</si>
  <si>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</si>
  <si>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</si>
  <si>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</si>
  <si>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</si>
  <si>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</si>
  <si>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</si>
  <si>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</si>
  <si>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</si>
  <si>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</si>
  <si>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</si>
  <si>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</si>
  <si>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</si>
  <si>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</si>
  <si>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</si>
  <si>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</si>
  <si>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</si>
  <si>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</si>
  <si>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</si>
  <si>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</si>
  <si>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</si>
  <si>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</si>
  <si>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</si>
  <si>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</si>
  <si>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</si>
  <si>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</si>
  <si>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埼玉県松伏町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</si>
  <si>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</si>
  <si>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</si>
  <si>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</si>
  <si>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</si>
  <si>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</si>
  <si>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</si>
  <si>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</si>
  <si>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</si>
  <si>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</si>
  <si>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</si>
  <si>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</si>
  <si>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</si>
  <si>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</si>
  <si>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</si>
  <si>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</si>
  <si>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</si>
  <si>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</si>
  <si>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</si>
  <si>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</si>
  <si>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</si>
  <si>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</si>
  <si>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</si>
  <si>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</si>
  <si>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</si>
  <si>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</si>
  <si>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</si>
  <si>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</si>
  <si>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</si>
  <si>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</si>
  <si>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</si>
  <si>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</si>
  <si>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</si>
  <si>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</si>
  <si>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</si>
  <si>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</si>
  <si>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</si>
  <si>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松伏町下水道事業会計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</si>
  <si>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</si>
  <si>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</si>
  <si>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</si>
  <si>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</si>
  <si>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</si>
  <si>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</si>
  <si>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</si>
  <si>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</si>
  <si>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</si>
  <si>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</si>
  <si>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</si>
  <si>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</si>
  <si>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</si>
  <si>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</si>
  <si>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</si>
  <si>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</si>
  <si>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</si>
  <si>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</si>
  <si>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</si>
  <si>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</si>
  <si>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</si>
  <si>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</si>
  <si>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</si>
  <si>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</si>
  <si>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</si>
  <si>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</si>
  <si>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</si>
  <si>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</si>
  <si>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</si>
  <si>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</si>
  <si>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</si>
  <si>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</si>
  <si>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</si>
  <si>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</si>
  <si>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</si>
  <si>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</si>
  <si>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</si>
  <si>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</si>
  <si>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</si>
  <si>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</si>
  <si>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</si>
  <si>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</si>
  <si>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</si>
  <si>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</si>
  <si>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</si>
  <si>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</si>
  <si>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</si>
  <si>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</si>
  <si>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</si>
  <si>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</si>
  <si>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</si>
  <si>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</si>
  <si>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</si>
  <si>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</si>
  <si>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</si>
  <si>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</si>
  <si>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</si>
  <si>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</si>
  <si>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</si>
  <si>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</si>
  <si>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</si>
  <si>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</si>
  <si>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</si>
  <si>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</si>
  <si>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</si>
  <si>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</si>
  <si>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</si>
  <si>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</si>
  <si>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</si>
  <si>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</si>
  <si>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</si>
  <si>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</si>
  <si>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</si>
  <si>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</si>
  <si>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</si>
  <si>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</si>
  <si>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</si>
  <si>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</si>
  <si>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</si>
  <si>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</si>
  <si>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</si>
  <si>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</si>
  <si>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</si>
  <si>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</si>
  <si>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</si>
  <si>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</si>
  <si>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</si>
  <si>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</si>
  <si>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</si>
  <si>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</si>
  <si>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</si>
  <si>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</si>
  <si>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</si>
  <si>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</si>
  <si>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</si>
  <si>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</si>
  <si>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</si>
  <si>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</si>
  <si>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</si>
  <si>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</si>
  <si>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</si>
  <si>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</si>
  <si>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</si>
  <si>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</si>
  <si>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</si>
  <si>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</si>
  <si>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</si>
  <si>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</si>
  <si>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</si>
  <si>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</si>
  <si>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</si>
  <si>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</si>
  <si>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</si>
  <si>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</si>
  <si>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</si>
  <si>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</si>
  <si>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</si>
  <si>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</si>
  <si>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</si>
  <si>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</si>
  <si>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</si>
  <si>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</si>
  <si>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</si>
  <si>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</si>
  <si>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</si>
  <si>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</si>
  <si>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</si>
  <si>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</si>
  <si>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</si>
  <si>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</si>
  <si>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</si>
  <si>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</si>
  <si>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</si>
  <si>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</si>
  <si>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</si>
  <si>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</si>
  <si>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</si>
  <si>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</si>
  <si>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4.41</t>
  </si>
  <si>
    <t>▲ 0.70</t>
  </si>
  <si>
    <t>一般会計</t>
  </si>
  <si>
    <t>介護保険特別会計</t>
  </si>
  <si>
    <t>国民健康保険特別会計</t>
  </si>
  <si>
    <t>松伏町下水道事業会計</t>
  </si>
  <si>
    <t>農業集落排水事業特別会計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</si>
  <si>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</si>
  <si>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</si>
  <si>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</si>
  <si>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</si>
  <si>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</si>
  <si>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</si>
  <si>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</si>
  <si>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</si>
  <si>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東埼玉資源環境組合</t>
  </si>
  <si>
    <t>越谷・松伏水道企業団</t>
  </si>
  <si>
    <t>吉川松伏消防組合</t>
  </si>
  <si>
    <t>埼玉県市町村総合事務組合</t>
  </si>
  <si>
    <t>埼玉県後期高齢者医療広域連合</t>
  </si>
  <si>
    <t>江戸川水防事務組合</t>
  </si>
  <si>
    <t>彩の国さいたま人づくり広域連合</t>
  </si>
  <si>
    <t>東埼玉資源環境組合会計</t>
    <rPh sb="9" eb="11">
      <t>カイケイ</t>
    </rPh>
    <phoneticPr fontId="2"/>
  </si>
  <si>
    <t>一般会計</t>
    <rPh sb="0" eb="4">
      <t>イッパンカイケイ</t>
    </rPh>
    <phoneticPr fontId="2"/>
  </si>
  <si>
    <t>交通災害特別会計</t>
    <rPh sb="0" eb="4">
      <t>コウツウサイガイ</t>
    </rPh>
    <rPh sb="4" eb="8">
      <t>トクベツカイケイ</t>
    </rPh>
    <phoneticPr fontId="2"/>
  </si>
  <si>
    <t>特別会計</t>
    <rPh sb="0" eb="2">
      <t>トクベツ</t>
    </rPh>
    <rPh sb="2" eb="4">
      <t>カイケイ</t>
    </rPh>
    <phoneticPr fontId="2"/>
  </si>
  <si>
    <t>松伏町土地開発公社</t>
    <rPh sb="0" eb="3">
      <t>マツブシマチ</t>
    </rPh>
    <rPh sb="3" eb="9">
      <t>トチカイハツコウシャ</t>
    </rPh>
    <phoneticPr fontId="2"/>
  </si>
  <si>
    <t>松伏町公用・公共用施設整備基金</t>
    <phoneticPr fontId="5"/>
  </si>
  <si>
    <t>松伏町立小中学校建設等基金</t>
    <phoneticPr fontId="2"/>
  </si>
  <si>
    <t>まちづくり整備基金</t>
    <phoneticPr fontId="2"/>
  </si>
  <si>
    <t>森林環境整備基金</t>
    <phoneticPr fontId="2"/>
  </si>
  <si>
    <t>企業版ふるさと納税基金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</si>
  <si>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</si>
  <si>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</si>
  <si>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</si>
  <si>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５年度においては地方債の新規発行額よりも償還元金が上回ったため地方債の現在高は減少となった。しかしながら、財政調整基金等の残高が減少したことから、将来負担比率は前年度と比較し増加となった。今後は事業実施の適正化を図り、財政の健全化に努めていく。
　また、有形固定資産現価償却率については、類似団体と比べ著しく高い水準にあり、主な要因としては、町内に存在する建物の老朽化等が進んでいることが挙げられるが、今後は令和３年度に改訂した公共施設等総合管理計画及び令和２年度に策定した個別施設計画に基づき、公共施設等の適正管理に努めていく。</t>
    <rPh sb="1" eb="3">
      <t>レイワ</t>
    </rPh>
    <rPh sb="4" eb="6">
      <t>ネンド</t>
    </rPh>
    <rPh sb="11" eb="14">
      <t>チホウサイ</t>
    </rPh>
    <rPh sb="15" eb="19">
      <t>シンキハッコウ</t>
    </rPh>
    <rPh sb="19" eb="20">
      <t>ガク</t>
    </rPh>
    <rPh sb="23" eb="25">
      <t>ショウカン</t>
    </rPh>
    <rPh sb="25" eb="27">
      <t>ガンキン</t>
    </rPh>
    <rPh sb="28" eb="30">
      <t>ウワマワ</t>
    </rPh>
    <rPh sb="34" eb="37">
      <t>チホウサイ</t>
    </rPh>
    <rPh sb="38" eb="41">
      <t>ゲンザイダカ</t>
    </rPh>
    <rPh sb="42" eb="44">
      <t>ゲンショウ</t>
    </rPh>
    <rPh sb="56" eb="63">
      <t>ザイセイチョウセイキキントウ</t>
    </rPh>
    <rPh sb="64" eb="66">
      <t>ザンダカ</t>
    </rPh>
    <rPh sb="67" eb="69">
      <t>ゲンショウ</t>
    </rPh>
    <rPh sb="76" eb="82">
      <t>ショウライフタンヒリツ</t>
    </rPh>
    <rPh sb="83" eb="86">
      <t>ゼンネンド</t>
    </rPh>
    <rPh sb="87" eb="89">
      <t>ヒカク</t>
    </rPh>
    <rPh sb="90" eb="92">
      <t>ゾウカ</t>
    </rPh>
    <rPh sb="97" eb="99">
      <t>コンゴ</t>
    </rPh>
    <rPh sb="100" eb="104">
      <t>ジギョウジッシ</t>
    </rPh>
    <rPh sb="105" eb="108">
      <t>テキセイカ</t>
    </rPh>
    <rPh sb="109" eb="110">
      <t>ハカ</t>
    </rPh>
    <rPh sb="130" eb="138">
      <t>ユウケイコテイシサンゲンカ</t>
    </rPh>
    <rPh sb="138" eb="141">
      <t>ショウキャクリツ</t>
    </rPh>
    <rPh sb="147" eb="151">
      <t>ルイジダンタイ</t>
    </rPh>
    <rPh sb="152" eb="153">
      <t>クラ</t>
    </rPh>
    <rPh sb="154" eb="155">
      <t>イチジル</t>
    </rPh>
    <rPh sb="157" eb="158">
      <t>タカ</t>
    </rPh>
    <rPh sb="159" eb="161">
      <t>スイジュン</t>
    </rPh>
    <rPh sb="165" eb="166">
      <t>オモ</t>
    </rPh>
    <rPh sb="167" eb="169">
      <t>ヨウイン</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</si>
  <si>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</si>
  <si>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</si>
  <si>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</si>
  <si>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</si>
  <si>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</si>
  <si>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</si>
  <si>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べ高い水準にあり、当町としては実質公債比率とともに減少傾向であったが、令和５年度においては増加となっている。これは、事業の精査により、地方債の新規発行を抑制してきたものの、財政調整基金等の積立額が減少したことなどによるものである。今後も地方債の新規発行については慎重に行うとともに、事業実施の適正化を図り、将来負担比率及び実質公債費比率ともに低下するよう努めていく。</t>
    <rPh sb="1" eb="7">
      <t>ショウライフタンヒリツ</t>
    </rPh>
    <rPh sb="8" eb="12">
      <t>ルイジダンタイ</t>
    </rPh>
    <rPh sb="13" eb="14">
      <t>クラ</t>
    </rPh>
    <rPh sb="15" eb="16">
      <t>タカ</t>
    </rPh>
    <rPh sb="17" eb="19">
      <t>スイジュン</t>
    </rPh>
    <rPh sb="23" eb="25">
      <t>トウチョウ</t>
    </rPh>
    <rPh sb="29" eb="35">
      <t>ジッシツコウサイヒリツ</t>
    </rPh>
    <rPh sb="39" eb="43">
      <t>ゲンショウケイコウ</t>
    </rPh>
    <rPh sb="49" eb="51">
      <t>レイワ</t>
    </rPh>
    <rPh sb="52" eb="54">
      <t>ネンド</t>
    </rPh>
    <rPh sb="59" eb="61">
      <t>ゾウカ</t>
    </rPh>
    <rPh sb="72" eb="74">
      <t>ジギョウ</t>
    </rPh>
    <rPh sb="75" eb="77">
      <t>セイサ</t>
    </rPh>
    <rPh sb="81" eb="84">
      <t>チホウサイ</t>
    </rPh>
    <rPh sb="85" eb="89">
      <t>シンキハッコウ</t>
    </rPh>
    <rPh sb="90" eb="92">
      <t>ヨクセイ</t>
    </rPh>
    <rPh sb="100" eb="107">
      <t>ザイセイチョウセイキキントウ</t>
    </rPh>
    <rPh sb="108" eb="111">
      <t>ツミタテガク</t>
    </rPh>
    <rPh sb="112" eb="114">
      <t>ゲンショウ</t>
    </rPh>
    <rPh sb="129" eb="131">
      <t>コンゴ</t>
    </rPh>
    <rPh sb="132" eb="135">
      <t>チホウサイ</t>
    </rPh>
    <rPh sb="136" eb="140">
      <t>シンキハッコウ</t>
    </rPh>
    <rPh sb="145" eb="147">
      <t>シンチョウ</t>
    </rPh>
    <rPh sb="148" eb="149">
      <t>オコナ</t>
    </rPh>
    <rPh sb="155" eb="159">
      <t>ジギョウジッシ</t>
    </rPh>
    <rPh sb="160" eb="163">
      <t>テキセイカ</t>
    </rPh>
    <rPh sb="164" eb="165">
      <t>ハカ</t>
    </rPh>
    <rPh sb="167" eb="173">
      <t>ショウライフタンヒリツ</t>
    </rPh>
    <rPh sb="173" eb="174">
      <t>オヨ</t>
    </rPh>
    <rPh sb="175" eb="182">
      <t>ジッシツコウサイヒヒリツ</t>
    </rPh>
    <rPh sb="185" eb="187">
      <t>テイカ</t>
    </rPh>
    <rPh sb="191" eb="192">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</si>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</sst>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1"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24948628-01E0-4353-B9D3-1121CA906705}"/>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C1CFBD61-C96B-4611-86EA-DF6D866E70E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24F2-4B59-8A82-F80650132F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12443</c:v>
                </c:pt>
                <c:pt idx="1">
                  <c:v>14814</c:v>
                </c:pt>
                <c:pt idx="2">
                  <c:v>37215</c:v>
                </c:pt>
                <c:pt idx="3">
                  <c:v>34644</c:v>
                </c:pt>
                <c:pt idx="4">
                  <c:v>22644</c:v>
                </c:pt>
              </c:numCache>
            </c:numRef>
          </c:val>
          <c:smooth val="0"/>
          <c:extLst>
            <c:ext xmlns:c16="http://schemas.microsoft.com/office/drawing/2014/chart" uri="{C3380CC4-5D6E-409C-BE32-E72D297353CC}">
              <c16:uniqueId val="{00000001-24F2-4B59-8A82-F80650132F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8.07</c:v>
                </c:pt>
                <c:pt idx="1">
                  <c:v>9.81</c:v>
                </c:pt>
                <c:pt idx="2">
                  <c:v>15.48</c:v>
                </c:pt>
                <c:pt idx="3">
                  <c:v>10.34</c:v>
                </c:pt>
                <c:pt idx="4">
                  <c:v>9.7799999999999994</c:v>
                </c:pt>
              </c:numCache>
            </c:numRef>
          </c:val>
          <c:extLst>
            <c:ext xmlns:c16="http://schemas.microsoft.com/office/drawing/2014/chart" uri="{C3380CC4-5D6E-409C-BE32-E72D297353CC}">
              <c16:uniqueId val="{00000000-683A-426A-BCCF-DA7F4DCED41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13.28</c:v>
                </c:pt>
                <c:pt idx="1">
                  <c:v>12.12</c:v>
                </c:pt>
                <c:pt idx="2">
                  <c:v>13.51</c:v>
                </c:pt>
                <c:pt idx="3">
                  <c:v>15.07</c:v>
                </c:pt>
                <c:pt idx="4">
                  <c:v>14.55</c:v>
                </c:pt>
              </c:numCache>
            </c:numRef>
          </c:val>
          <c:extLst>
            <c:ext xmlns:c16="http://schemas.microsoft.com/office/drawing/2014/chart" uri="{C3380CC4-5D6E-409C-BE32-E72D297353CC}">
              <c16:uniqueId val="{00000001-683A-426A-BCCF-DA7F4DCED41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0.32</c:v>
                </c:pt>
                <c:pt idx="1">
                  <c:v>1.34</c:v>
                </c:pt>
                <c:pt idx="2">
                  <c:v>8.35</c:v>
                </c:pt>
                <c:pt idx="3">
                  <c:v>-4.41</c:v>
                </c:pt>
                <c:pt idx="4">
                  <c:v>-0.7</c:v>
                </c:pt>
              </c:numCache>
            </c:numRef>
          </c:val>
          <c:smooth val="0"/>
          <c:extLst>
            <c:ext xmlns:c16="http://schemas.microsoft.com/office/drawing/2014/chart" uri="{C3380CC4-5D6E-409C-BE32-E72D297353CC}">
              <c16:uniqueId val="{00000002-683A-426A-BCCF-DA7F4DCED41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BB7-4F21-B601-1F78873DC1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B7-4F21-B601-1F78873DC1F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BB7-4F21-B601-1F78873DC1F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BB7-4F21-B601-1F78873DC1F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0.05</c:v>
                </c:pt>
                <c:pt idx="4">
                  <c:v>#N/A</c:v>
                </c:pt>
                <c:pt idx="5">
                  <c:v>0.01</c:v>
                </c:pt>
                <c:pt idx="6">
                  <c:v>#N/A</c:v>
                </c:pt>
                <c:pt idx="7">
                  <c:v>0.09</c:v>
                </c:pt>
                <c:pt idx="8">
                  <c:v>#N/A</c:v>
                </c:pt>
                <c:pt idx="9">
                  <c:v>0.06</c:v>
                </c:pt>
              </c:numCache>
            </c:numRef>
          </c:val>
          <c:extLst>
            <c:ext xmlns:c16="http://schemas.microsoft.com/office/drawing/2014/chart" uri="{C3380CC4-5D6E-409C-BE32-E72D297353CC}">
              <c16:uniqueId val="{00000004-FBB7-4F21-B601-1F78873DC1F0}"/>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c:v>
                </c:pt>
                <c:pt idx="8">
                  <c:v>#N/A</c:v>
                </c:pt>
                <c:pt idx="9">
                  <c:v>0.27</c:v>
                </c:pt>
              </c:numCache>
            </c:numRef>
          </c:val>
          <c:extLst>
            <c:ext xmlns:c16="http://schemas.microsoft.com/office/drawing/2014/chart" uri="{C3380CC4-5D6E-409C-BE32-E72D297353CC}">
              <c16:uniqueId val="{00000005-FBB7-4F21-B601-1F78873DC1F0}"/>
            </c:ext>
          </c:extLst>
        </c:ser>
        <c:ser>
          <c:idx val="6"/>
          <c:order val="6"/>
          <c:tx>
            <c:strRef>
              <c:f>データシート!$A$33</c:f>
              <c:strCache>
                <c:ptCount val="1"/>
                <c:pt idx="0">
                  <c:v>松伏町下水道事業会計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0.39</c:v>
                </c:pt>
                <c:pt idx="4">
                  <c:v>#N/A</c:v>
                </c:pt>
                <c:pt idx="5">
                  <c:v>0.63</c:v>
                </c:pt>
                <c:pt idx="6">
                  <c:v>#N/A</c:v>
                </c:pt>
                <c:pt idx="7">
                  <c:v>0.77</c:v>
                </c:pt>
                <c:pt idx="8">
                  <c:v>#N/A</c:v>
                </c:pt>
                <c:pt idx="9">
                  <c:v>0.8</c:v>
                </c:pt>
              </c:numCache>
            </c:numRef>
          </c:val>
          <c:extLst>
            <c:ext xmlns:c16="http://schemas.microsoft.com/office/drawing/2014/chart" uri="{C3380CC4-5D6E-409C-BE32-E72D297353CC}">
              <c16:uniqueId val="{00000006-FBB7-4F21-B601-1F78873DC1F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1.72</c:v>
                </c:pt>
                <c:pt idx="2">
                  <c:v>#N/A</c:v>
                </c:pt>
                <c:pt idx="3">
                  <c:v>2.73</c:v>
                </c:pt>
                <c:pt idx="4">
                  <c:v>#N/A</c:v>
                </c:pt>
                <c:pt idx="5">
                  <c:v>2.48</c:v>
                </c:pt>
                <c:pt idx="6">
                  <c:v>#N/A</c:v>
                </c:pt>
                <c:pt idx="7">
                  <c:v>2.0299999999999998</c:v>
                </c:pt>
                <c:pt idx="8">
                  <c:v>#N/A</c:v>
                </c:pt>
                <c:pt idx="9">
                  <c:v>1.24</c:v>
                </c:pt>
              </c:numCache>
            </c:numRef>
          </c:val>
          <c:extLst>
            <c:ext xmlns:c16="http://schemas.microsoft.com/office/drawing/2014/chart" uri="{C3380CC4-5D6E-409C-BE32-E72D297353CC}">
              <c16:uniqueId val="{00000007-FBB7-4F21-B601-1F78873DC1F0}"/>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3.1</c:v>
                </c:pt>
                <c:pt idx="2">
                  <c:v>#N/A</c:v>
                </c:pt>
                <c:pt idx="3">
                  <c:v>2.04</c:v>
                </c:pt>
                <c:pt idx="4">
                  <c:v>#N/A</c:v>
                </c:pt>
                <c:pt idx="5">
                  <c:v>1.1000000000000001</c:v>
                </c:pt>
                <c:pt idx="6">
                  <c:v>#N/A</c:v>
                </c:pt>
                <c:pt idx="7">
                  <c:v>1.49</c:v>
                </c:pt>
                <c:pt idx="8">
                  <c:v>#N/A</c:v>
                </c:pt>
                <c:pt idx="9">
                  <c:v>1.29</c:v>
                </c:pt>
              </c:numCache>
            </c:numRef>
          </c:val>
          <c:extLst>
            <c:ext xmlns:c16="http://schemas.microsoft.com/office/drawing/2014/chart" uri="{C3380CC4-5D6E-409C-BE32-E72D297353CC}">
              <c16:uniqueId val="{00000008-FBB7-4F21-B601-1F78873DC1F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8.06</c:v>
                </c:pt>
                <c:pt idx="2">
                  <c:v>#N/A</c:v>
                </c:pt>
                <c:pt idx="3">
                  <c:v>9.81</c:v>
                </c:pt>
                <c:pt idx="4">
                  <c:v>#N/A</c:v>
                </c:pt>
                <c:pt idx="5">
                  <c:v>15.48</c:v>
                </c:pt>
                <c:pt idx="6">
                  <c:v>#N/A</c:v>
                </c:pt>
                <c:pt idx="7">
                  <c:v>10.33</c:v>
                </c:pt>
                <c:pt idx="8">
                  <c:v>#N/A</c:v>
                </c:pt>
                <c:pt idx="9">
                  <c:v>9.77</c:v>
                </c:pt>
              </c:numCache>
            </c:numRef>
          </c:val>
          <c:extLst>
            <c:ext xmlns:c16="http://schemas.microsoft.com/office/drawing/2014/chart" uri="{C3380CC4-5D6E-409C-BE32-E72D297353CC}">
              <c16:uniqueId val="{00000009-FBB7-4F21-B601-1F78873DC1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715</c:v>
                </c:pt>
                <c:pt idx="5">
                  <c:v>701</c:v>
                </c:pt>
                <c:pt idx="8">
                  <c:v>700</c:v>
                </c:pt>
                <c:pt idx="11">
                  <c:v>701</c:v>
                </c:pt>
                <c:pt idx="14">
                  <c:v>689</c:v>
                </c:pt>
              </c:numCache>
            </c:numRef>
          </c:val>
          <c:extLst>
            <c:ext xmlns:c16="http://schemas.microsoft.com/office/drawing/2014/chart" uri="{C3380CC4-5D6E-409C-BE32-E72D297353CC}">
              <c16:uniqueId val="{00000000-4388-4A84-84B5-36CC2AFE8E8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88-4A84-84B5-36CC2AFE8E8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51</c:v>
                </c:pt>
                <c:pt idx="3">
                  <c:v>60</c:v>
                </c:pt>
                <c:pt idx="6">
                  <c:v>53</c:v>
                </c:pt>
                <c:pt idx="9">
                  <c:v>42</c:v>
                </c:pt>
                <c:pt idx="12">
                  <c:v>43</c:v>
                </c:pt>
              </c:numCache>
            </c:numRef>
          </c:val>
          <c:extLst>
            <c:ext xmlns:c16="http://schemas.microsoft.com/office/drawing/2014/chart" uri="{C3380CC4-5D6E-409C-BE32-E72D297353CC}">
              <c16:uniqueId val="{00000002-4388-4A84-84B5-36CC2AFE8E8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86</c:v>
                </c:pt>
                <c:pt idx="3">
                  <c:v>94</c:v>
                </c:pt>
                <c:pt idx="6">
                  <c:v>91</c:v>
                </c:pt>
                <c:pt idx="9">
                  <c:v>86</c:v>
                </c:pt>
                <c:pt idx="12">
                  <c:v>101</c:v>
                </c:pt>
              </c:numCache>
            </c:numRef>
          </c:val>
          <c:extLst>
            <c:ext xmlns:c16="http://schemas.microsoft.com/office/drawing/2014/chart" uri="{C3380CC4-5D6E-409C-BE32-E72D297353CC}">
              <c16:uniqueId val="{00000003-4388-4A84-84B5-36CC2AFE8E8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253</c:v>
                </c:pt>
                <c:pt idx="3">
                  <c:v>132</c:v>
                </c:pt>
                <c:pt idx="6">
                  <c:v>213</c:v>
                </c:pt>
                <c:pt idx="9">
                  <c:v>199</c:v>
                </c:pt>
                <c:pt idx="12">
                  <c:v>188</c:v>
                </c:pt>
              </c:numCache>
            </c:numRef>
          </c:val>
          <c:extLst>
            <c:ext xmlns:c16="http://schemas.microsoft.com/office/drawing/2014/chart" uri="{C3380CC4-5D6E-409C-BE32-E72D297353CC}">
              <c16:uniqueId val="{00000004-4388-4A84-84B5-36CC2AFE8E8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88-4A84-84B5-36CC2AFE8E8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88-4A84-84B5-36CC2AFE8E8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664</c:v>
                </c:pt>
                <c:pt idx="3">
                  <c:v>691</c:v>
                </c:pt>
                <c:pt idx="6">
                  <c:v>682</c:v>
                </c:pt>
                <c:pt idx="9">
                  <c:v>718</c:v>
                </c:pt>
                <c:pt idx="12">
                  <c:v>725</c:v>
                </c:pt>
              </c:numCache>
            </c:numRef>
          </c:val>
          <c:extLst>
            <c:ext xmlns:c16="http://schemas.microsoft.com/office/drawing/2014/chart" uri="{C3380CC4-5D6E-409C-BE32-E72D297353CC}">
              <c16:uniqueId val="{00000007-4388-4A84-84B5-36CC2AFE8E8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339</c:v>
                </c:pt>
                <c:pt idx="2">
                  <c:v>#N/A</c:v>
                </c:pt>
                <c:pt idx="3">
                  <c:v>#N/A</c:v>
                </c:pt>
                <c:pt idx="4">
                  <c:v>276</c:v>
                </c:pt>
                <c:pt idx="5">
                  <c:v>#N/A</c:v>
                </c:pt>
                <c:pt idx="6">
                  <c:v>#N/A</c:v>
                </c:pt>
                <c:pt idx="7">
                  <c:v>339</c:v>
                </c:pt>
                <c:pt idx="8">
                  <c:v>#N/A</c:v>
                </c:pt>
                <c:pt idx="9">
                  <c:v>#N/A</c:v>
                </c:pt>
                <c:pt idx="10">
                  <c:v>344</c:v>
                </c:pt>
                <c:pt idx="11">
                  <c:v>#N/A</c:v>
                </c:pt>
                <c:pt idx="12">
                  <c:v>#N/A</c:v>
                </c:pt>
                <c:pt idx="13">
                  <c:v>368</c:v>
                </c:pt>
                <c:pt idx="14">
                  <c:v>#N/A</c:v>
                </c:pt>
              </c:numCache>
            </c:numRef>
          </c:val>
          <c:smooth val="0"/>
          <c:extLst>
            <c:ext xmlns:c16="http://schemas.microsoft.com/office/drawing/2014/chart" uri="{C3380CC4-5D6E-409C-BE32-E72D297353CC}">
              <c16:uniqueId val="{00000008-4388-4A84-84B5-36CC2AFE8E8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8238</c:v>
                </c:pt>
                <c:pt idx="5">
                  <c:v>8046</c:v>
                </c:pt>
                <c:pt idx="8">
                  <c:v>7867</c:v>
                </c:pt>
                <c:pt idx="11">
                  <c:v>7604</c:v>
                </c:pt>
                <c:pt idx="14">
                  <c:v>7024</c:v>
                </c:pt>
              </c:numCache>
            </c:numRef>
          </c:val>
          <c:extLst>
            <c:ext xmlns:c16="http://schemas.microsoft.com/office/drawing/2014/chart" uri="{C3380CC4-5D6E-409C-BE32-E72D297353CC}">
              <c16:uniqueId val="{00000000-73E5-41BF-92D2-9711D2272E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c:v>
                </c:pt>
                <c:pt idx="5">
                  <c:v>0</c:v>
                </c:pt>
                <c:pt idx="8">
                  <c:v>0</c:v>
                </c:pt>
                <c:pt idx="11">
                  <c:v>0</c:v>
                </c:pt>
                <c:pt idx="14">
                  <c:v>0</c:v>
                </c:pt>
              </c:numCache>
            </c:numRef>
          </c:val>
          <c:extLst>
            <c:ext xmlns:c16="http://schemas.microsoft.com/office/drawing/2014/chart" uri="{C3380CC4-5D6E-409C-BE32-E72D297353CC}">
              <c16:uniqueId val="{00000001-73E5-41BF-92D2-9711D2272E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1851</c:v>
                </c:pt>
                <c:pt idx="5">
                  <c:v>1851</c:v>
                </c:pt>
                <c:pt idx="8">
                  <c:v>2292</c:v>
                </c:pt>
                <c:pt idx="11">
                  <c:v>2398</c:v>
                </c:pt>
                <c:pt idx="14">
                  <c:v>2378</c:v>
                </c:pt>
              </c:numCache>
            </c:numRef>
          </c:val>
          <c:extLst>
            <c:ext xmlns:c16="http://schemas.microsoft.com/office/drawing/2014/chart" uri="{C3380CC4-5D6E-409C-BE32-E72D297353CC}">
              <c16:uniqueId val="{00000002-73E5-41BF-92D2-9711D2272E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E5-41BF-92D2-9711D2272E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E5-41BF-92D2-9711D2272E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177</c:v>
                </c:pt>
                <c:pt idx="3">
                  <c:v>176</c:v>
                </c:pt>
                <c:pt idx="6">
                  <c:v>176</c:v>
                </c:pt>
                <c:pt idx="9">
                  <c:v>177</c:v>
                </c:pt>
                <c:pt idx="12">
                  <c:v>176</c:v>
                </c:pt>
              </c:numCache>
            </c:numRef>
          </c:val>
          <c:extLst>
            <c:ext xmlns:c16="http://schemas.microsoft.com/office/drawing/2014/chart" uri="{C3380CC4-5D6E-409C-BE32-E72D297353CC}">
              <c16:uniqueId val="{00000005-73E5-41BF-92D2-9711D2272E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768</c:v>
                </c:pt>
                <c:pt idx="3">
                  <c:v>856</c:v>
                </c:pt>
                <c:pt idx="6">
                  <c:v>834</c:v>
                </c:pt>
                <c:pt idx="9">
                  <c:v>787</c:v>
                </c:pt>
                <c:pt idx="12">
                  <c:v>844</c:v>
                </c:pt>
              </c:numCache>
            </c:numRef>
          </c:val>
          <c:extLst>
            <c:ext xmlns:c16="http://schemas.microsoft.com/office/drawing/2014/chart" uri="{C3380CC4-5D6E-409C-BE32-E72D297353CC}">
              <c16:uniqueId val="{00000006-73E5-41BF-92D2-9711D2272E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620</c:v>
                </c:pt>
                <c:pt idx="3">
                  <c:v>607</c:v>
                </c:pt>
                <c:pt idx="6">
                  <c:v>564</c:v>
                </c:pt>
                <c:pt idx="9">
                  <c:v>514</c:v>
                </c:pt>
                <c:pt idx="12">
                  <c:v>486</c:v>
                </c:pt>
              </c:numCache>
            </c:numRef>
          </c:val>
          <c:extLst>
            <c:ext xmlns:c16="http://schemas.microsoft.com/office/drawing/2014/chart" uri="{C3380CC4-5D6E-409C-BE32-E72D297353CC}">
              <c16:uniqueId val="{00000007-73E5-41BF-92D2-9711D2272E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1972</c:v>
                </c:pt>
                <c:pt idx="3">
                  <c:v>1723</c:v>
                </c:pt>
                <c:pt idx="6">
                  <c:v>1453</c:v>
                </c:pt>
                <c:pt idx="9">
                  <c:v>1286</c:v>
                </c:pt>
                <c:pt idx="12">
                  <c:v>1148</c:v>
                </c:pt>
              </c:numCache>
            </c:numRef>
          </c:val>
          <c:extLst>
            <c:ext xmlns:c16="http://schemas.microsoft.com/office/drawing/2014/chart" uri="{C3380CC4-5D6E-409C-BE32-E72D297353CC}">
              <c16:uniqueId val="{00000008-73E5-41BF-92D2-9711D2272E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52</c:v>
                </c:pt>
                <c:pt idx="3">
                  <c:v>43</c:v>
                </c:pt>
                <c:pt idx="6">
                  <c:v>34</c:v>
                </c:pt>
                <c:pt idx="9">
                  <c:v>26</c:v>
                </c:pt>
                <c:pt idx="12">
                  <c:v>18</c:v>
                </c:pt>
              </c:numCache>
            </c:numRef>
          </c:val>
          <c:extLst>
            <c:ext xmlns:c16="http://schemas.microsoft.com/office/drawing/2014/chart" uri="{C3380CC4-5D6E-409C-BE32-E72D297353CC}">
              <c16:uniqueId val="{00000009-73E5-41BF-92D2-9711D2272E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7617</c:v>
                </c:pt>
                <c:pt idx="3">
                  <c:v>7414</c:v>
                </c:pt>
                <c:pt idx="6">
                  <c:v>7603</c:v>
                </c:pt>
                <c:pt idx="9">
                  <c:v>7566</c:v>
                </c:pt>
                <c:pt idx="12">
                  <c:v>7183</c:v>
                </c:pt>
              </c:numCache>
            </c:numRef>
          </c:val>
          <c:extLst>
            <c:ext xmlns:c16="http://schemas.microsoft.com/office/drawing/2014/chart" uri="{C3380CC4-5D6E-409C-BE32-E72D297353CC}">
              <c16:uniqueId val="{0000000A-73E5-41BF-92D2-9711D2272EF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1111</c:v>
                </c:pt>
                <c:pt idx="2">
                  <c:v>#N/A</c:v>
                </c:pt>
                <c:pt idx="3">
                  <c:v>#N/A</c:v>
                </c:pt>
                <c:pt idx="4">
                  <c:v>922</c:v>
                </c:pt>
                <c:pt idx="5">
                  <c:v>#N/A</c:v>
                </c:pt>
                <c:pt idx="6">
                  <c:v>#N/A</c:v>
                </c:pt>
                <c:pt idx="7">
                  <c:v>504</c:v>
                </c:pt>
                <c:pt idx="8">
                  <c:v>#N/A</c:v>
                </c:pt>
                <c:pt idx="9">
                  <c:v>#N/A</c:v>
                </c:pt>
                <c:pt idx="10">
                  <c:v>353</c:v>
                </c:pt>
                <c:pt idx="11">
                  <c:v>#N/A</c:v>
                </c:pt>
                <c:pt idx="12">
                  <c:v>#N/A</c:v>
                </c:pt>
                <c:pt idx="13">
                  <c:v>453</c:v>
                </c:pt>
                <c:pt idx="14">
                  <c:v>#N/A</c:v>
                </c:pt>
              </c:numCache>
            </c:numRef>
          </c:val>
          <c:smooth val="0"/>
          <c:extLst>
            <c:ext xmlns:c16="http://schemas.microsoft.com/office/drawing/2014/chart" uri="{C3380CC4-5D6E-409C-BE32-E72D297353CC}">
              <c16:uniqueId val="{0000000B-73E5-41BF-92D2-9711D2272EF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861</c:v>
                </c:pt>
                <c:pt idx="1">
                  <c:v>934</c:v>
                </c:pt>
                <c:pt idx="2">
                  <c:v>915</c:v>
                </c:pt>
              </c:numCache>
            </c:numRef>
          </c:val>
          <c:extLst>
            <c:ext xmlns:c16="http://schemas.microsoft.com/office/drawing/2014/chart" uri="{C3380CC4-5D6E-409C-BE32-E72D297353CC}">
              <c16:uniqueId val="{00000000-8B62-4D73-897E-5D72AA68AC9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B62-4D73-897E-5D72AA68AC9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782</c:v>
                </c:pt>
                <c:pt idx="1">
                  <c:v>840</c:v>
                </c:pt>
                <c:pt idx="2">
                  <c:v>914</c:v>
                </c:pt>
              </c:numCache>
            </c:numRef>
          </c:val>
          <c:extLst>
            <c:ext xmlns:c16="http://schemas.microsoft.com/office/drawing/2014/chart" uri="{C3380CC4-5D6E-409C-BE32-E72D297353CC}">
              <c16:uniqueId val="{00000002-8B62-4D73-897E-5D72AA68AC9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{AEFAFE89-2F7C-4F11-A560-E2DE21675791}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996-43AA-A837-939BD0BCB3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{1FB47CE7-18B9-48D8-9AF1-8E3D5618F95A}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96-43AA-A837-939BD0BCB3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{49D4426B-DB6A-449D-8B94-847C67C5579B}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96-43AA-A837-939BD0BCB3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{FEB180D9-5791-4A0B-B9BD-541D2C4C0251}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96-43AA-A837-939BD0BCB3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{7F7E412C-033D-4FE5-99A6-128408527593}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96-43AA-A837-939BD0BCB334}"/>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{6C4AB1D8-45E7-499C-8B3F-7AF89080A9D1}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996-43AA-A837-939BD0BCB334}"/>
                </c:ext>
              </c:extLst>
            </c:dLbl>
            <c:dLbl>
              <c:idx val="16"/>
              <c:layout>
                <c:manualLayout>
                  <c:x val="0"/>
                  <c:y val="1.8357263458008612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{B2B558E2-8B34-4E71-8B7C-7928A48AF4ED}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996-43AA-A837-939BD0BCB334}"/>
                </c:ext>
              </c:extLst>
            </c:dLbl>
            <c:dLbl>
              <c:idx val="24"/>
              <c:layout>
                <c:manualLayout>
                  <c:x val="0"/>
                  <c:y val="-1.321192254120762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{2733BBBF-9ABD-45C2-9C83-3AF2A20B35F9}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996-43AA-A837-939BD0BCB334}"/>
                </c:ext>
              </c:extLst>
            </c:dLbl>
            <c:dLbl>
              <c:idx val="32"/>
              <c:layout>
                <c:manualLayout>
                  <c:x val="0"/>
                  <c:y val="-5.1453409168010743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{6FD21E1E-90CE-44FD-906B-AAED826F1E28}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996-43AA-A837-939BD0BCB3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83.6</c:v>
                </c:pt>
                <c:pt idx="8">
                  <c:v>83.9</c:v>
                </c:pt>
                <c:pt idx="16">
                  <c:v>83.2</c:v>
                </c:pt>
                <c:pt idx="24">
                  <c:v>82.3</c:v>
                </c:pt>
                <c:pt idx="32">
                  <c:v>82</c:v>
                </c:pt>
              </c:numCache>
            </c:numRef>
          </c:xVal>
          <c:yVal>
            <c:numRef>
              <c:f>公会計指標分析・財政指標組合せ分析表!$BP$51:$DC$51</c:f>
              <c:numCache>
                <c:formatCode>#,##0.0;"▲ "#,##0.0</c:formatCode>
                <c:ptCount val="40"/>
                <c:pt idx="0">
                  <c:v>21.8</c:v>
                </c:pt>
                <c:pt idx="8">
                  <c:v>17.3</c:v>
                </c:pt>
                <c:pt idx="16">
                  <c:v>8.8000000000000007</c:v>
                </c:pt>
                <c:pt idx="24">
                  <c:v>6.4</c:v>
                </c:pt>
                <c:pt idx="32">
                  <c:v>8</c:v>
                </c:pt>
              </c:numCache>
            </c:numRef>
          </c:yVal>
          <c:smooth val="0"/>
          <c:extLst>
            <c:ext xmlns:c16="http://schemas.microsoft.com/office/drawing/2014/chart" uri="{C3380CC4-5D6E-409C-BE32-E72D297353CC}">
              <c16:uniqueId val="{00000009-3996-43AA-A837-939BD0BCB33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{3CA1CB55-12AA-4E03-941B-88824A0945F1}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996-43AA-A837-939BD0BCB33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{5E3270F6-5737-4798-87CE-E4C1D7342C2B}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96-43AA-A837-939BD0BCB3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{57C3599F-006C-4502-BC37-954484961405}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96-43AA-A837-939BD0BCB3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{46B570B6-8D8E-4A1D-9EF1-1811CCB1A8D6}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96-43AA-A837-939BD0BCB3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{AAA7FE1D-1BCB-4F64-B572-2919F40590F1}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96-43AA-A837-939BD0BCB334}"/>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{DB47FFF7-39FF-4780-A69B-83F7785C4A69}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996-43AA-A837-939BD0BCB334}"/>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{C31824D9-7AB0-4372-8568-F4A716854333}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996-43AA-A837-939BD0BCB334}"/>
                </c:ext>
              </c:extLst>
            </c:dLbl>
            <c:dLbl>
              <c:idx val="24"/>
              <c:layout>
                <c:manualLayout>
                  <c:x val="0"/>
                  <c:y val="4.033290812203316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{C696E10D-781F-4775-9085-34A7AF250054}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996-43AA-A837-939BD0BCB334}"/>
                </c:ext>
              </c:extLst>
            </c:dLbl>
            <c:dLbl>
              <c:idx val="32"/>
              <c:layout>
                <c:manualLayout>
                  <c:x val="0"/>
                  <c:y val="-4.033290812203316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{78138A0E-8FD7-4781-BBF5-5C72832E45D2}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996-43AA-A837-939BD0BCB3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3996-43AA-A837-939BD0BCB334}"/>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{8337EB6D-5EFD-41B1-9E65-1FF8C656DE34}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F31-4BF7-B350-97E1285E5F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{579E079E-1E59-436E-8507-FDE0A1036314}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31-4BF7-B350-97E1285E5F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{58098711-E0E7-496F-B492-B5708899989D}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31-4BF7-B350-97E1285E5F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{92B39310-F602-45C2-86B1-63FD5B1E259F}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31-4BF7-B350-97E1285E5F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{27EA0EDB-D0AC-4C37-B84F-93C7B62DDA3D}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31-4BF7-B350-97E1285E5FBE}"/>
                </c:ext>
              </c:extLst>
            </c:dLbl>
            <c:dLbl>
              <c:idx val="8"/>
              <c:layout>
                <c:manualLayout>
                  <c:x val="-4.3245478156388129E-2"/>
                  <c:y val="-6.7659789287947789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{E9DC13CF-83C3-4088-9F6E-39D09C055D31}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F31-4BF7-B350-97E1285E5FB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{9BC01C42-23F2-4BB5-B31A-9D400C7915FB}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F31-4BF7-B350-97E1285E5FB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{901AD075-B95E-455E-A8D8-BBD6965B2376}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F31-4BF7-B350-97E1285E5FBE}"/>
                </c:ext>
              </c:extLst>
            </c:dLbl>
            <c:dLbl>
              <c:idx val="32"/>
              <c:layout>
                <c:manualLayout>
                  <c:x val="-4.3245478156388066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{2212868B-6F6D-41B5-95A1-A07E2EA283D8}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F31-4BF7-B350-97E1285E5F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6.3</c:v>
                </c:pt>
                <c:pt idx="16">
                  <c:v>5.9</c:v>
                </c:pt>
                <c:pt idx="24">
                  <c:v>5.8</c:v>
                </c:pt>
                <c:pt idx="32">
                  <c:v>6.2</c:v>
                </c:pt>
              </c:numCache>
            </c:numRef>
          </c:xVal>
          <c:yVal>
            <c:numRef>
              <c:f>公会計指標分析・財政指標組合せ分析表!$BP$73:$DC$73</c:f>
              <c:numCache>
                <c:formatCode>#,##0.0;"▲ "#,##0.0</c:formatCode>
                <c:ptCount val="40"/>
                <c:pt idx="0">
                  <c:v>21.8</c:v>
                </c:pt>
                <c:pt idx="8">
                  <c:v>17.3</c:v>
                </c:pt>
                <c:pt idx="16">
                  <c:v>8.8000000000000007</c:v>
                </c:pt>
                <c:pt idx="24">
                  <c:v>6.4</c:v>
                </c:pt>
                <c:pt idx="32">
                  <c:v>8</c:v>
                </c:pt>
              </c:numCache>
            </c:numRef>
          </c:yVal>
          <c:smooth val="0"/>
          <c:extLst>
            <c:ext xmlns:c16="http://schemas.microsoft.com/office/drawing/2014/chart" uri="{C3380CC4-5D6E-409C-BE32-E72D297353CC}">
              <c16:uniqueId val="{00000009-AF31-4BF7-B350-97E1285E5FB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{7107593E-9C23-4E0D-8AF2-4DE5CA3ADCCD}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F31-4BF7-B350-97E1285E5FB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{13AAD971-E2F1-47CA-96F7-858179DA40AF}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31-4BF7-B350-97E1285E5F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{9F62AE50-6A59-4466-B127-19361C037E87}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31-4BF7-B350-97E1285E5F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{58B6C513-6BCE-4120-A360-3802F3936536}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31-4BF7-B350-97E1285E5F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{9DF38CB4-DB7F-4E21-B5DD-0DD50E2CDD2B}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31-4BF7-B350-97E1285E5FBE}"/>
                </c:ext>
              </c:extLst>
            </c:dLbl>
            <c:dLbl>
              <c:idx val="8"/>
              <c:layout>
                <c:manualLayout>
                  <c:x val="1.167513543131248E-2"/>
                  <c:y val="5.2431422001537661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{F48B9B68-968B-42FA-8230-9DA905F1B024}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F31-4BF7-B350-97E1285E5FBE}"/>
                </c:ext>
              </c:extLst>
            </c:dLbl>
            <c:dLbl>
              <c:idx val="16"/>
              <c:layout>
                <c:manualLayout>
                  <c:x val="1.1675135431312546E-2"/>
                  <c:y val="0"/>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{F4754ED4-1105-4497-8261-62555CE50E94}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F31-4BF7-B350-97E1285E5FB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{40F1A8C3-EF84-41AC-B54D-EACA7912E1A4}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F31-4BF7-B350-97E1285E5FB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{89001F2C-564E-4C59-9062-93F1FD02CA3B}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F31-4BF7-B350-97E1285E5F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AF31-4BF7-B350-97E1285E5FBE}"/>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埼玉県松伏町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年度の元利償還金は、令和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年度に借り入れた町道舗装整備事業債等の償還が開始されたため、前年度と比べて増額となった。</a:t>
          </a:r>
        </a:p>
        <a:p>
          <a:r>
            <a:rPr kumimoji="1" lang="ja-JP" altLang="en-US" sz="1400">
              <a:latin typeface="ＭＳ ゴシック" pitchFamily="49" charset="-128"/>
              <a:ea typeface="ＭＳ ゴシック" pitchFamily="49" charset="-128"/>
            </a:rPr>
            <a:t>　公営企業債の元利償還金に対する繰入金については、公営企業において令和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年度に開始された償還額が、終了した償還額を下回ったため増額となった。</a:t>
          </a:r>
        </a:p>
        <a:p>
          <a:r>
            <a:rPr kumimoji="1" lang="ja-JP" altLang="en-US" sz="1400">
              <a:latin typeface="ＭＳ ゴシック" pitchFamily="49" charset="-128"/>
              <a:ea typeface="ＭＳ ゴシック" pitchFamily="49" charset="-128"/>
            </a:rPr>
            <a:t>　今後も事業の選択と集中、公営企業等への効率的な事業運営を働きかけることにより、健全な財政運営に努める。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埼玉県松伏町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一般会計における地方債現在高は、新たに発行した地方債が、償還完了の地方債を下回ったため、前年度よりも減額となった。今後も、投資的経費の抑制を図っていく。</a:t>
          </a:r>
        </a:p>
        <a:p>
          <a:r>
            <a:rPr kumimoji="1" lang="ja-JP" altLang="en-US" sz="1400">
              <a:latin typeface="ＭＳ ゴシック" pitchFamily="49" charset="-128"/>
              <a:ea typeface="ＭＳ ゴシック" pitchFamily="49" charset="-128"/>
            </a:rPr>
            <a:t>　債務負担行為に基づく支出予定額は、一部のかんがい排水路整備事業債等の償還が完了したため、前年度を下回った。今後も、債務負担行為対象事業の抑制等を行い、事業の選択と集中を徹底しながら抑制を図っていく。</a:t>
          </a:r>
        </a:p>
        <a:p>
          <a:r>
            <a:rPr kumimoji="1" lang="ja-JP" altLang="en-US" sz="1400">
              <a:latin typeface="ＭＳ ゴシック" pitchFamily="49" charset="-128"/>
              <a:ea typeface="ＭＳ ゴシック" pitchFamily="49" charset="-128"/>
            </a:rPr>
            <a:t>　公営企業債等繰入見込額は、下水道事業特別会計への繰出見込額が減となった。今後も、投資的経費の抑制を図っていく。</a:t>
          </a:r>
        </a:p>
        <a:p>
          <a:r>
            <a:rPr kumimoji="1" lang="ja-JP" altLang="en-US" sz="1400">
              <a:latin typeface="ＭＳ ゴシック" pitchFamily="49" charset="-128"/>
              <a:ea typeface="ＭＳ ゴシック" pitchFamily="49" charset="-128"/>
            </a:rPr>
            <a:t>　充当可能財源等は、財政調整基金等の各種基金への積立を行い、基準財政需要額に算入のある地方債を活用し財源確保に努める。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埼玉県松伏町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年度にかけて、財政調整基金は減したが特定目的基金が増となっている。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財政調整基金は、当初予算にて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月の大雨災害復旧事業の財源として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28,339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千円の取り崩し等を行っており、補正予算にて積立を行ったものの、残高が減小した。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また、特定目的基金では、主に松伏町公用・公共用施設整備基金について、当初予算にて道路照明灯整備事業等の財源として、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千円取り崩しを行ったが補正予算にて積立を行ったため年度末残高は増額となった。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財政調整基金については、近年の異常気象による台風や竜巻等の災害等への対応も考慮し、その年度毎の決算状況を踏まえ、可能な範囲で積立てを行っていく。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今後の積立ての目安としては、当初予算後の時点で標準財政規模の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程度となるよう長期的に積立を行っていく。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特定目的基金については、今後策定予定の公共施設個別施設計画等を基に、その時点での財政状況を見極め、計画的に積立及び取り崩しを行っていく。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○松伏町公用・公共用施設整備基金：松伏町立小中学校及び松伏町学校給食共同調理場の建設及び施設の改修資金に充てるために設置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○松伏町立小中学校建設等基金：公用・公共用施設の整備費用に充てるために設置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○森林環境整備基金：木材利用の促進や普及啓発等の森林整備及びその促進に関する費用等に充てるために設置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○企業版ふるさと納税基金：まち・ひと・しごと創生寄附活用事業に要する経費に充てるために設置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○まちづくり整備基金：次世代へつなぐ住みよいまちづくりの骨格となる事業の円滑な推進に要する経費に充てるために設置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○松伏町公用・公共用施設整備基金：当初予算にて道路照明灯整備事業等の財源として、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千円取り崩しを行ったが補正予算にて積立を行ったため年度末残高は増額となった。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○松伏町立小中学校建設等基金：今後想定される大規模改修に備え、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千円積み立てを行ったため、増額となった。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○森林環境整備基金：翌年度以降の事業に備えるため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千円積み立てを行ったため、増額となった。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○企業版ふるさと納税基金：翌年度以降の事業に備えるため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千円積み立てを行ったが、補正予算にて中学校にて楽器購入の財源として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千円取り崩しを行ったため減額となった。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○まちづくり整備基金：翌年度以降の事業に備えるため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千円積み立てを行ったため、増額となった。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○松伏町公用・公共用施設整備基金：公共施設個別施設計画等を基に、その時点での財政状況を見極め、計画的に積立及び取り崩しを行っていく。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○松伏町立小中学校建設等基金：公共施設個別施設計画等を基に、その時点での財政状況を見極め、計画的に積立及び取り崩しを行っていく。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○森林環境整備基金：公共施設個別施設計画等を基に、その時点での財政状況を見極め、計画的に積立及び取り崩しを行っていく。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○企業版ふるさと納税基金：寄附者の意向を基に、まち・ひと・しごと創生寄附活用事業のため、計画的に積立及び取り崩しを行っていく。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○まちづくり整備基金：公共施設個別施設計画等を基に、その時点での財政状況を見極め、計画的に積立及び取り崩しを行っていく。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財政調整基金は、当初予算にて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月の大雨災害復旧事業の財源として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28,339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千円の取り崩し等を行っており、補正予算にて積立を行ったものの、残高が減小した。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近年の異常気象による台風や竜巻等の災害等への対応も考慮し、その年度毎の決算状況を踏まえ、可能な範囲で積立てを行っていく。今後の積立ての目安としては、当初予算後の時点で標準財政規模の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程度となるよう長期的に積立を行っていく。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09652E2-1BF7-48B0-8A51-D81A716128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B44E0FB-42EB-43F9-A217-DF0A3446BC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5084A7D-58FE-460B-86E2-1AFB5261CF7B}"/>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E911D3D-1CF3-4768-8D81-52847A791EFF}"/>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336D4B4-84C0-495B-98BB-D288B7B2DC3A}"/>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A0FC395-7121-4FED-AEBB-A6CC5A50AD2C}"/>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埼玉県松伏町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F8FA0B2-47AA-4424-BA36-86233E3CD129}"/>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60DD39B-D1D3-4D67-9276-14791E89A49A}"/>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4A59615-C399-401B-986D-B275429B70A2}"/>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D06D0D0-2ABE-46AD-B33C-6CD546BDC5C9}"/>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12ED213-5E01-4C8B-B2CA-7300CDFE742C}"/>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7DB5EB8-6FFC-43C9-81EC-BE6E7C4290C1}"/>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28,140
27,609
16.20
10,624,207
9,898,027
615,069
6,290,073
7,182,717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5F406E3-2968-44FA-A3BE-E56C6B84A798}"/>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BD35330-CBE5-4DC8-AD8D-3CE93E88C1D6}"/>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A87447A-3749-439E-AF78-3301B8E48BC5}"/>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4C63A9F-E71D-49C0-91BD-3299316A8242}"/>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8528A66-C94B-4DF8-B61C-3364497B647E}"/>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426B0CC-187D-4BA5-979E-A793D3BA1AEB}"/>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C273354-06E3-49E8-9D94-3E5BD4259297}"/>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27C6BBA-2937-4D9A-B76A-B6B1C6AEBF33}"/>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C089483-C069-4F20-AB1F-F0E20EC8C61D}"/>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C7A8301-E1A7-4E03-98CB-8A83C54404F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F278140-1261-48CE-B6DE-42FBFF92893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42C28FA-4EF8-47E1-ADBF-C0A664377647}"/>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C01BDCD-3FB6-493C-B10D-97E20576B7FA}"/>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43BCD0E-D596-42AD-95AD-37A554C3B6F8}"/>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C5EF09C-2AB1-4FD9-8C48-1BB944C1E2AA}"/>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C903EDC-DC09-4A52-B842-429929EFAFC4}"/>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A13D16B-C0DE-4B7C-B7E7-B24B3E766EEA}"/>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42BEA14-B4D3-4EC3-8A83-D1178B2988E1}"/>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69BEDB2-EB3F-4858-9133-84DA9F7CD0C6}"/>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F023632-51D7-4C6E-BBC7-960C0C2DE6D9}"/>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E461D00E-4AF6-4435-95FA-3B7E993BAC8C}"/>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7C3DBDD2-8300-43C7-B87D-8FDED8F77B0E}"/>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B776392-9DFA-4CEE-9F91-E70DCDD08E7C}"/>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8FFC168-6389-4776-B1FD-287E246A718E}"/>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C2C660B-DC02-430E-83E5-A44A83D7C677}"/>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6BF8000-DBE5-4513-83BC-FA0F6B0143B5}"/>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E493804-AEBA-4CF2-AD57-60B4BC7AF01E}"/>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B342A5D-2149-42DA-BB23-79BFF917D4B9}"/>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7B9CFF5-5EA2-4DB4-A020-93DD90C3CD26}"/>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A7EB7BE-7A07-4582-9147-819578EDBB2E}"/>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D8A91E0-390E-4D8B-B911-DE52611F4E58}"/>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4B789FD-3C39-47B4-8CF8-3718FCEC4B44}"/>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3B85552-00B3-40B0-A846-5D327E0ACF09}"/>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CC2BA6D-69D0-462E-A7F1-D3E44DEC1F07}"/>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4F00F1D-B85D-4E4F-AD2E-ACC8E5F225AA}"/>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当町の有形固定資産現価償却率は</a:t>
          </a:r>
          <a:r>
            <a:rPr kumimoji="1" lang="en-US" altLang="ja-JP" sz="1100">
              <a:latin typeface="ＭＳ Ｐゴシック" panose="020B0600070205080204" pitchFamily="50" charset="-128"/>
              <a:ea typeface="ＭＳ Ｐゴシック" panose="020B0600070205080204" pitchFamily="50" charset="-128"/>
            </a:rPr>
            <a:t>82.0</a:t>
          </a:r>
          <a:r>
            <a:rPr kumimoji="1" lang="ja-JP" altLang="en-US" sz="1100">
              <a:latin typeface="ＭＳ Ｐゴシック" panose="020B0600070205080204" pitchFamily="50" charset="-128"/>
              <a:ea typeface="ＭＳ Ｐゴシック" panose="020B0600070205080204" pitchFamily="50" charset="-128"/>
            </a:rPr>
            <a:t>％であり、類似団体より著しく高い水準にある。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今後は、令和３年度に改訂した公共施設等総合管理計画及び令和２年度に策定した個別施設計画に基づき、公共施設等の適正管理に努めていく。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CF7CCF0-98BF-47A7-9087-45C92F61D5B7}"/>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DE22A2D-02CB-404B-9493-91A892EA61B6}"/>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7884124-5063-40C2-93F1-76F1F16DE5BF}"/>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96BF1FDD-D763-49B5-89A3-B27FB4B24050}"/>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E1D12C3-5CEC-4699-9212-A90A22128B23}"/>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3B41EF78-890D-4310-9A4D-F29CEFACDF4A}"/>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CB9DEDB1-3138-402A-BD07-B51D263348BE}"/>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47834903-FFEA-4776-93D0-C1F952436AEE}"/>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BBC1D2A3-257E-4C6D-B71E-F05E62FC9A75}"/>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FA6DCCD5-AEC2-4BA7-94B0-09DA2A12BA3B}"/>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3702109E-55C2-4C3B-9BB0-FAD48D638605}"/>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8476DAC2-09F8-461C-8249-5F16202BAE34}"/>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C7D0AB66-9E00-47C4-8C8A-230B869FD459}"/>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A290F95D-E0A3-4CD9-8E2D-91AD102E3AC0}"/>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D89E5808-894D-4DAE-A22E-091D24955808}"/>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1703A7-A3D8-482D-B652-61818E5C691F}"/>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33177F55-29BE-4795-8D3C-211FDDAFB695}"/>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C03206B1-D594-4CD9-9062-4B5D9C4DAA44}"/>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4445</xdr:rowOff>
    </xdr:from>
    <xdr:to>
      <xdr:col>23</xdr:col>
      <xdr:colOff>85090</xdr:colOff>
      <xdr:row>33</xdr:row>
      <xdr:rowOff>127453</xdr:rowOff>
    </xdr:to>
    <xdr:cxnSp macro="">
      <xdr:nvCxnSpPr>
        <xdr:cNvPr id="67" name="直線コネクタ 66">
          <a:extLst>
            <a:ext uri="{FF2B5EF4-FFF2-40B4-BE49-F238E27FC236}">
              <a16:creationId xmlns:a16="http://schemas.microsoft.com/office/drawing/2014/main" id="{1FD2EA1B-684D-4A0C-A7E6-EBDD6D395BD1}"/>
            </a:ext>
          </a:extLst>
        </xdr:cNvPr>
        <xdr:cNvCxnSpPr/>
      </xdr:nvCxnSpPr>
      <xdr:spPr>
        <a:xfrm flipV="1">
          <a:off x="4206240" y="5132705"/>
          <a:ext cx="127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131280</xdr:rowOff>
    </xdr:from>
    <xdr:ext cx="405111" cy="259045"/>
    <xdr:sp macro="" textlink="">
      <xdr:nvSpPr>
        <xdr:cNvPr id="68" name="有形固定資産減価償却率最小値テキスト">
          <a:extLst>
            <a:ext uri="{FF2B5EF4-FFF2-40B4-BE49-F238E27FC236}">
              <a16:creationId xmlns:a16="http://schemas.microsoft.com/office/drawing/2014/main" id="{430EF749-2C0A-437A-ABC0-A05B50E6E130}"/>
            </a:ext>
          </a:extLst>
        </xdr:cNvPr>
        <xdr:cNvSpPr txBox="1"/>
      </xdr:nvSpPr>
      <xdr:spPr>
        <a:xfrm>
          <a:off x="4258945" y="643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127453</xdr:rowOff>
    </xdr:from>
    <xdr:to>
      <xdr:col>23</xdr:col>
      <xdr:colOff>174625</xdr:colOff>
      <xdr:row>33</xdr:row>
      <xdr:rowOff>127453</xdr:rowOff>
    </xdr:to>
    <xdr:cxnSp macro="">
      <xdr:nvCxnSpPr>
        <xdr:cNvPr id="69" name="直線コネクタ 68">
          <a:extLst>
            <a:ext uri="{FF2B5EF4-FFF2-40B4-BE49-F238E27FC236}">
              <a16:creationId xmlns:a16="http://schemas.microsoft.com/office/drawing/2014/main" id="{BE830EC9-F5D7-42DA-875E-DDFFECE13AB0}"/>
            </a:ext>
          </a:extLst>
        </xdr:cNvPr>
        <xdr:cNvCxnSpPr/>
      </xdr:nvCxnSpPr>
      <xdr:spPr>
        <a:xfrm>
          <a:off x="4119245" y="642919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122572</xdr:rowOff>
    </xdr:from>
    <xdr:ext cx="405111" cy="259045"/>
    <xdr:sp macro="" textlink="">
      <xdr:nvSpPr>
        <xdr:cNvPr id="70" name="有形固定資産減価償却率最大値テキスト">
          <a:extLst>
            <a:ext uri="{FF2B5EF4-FFF2-40B4-BE49-F238E27FC236}">
              <a16:creationId xmlns:a16="http://schemas.microsoft.com/office/drawing/2014/main" id="{387592B5-77F7-4A55-85AC-69906A08D032}"/>
            </a:ext>
          </a:extLst>
        </xdr:cNvPr>
        <xdr:cNvSpPr txBox="1"/>
      </xdr:nvSpPr>
      <xdr:spPr>
        <a:xfrm>
          <a:off x="4258945" y="491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4445</xdr:rowOff>
    </xdr:from>
    <xdr:to>
      <xdr:col>23</xdr:col>
      <xdr:colOff>174625</xdr:colOff>
      <xdr:row>26</xdr:row>
      <xdr:rowOff>4445</xdr:rowOff>
    </xdr:to>
    <xdr:cxnSp macro="">
      <xdr:nvCxnSpPr>
        <xdr:cNvPr id="71" name="直線コネクタ 70">
          <a:extLst>
            <a:ext uri="{FF2B5EF4-FFF2-40B4-BE49-F238E27FC236}">
              <a16:creationId xmlns:a16="http://schemas.microsoft.com/office/drawing/2014/main" id="{46BD06B0-C093-4823-9F0F-9FF62F96EFCD}"/>
            </a:ext>
          </a:extLst>
        </xdr:cNvPr>
        <xdr:cNvCxnSpPr/>
      </xdr:nvCxnSpPr>
      <xdr:spPr>
        <a:xfrm>
          <a:off x="4119245" y="513270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43288</xdr:rowOff>
    </xdr:from>
    <xdr:ext cx="405111" cy="259045"/>
    <xdr:sp macro="" textlink="">
      <xdr:nvSpPr>
        <xdr:cNvPr id="72" name="有形固定資産減価償却率平均値テキスト">
          <a:extLst>
            <a:ext uri="{FF2B5EF4-FFF2-40B4-BE49-F238E27FC236}">
              <a16:creationId xmlns:a16="http://schemas.microsoft.com/office/drawing/2014/main" id="{4FF61F18-306A-4767-8E31-E82945AB4EC3}"/>
            </a:ext>
          </a:extLst>
        </xdr:cNvPr>
        <xdr:cNvSpPr txBox="1"/>
      </xdr:nvSpPr>
      <xdr:spPr>
        <a:xfrm>
          <a:off x="4258945" y="56744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20411</xdr:rowOff>
    </xdr:from>
    <xdr:to>
      <xdr:col>23</xdr:col>
      <xdr:colOff>136525</xdr:colOff>
      <xdr:row>30</xdr:row>
      <xdr:rowOff>122011</xdr:rowOff>
    </xdr:to>
    <xdr:sp macro="" textlink="">
      <xdr:nvSpPr>
        <xdr:cNvPr id="73" name="フローチャート: 判断 72">
          <a:extLst>
            <a:ext uri="{FF2B5EF4-FFF2-40B4-BE49-F238E27FC236}">
              <a16:creationId xmlns:a16="http://schemas.microsoft.com/office/drawing/2014/main" id="{57FDE7B6-8036-4F37-8DA9-E1EC72B02A18}"/>
            </a:ext>
          </a:extLst>
        </xdr:cNvPr>
        <xdr:cNvSpPr/>
      </xdr:nvSpPr>
      <xdr:spPr>
        <a:xfrm>
          <a:off x="4157345" y="581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74" name="フローチャート: 判断 73">
          <a:extLst>
            <a:ext uri="{FF2B5EF4-FFF2-40B4-BE49-F238E27FC236}">
              <a16:creationId xmlns:a16="http://schemas.microsoft.com/office/drawing/2014/main" id="{53E2BBA4-39FE-432A-A0C8-D5D0916544C4}"/>
            </a:ext>
          </a:extLst>
        </xdr:cNvPr>
        <xdr:cNvSpPr/>
      </xdr:nvSpPr>
      <xdr:spPr>
        <a:xfrm>
          <a:off x="3537585" y="5789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124006</xdr:rowOff>
    </xdr:from>
    <xdr:to>
      <xdr:col>15</xdr:col>
      <xdr:colOff>187325</xdr:colOff>
      <xdr:row>30</xdr:row>
      <xdr:rowOff>54156</xdr:rowOff>
    </xdr:to>
    <xdr:sp macro="" textlink="">
      <xdr:nvSpPr>
        <xdr:cNvPr id="75" name="フローチャート: 判断 74">
          <a:extLst>
            <a:ext uri="{FF2B5EF4-FFF2-40B4-BE49-F238E27FC236}">
              <a16:creationId xmlns:a16="http://schemas.microsoft.com/office/drawing/2014/main" id="{9879AD03-EF5F-4D0B-8383-F252D9CC77A7}"/>
            </a:ext>
          </a:extLst>
        </xdr:cNvPr>
        <xdr:cNvSpPr/>
      </xdr:nvSpPr>
      <xdr:spPr>
        <a:xfrm>
          <a:off x="2867025" y="57551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76" name="フローチャート: 判断 75">
          <a:extLst>
            <a:ext uri="{FF2B5EF4-FFF2-40B4-BE49-F238E27FC236}">
              <a16:creationId xmlns:a16="http://schemas.microsoft.com/office/drawing/2014/main" id="{5B0F6036-0CDB-47A6-8F6F-A464D58E7E37}"/>
            </a:ext>
          </a:extLst>
        </xdr:cNvPr>
        <xdr:cNvSpPr/>
      </xdr:nvSpPr>
      <xdr:spPr>
        <a:xfrm>
          <a:off x="2196465" y="5761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77" name="フローチャート: 判断 76">
          <a:extLst>
            <a:ext uri="{FF2B5EF4-FFF2-40B4-BE49-F238E27FC236}">
              <a16:creationId xmlns:a16="http://schemas.microsoft.com/office/drawing/2014/main" id="{3B74EC6A-1E8F-4993-8760-987575F1FC6B}"/>
            </a:ext>
          </a:extLst>
        </xdr:cNvPr>
        <xdr:cNvSpPr/>
      </xdr:nvSpPr>
      <xdr:spPr>
        <a:xfrm>
          <a:off x="1525905" y="57274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E76AD54-235E-4DEA-BA5C-D23864F538E6}"/>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EDAF94-59C8-4737-8EF7-313308BA9DAC}"/>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A9FEA93-A337-455F-BADE-5C8B8E62A3B6}"/>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632EBB43-5026-4D83-BA98-1B76C00B67F1}"/>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C63FCE7-525F-47DD-A060-D0660A473BEE}"/>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76653</xdr:rowOff>
    </xdr:from>
    <xdr:to>
      <xdr:col>23</xdr:col>
      <xdr:colOff>136525</xdr:colOff>
      <xdr:row>34</xdr:row>
      <xdr:rowOff>6803</xdr:rowOff>
    </xdr:to>
    <xdr:sp macro="" textlink="">
      <xdr:nvSpPr>
        <xdr:cNvPr id="83" name="楕円 82">
          <a:extLst>
            <a:ext uri="{FF2B5EF4-FFF2-40B4-BE49-F238E27FC236}">
              <a16:creationId xmlns:a16="http://schemas.microsoft.com/office/drawing/2014/main" id="{C31ECAE7-EA6C-451F-BD62-590FB6943670}"/>
            </a:ext>
          </a:extLst>
        </xdr:cNvPr>
        <xdr:cNvSpPr/>
      </xdr:nvSpPr>
      <xdr:spPr>
        <a:xfrm>
          <a:off x="4157345" y="63783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163030</xdr:rowOff>
    </xdr:from>
    <xdr:ext cx="405111" cy="259045"/>
    <xdr:sp macro="" textlink="">
      <xdr:nvSpPr>
        <xdr:cNvPr id="84" name="有形固定資産減価償却率該当値テキスト">
          <a:extLst>
            <a:ext uri="{FF2B5EF4-FFF2-40B4-BE49-F238E27FC236}">
              <a16:creationId xmlns:a16="http://schemas.microsoft.com/office/drawing/2014/main" id="{FAAE94C0-35AB-4A2A-AC73-497866388DEE}"/>
            </a:ext>
          </a:extLst>
        </xdr:cNvPr>
        <xdr:cNvSpPr txBox="1"/>
      </xdr:nvSpPr>
      <xdr:spPr>
        <a:xfrm>
          <a:off x="4258945" y="6297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85906</xdr:rowOff>
    </xdr:from>
    <xdr:to>
      <xdr:col>19</xdr:col>
      <xdr:colOff>187325</xdr:colOff>
      <xdr:row>34</xdr:row>
      <xdr:rowOff>16056</xdr:rowOff>
    </xdr:to>
    <xdr:sp macro="" textlink="">
      <xdr:nvSpPr>
        <xdr:cNvPr id="85" name="楕円 84">
          <a:extLst>
            <a:ext uri="{FF2B5EF4-FFF2-40B4-BE49-F238E27FC236}">
              <a16:creationId xmlns:a16="http://schemas.microsoft.com/office/drawing/2014/main" id="{27A85E1A-2EFC-4510-BC3A-BD42B53E7C69}"/>
            </a:ext>
          </a:extLst>
        </xdr:cNvPr>
        <xdr:cNvSpPr/>
      </xdr:nvSpPr>
      <xdr:spPr>
        <a:xfrm>
          <a:off x="3537585" y="63876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127453</xdr:rowOff>
    </xdr:from>
    <xdr:to>
      <xdr:col>23</xdr:col>
      <xdr:colOff>85725</xdr:colOff>
      <xdr:row>33</xdr:row>
      <xdr:rowOff>136706</xdr:rowOff>
    </xdr:to>
    <xdr:cxnSp macro="">
      <xdr:nvCxnSpPr>
        <xdr:cNvPr id="86" name="直線コネクタ 85">
          <a:extLst>
            <a:ext uri="{FF2B5EF4-FFF2-40B4-BE49-F238E27FC236}">
              <a16:creationId xmlns:a16="http://schemas.microsoft.com/office/drawing/2014/main" id="{BC96408F-9701-4A07-A10E-231A2476CCC3}"/>
            </a:ext>
          </a:extLst>
        </xdr:cNvPr>
        <xdr:cNvCxnSpPr/>
      </xdr:nvCxnSpPr>
      <xdr:spPr>
        <a:xfrm flipV="1">
          <a:off x="3588385" y="6429193"/>
          <a:ext cx="61976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113665</xdr:rowOff>
    </xdr:from>
    <xdr:to>
      <xdr:col>15</xdr:col>
      <xdr:colOff>187325</xdr:colOff>
      <xdr:row>34</xdr:row>
      <xdr:rowOff>43815</xdr:rowOff>
    </xdr:to>
    <xdr:sp macro="" textlink="">
      <xdr:nvSpPr>
        <xdr:cNvPr id="87" name="楕円 86">
          <a:extLst>
            <a:ext uri="{FF2B5EF4-FFF2-40B4-BE49-F238E27FC236}">
              <a16:creationId xmlns:a16="http://schemas.microsoft.com/office/drawing/2014/main" id="{728BC7D7-7275-473A-9F11-A14E4FC5A7AA}"/>
            </a:ext>
          </a:extLst>
        </xdr:cNvPr>
        <xdr:cNvSpPr/>
      </xdr:nvSpPr>
      <xdr:spPr>
        <a:xfrm>
          <a:off x="2867025" y="64154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136706</xdr:rowOff>
    </xdr:from>
    <xdr:to>
      <xdr:col>19</xdr:col>
      <xdr:colOff>136525</xdr:colOff>
      <xdr:row>33</xdr:row>
      <xdr:rowOff>164465</xdr:rowOff>
    </xdr:to>
    <xdr:cxnSp macro="">
      <xdr:nvCxnSpPr>
        <xdr:cNvPr id="88" name="直線コネクタ 87">
          <a:extLst>
            <a:ext uri="{FF2B5EF4-FFF2-40B4-BE49-F238E27FC236}">
              <a16:creationId xmlns:a16="http://schemas.microsoft.com/office/drawing/2014/main" id="{82334B76-2451-4265-9714-8CFED700D92F}"/>
            </a:ext>
          </a:extLst>
        </xdr:cNvPr>
        <xdr:cNvCxnSpPr/>
      </xdr:nvCxnSpPr>
      <xdr:spPr>
        <a:xfrm flipV="1">
          <a:off x="2917825" y="6438446"/>
          <a:ext cx="67056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135255</xdr:rowOff>
    </xdr:from>
    <xdr:to>
      <xdr:col>11</xdr:col>
      <xdr:colOff>187325</xdr:colOff>
      <xdr:row>34</xdr:row>
      <xdr:rowOff>65405</xdr:rowOff>
    </xdr:to>
    <xdr:sp macro="" textlink="">
      <xdr:nvSpPr>
        <xdr:cNvPr id="89" name="楕円 88">
          <a:extLst>
            <a:ext uri="{FF2B5EF4-FFF2-40B4-BE49-F238E27FC236}">
              <a16:creationId xmlns:a16="http://schemas.microsoft.com/office/drawing/2014/main" id="{D674A6ED-1EDB-49A0-849F-D894879E545C}"/>
            </a:ext>
          </a:extLst>
        </xdr:cNvPr>
        <xdr:cNvSpPr/>
      </xdr:nvSpPr>
      <xdr:spPr>
        <a:xfrm>
          <a:off x="2196465" y="64369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164465</xdr:rowOff>
    </xdr:from>
    <xdr:to>
      <xdr:col>15</xdr:col>
      <xdr:colOff>136525</xdr:colOff>
      <xdr:row>34</xdr:row>
      <xdr:rowOff>14605</xdr:rowOff>
    </xdr:to>
    <xdr:cxnSp macro="">
      <xdr:nvCxnSpPr>
        <xdr:cNvPr id="90" name="直線コネクタ 89">
          <a:extLst>
            <a:ext uri="{FF2B5EF4-FFF2-40B4-BE49-F238E27FC236}">
              <a16:creationId xmlns:a16="http://schemas.microsoft.com/office/drawing/2014/main" id="{D5EE87EE-0B74-419D-AC77-E074145A46E9}"/>
            </a:ext>
          </a:extLst>
        </xdr:cNvPr>
        <xdr:cNvCxnSpPr/>
      </xdr:nvCxnSpPr>
      <xdr:spPr>
        <a:xfrm flipV="1">
          <a:off x="2247265" y="6466205"/>
          <a:ext cx="67056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126002</xdr:rowOff>
    </xdr:from>
    <xdr:to>
      <xdr:col>7</xdr:col>
      <xdr:colOff>187325</xdr:colOff>
      <xdr:row>34</xdr:row>
      <xdr:rowOff>56152</xdr:rowOff>
    </xdr:to>
    <xdr:sp macro="" textlink="">
      <xdr:nvSpPr>
        <xdr:cNvPr id="91" name="楕円 90">
          <a:extLst>
            <a:ext uri="{FF2B5EF4-FFF2-40B4-BE49-F238E27FC236}">
              <a16:creationId xmlns:a16="http://schemas.microsoft.com/office/drawing/2014/main" id="{414DACA8-B345-49ED-8AE5-00179041BCA9}"/>
            </a:ext>
          </a:extLst>
        </xdr:cNvPr>
        <xdr:cNvSpPr/>
      </xdr:nvSpPr>
      <xdr:spPr>
        <a:xfrm>
          <a:off x="1525905" y="64277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5352</xdr:rowOff>
    </xdr:from>
    <xdr:to>
      <xdr:col>11</xdr:col>
      <xdr:colOff>136525</xdr:colOff>
      <xdr:row>34</xdr:row>
      <xdr:rowOff>14605</xdr:rowOff>
    </xdr:to>
    <xdr:cxnSp macro="">
      <xdr:nvCxnSpPr>
        <xdr:cNvPr id="92" name="直線コネクタ 91">
          <a:extLst>
            <a:ext uri="{FF2B5EF4-FFF2-40B4-BE49-F238E27FC236}">
              <a16:creationId xmlns:a16="http://schemas.microsoft.com/office/drawing/2014/main" id="{8020A431-1B5F-44F1-87F6-0C83AF10C4B3}"/>
            </a:ext>
          </a:extLst>
        </xdr:cNvPr>
        <xdr:cNvCxnSpPr/>
      </xdr:nvCxnSpPr>
      <xdr:spPr>
        <a:xfrm>
          <a:off x="1576705" y="6474732"/>
          <a:ext cx="67056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104610</xdr:rowOff>
    </xdr:from>
    <xdr:ext cx="405111" cy="259045"/>
    <xdr:sp macro="" textlink="">
      <xdr:nvSpPr>
        <xdr:cNvPr id="93" name="n_1aveValue有形固定資産減価償却率">
          <a:extLst>
            <a:ext uri="{FF2B5EF4-FFF2-40B4-BE49-F238E27FC236}">
              <a16:creationId xmlns:a16="http://schemas.microsoft.com/office/drawing/2014/main" id="{4A43B4F5-010E-4F12-9897-31F71FBFAED9}"/>
            </a:ext>
          </a:extLst>
        </xdr:cNvPr>
        <xdr:cNvSpPr txBox="1"/>
      </xdr:nvSpPr>
      <xdr:spPr>
        <a:xfrm>
          <a:off x="3395989" y="5568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70683</xdr:rowOff>
    </xdr:from>
    <xdr:ext cx="405111" cy="259045"/>
    <xdr:sp macro="" textlink="">
      <xdr:nvSpPr>
        <xdr:cNvPr id="94" name="n_2aveValue有形固定資産減価償却率">
          <a:extLst>
            <a:ext uri="{FF2B5EF4-FFF2-40B4-BE49-F238E27FC236}">
              <a16:creationId xmlns:a16="http://schemas.microsoft.com/office/drawing/2014/main" id="{8D8BEC61-8EDB-40C7-B677-15F392292670}"/>
            </a:ext>
          </a:extLst>
        </xdr:cNvPr>
        <xdr:cNvSpPr txBox="1"/>
      </xdr:nvSpPr>
      <xdr:spPr>
        <a:xfrm>
          <a:off x="2738129" y="5534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95" name="n_3aveValue有形固定資産減価償却率">
          <a:extLst>
            <a:ext uri="{FF2B5EF4-FFF2-40B4-BE49-F238E27FC236}">
              <a16:creationId xmlns:a16="http://schemas.microsoft.com/office/drawing/2014/main" id="{5608E4C8-C510-42DA-9DF6-BD012C9909F0}"/>
            </a:ext>
          </a:extLst>
        </xdr:cNvPr>
        <xdr:cNvSpPr txBox="1"/>
      </xdr:nvSpPr>
      <xdr:spPr>
        <a:xfrm>
          <a:off x="2067569"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42925</xdr:rowOff>
    </xdr:from>
    <xdr:ext cx="405111" cy="259045"/>
    <xdr:sp macro="" textlink="">
      <xdr:nvSpPr>
        <xdr:cNvPr id="96" name="n_4aveValue有形固定資産減価償却率">
          <a:extLst>
            <a:ext uri="{FF2B5EF4-FFF2-40B4-BE49-F238E27FC236}">
              <a16:creationId xmlns:a16="http://schemas.microsoft.com/office/drawing/2014/main" id="{F608889A-E5C5-4905-93CE-3EA9B21CFED1}"/>
            </a:ext>
          </a:extLst>
        </xdr:cNvPr>
        <xdr:cNvSpPr txBox="1"/>
      </xdr:nvSpPr>
      <xdr:spPr>
        <a:xfrm>
          <a:off x="1397009" y="5506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7183</xdr:rowOff>
    </xdr:from>
    <xdr:ext cx="405111" cy="259045"/>
    <xdr:sp macro="" textlink="">
      <xdr:nvSpPr>
        <xdr:cNvPr id="97" name="n_1mainValue有形固定資産減価償却率">
          <a:extLst>
            <a:ext uri="{FF2B5EF4-FFF2-40B4-BE49-F238E27FC236}">
              <a16:creationId xmlns:a16="http://schemas.microsoft.com/office/drawing/2014/main" id="{617CA995-DA82-4FC3-9429-6DE0755C2E30}"/>
            </a:ext>
          </a:extLst>
        </xdr:cNvPr>
        <xdr:cNvSpPr txBox="1"/>
      </xdr:nvSpPr>
      <xdr:spPr>
        <a:xfrm>
          <a:off x="3395989" y="64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34942</xdr:rowOff>
    </xdr:from>
    <xdr:ext cx="405111" cy="259045"/>
    <xdr:sp macro="" textlink="">
      <xdr:nvSpPr>
        <xdr:cNvPr id="98" name="n_2mainValue有形固定資産減価償却率">
          <a:extLst>
            <a:ext uri="{FF2B5EF4-FFF2-40B4-BE49-F238E27FC236}">
              <a16:creationId xmlns:a16="http://schemas.microsoft.com/office/drawing/2014/main" id="{C2CB0726-A035-49CA-9653-CDA41FBCB7D1}"/>
            </a:ext>
          </a:extLst>
        </xdr:cNvPr>
        <xdr:cNvSpPr txBox="1"/>
      </xdr:nvSpPr>
      <xdr:spPr>
        <a:xfrm>
          <a:off x="2738129" y="6504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56532</xdr:rowOff>
    </xdr:from>
    <xdr:ext cx="405111" cy="259045"/>
    <xdr:sp macro="" textlink="">
      <xdr:nvSpPr>
        <xdr:cNvPr id="99" name="n_3mainValue有形固定資産減価償却率">
          <a:extLst>
            <a:ext uri="{FF2B5EF4-FFF2-40B4-BE49-F238E27FC236}">
              <a16:creationId xmlns:a16="http://schemas.microsoft.com/office/drawing/2014/main" id="{AD0AF706-018E-4356-805B-1B0E4A73D8DD}"/>
            </a:ext>
          </a:extLst>
        </xdr:cNvPr>
        <xdr:cNvSpPr txBox="1"/>
      </xdr:nvSpPr>
      <xdr:spPr>
        <a:xfrm>
          <a:off x="2067569" y="652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47279</xdr:rowOff>
    </xdr:from>
    <xdr:ext cx="405111" cy="259045"/>
    <xdr:sp macro="" textlink="">
      <xdr:nvSpPr>
        <xdr:cNvPr id="100" name="n_4mainValue有形固定資産減価償却率">
          <a:extLst>
            <a:ext uri="{FF2B5EF4-FFF2-40B4-BE49-F238E27FC236}">
              <a16:creationId xmlns:a16="http://schemas.microsoft.com/office/drawing/2014/main" id="{D5C099DE-DF84-4881-A900-FA985710F4E7}"/>
            </a:ext>
          </a:extLst>
        </xdr:cNvPr>
        <xdr:cNvSpPr txBox="1"/>
      </xdr:nvSpPr>
      <xdr:spPr>
        <a:xfrm>
          <a:off x="1397009" y="6516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AB50F79C-0475-4C63-8AF5-6CC64F4D100A}"/>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2543E55D-6193-4D9B-93DB-58CAED0FD7A4}"/>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D9C15238-C55B-49DB-B334-E19DB7736765}"/>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D3636DD6-9DF1-4A17-9CE6-E748865223FB}"/>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6C5B5577-FBFB-4F8A-AAF6-1A8DC84C9F78}"/>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15FB4D1A-9655-4EA3-8CA5-4D2296CDB861}"/>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67FA7BE-DC35-453B-A3CD-BF4B9D5E8E6A}"/>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8442BE6A-B278-44D4-9AD9-E8DCB38810F1}"/>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B32A8811-C6F5-41B4-855C-6DEF65ED86C8}"/>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1C108983-634C-4486-9CF1-EBFBA240855D}"/>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BE098229-FB9C-48A8-97FE-77748F5646DD}"/>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2E6F6D1E-E2EF-4142-976C-E8A9E7AB19F4}"/>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89D76731-656E-4FFF-941F-7DC529077D8C}"/>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類似団体と比べると若干低くなっているが、松伏小学校校舎耐震改修・大規模改修事業、防災行政無線デジタル化改修工事事業に係る既発債の償還が終了したこと、また、近年では事業の精査等を行い、地方債の新規発行をできるだけ抑えるよう予算編成を行ったことから、類似団体の平均を下回ったものと思わ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今後も引き続き適正に取り組んでいく。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227950E0-4777-44CE-8921-1B0C683100DA}"/>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D710694C-B592-438E-96F0-7FD37BB3E682}"/>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92129781-CFFE-4E70-9A64-FC3FFA938495}"/>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CA35D1F5-3023-4D60-9178-1278F2400A17}"/>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152D5660-A221-4942-8336-09744E0E9AB2}"/>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959DA019-5D99-49C4-8C75-657018F44ACA}"/>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E5340D17-9A80-4DFB-B870-6E85C6DD2E13}"/>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5ED5B6EF-2A7C-418E-99D5-15B7BD90552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6598E0B-E2E7-4C62-A459-7CC42816075A}"/>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637CD91-7941-4A0E-BE52-99EA77FBEF58}"/>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A751C1D-CCC7-43CC-9A19-3265C2FB0E4E}"/>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ED503FD4-F077-43D4-AF04-C45994FD6708}"/>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A3F1332-8B33-481A-9188-F156E9E6BDF3}"/>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D68E8AAE-BDC5-4184-9516-12AAC21B8E24}"/>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2DD27EF3-4214-4071-95BC-EEFBA08A07F9}"/>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9" name="直線コネクタ 128">
          <a:extLst>
            <a:ext uri="{FF2B5EF4-FFF2-40B4-BE49-F238E27FC236}">
              <a16:creationId xmlns:a16="http://schemas.microsoft.com/office/drawing/2014/main" id="{D7D2E0E8-847B-442F-9E98-0D54E81AB32D}"/>
            </a:ext>
          </a:extLst>
        </xdr:cNvPr>
        <xdr:cNvCxnSpPr/>
      </xdr:nvCxnSpPr>
      <xdr:spPr>
        <a:xfrm flipV="1">
          <a:off x="13027660" y="5211868"/>
          <a:ext cx="1269" cy="147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0" name="債務償還比率最小値テキスト">
          <a:extLst>
            <a:ext uri="{FF2B5EF4-FFF2-40B4-BE49-F238E27FC236}">
              <a16:creationId xmlns:a16="http://schemas.microsoft.com/office/drawing/2014/main" id="{9CD3243D-6EE7-4841-B315-940F6A2B6F69}"/>
            </a:ext>
          </a:extLst>
        </xdr:cNvPr>
        <xdr:cNvSpPr txBox="1"/>
      </xdr:nvSpPr>
      <xdr:spPr>
        <a:xfrm>
          <a:off x="13080365" y="66882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1" name="直線コネクタ 130">
          <a:extLst>
            <a:ext uri="{FF2B5EF4-FFF2-40B4-BE49-F238E27FC236}">
              <a16:creationId xmlns:a16="http://schemas.microsoft.com/office/drawing/2014/main" id="{64C07404-A529-485E-8C1A-A8CDFAC7F87C}"/>
            </a:ext>
          </a:extLst>
        </xdr:cNvPr>
        <xdr:cNvCxnSpPr/>
      </xdr:nvCxnSpPr>
      <xdr:spPr>
        <a:xfrm>
          <a:off x="12963525" y="6684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8E9576A1-3870-4F70-AE1C-C4BEAD57EF62}"/>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2578E92-30EF-4D95-8A50-6B8170F5F35B}"/>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34" name="債務償還比率平均値テキスト">
          <a:extLst>
            <a:ext uri="{FF2B5EF4-FFF2-40B4-BE49-F238E27FC236}">
              <a16:creationId xmlns:a16="http://schemas.microsoft.com/office/drawing/2014/main" id="{16DF9159-2263-4B66-AE7D-E8E94802B9AC}"/>
            </a:ext>
          </a:extLst>
        </xdr:cNvPr>
        <xdr:cNvSpPr txBox="1"/>
      </xdr:nvSpPr>
      <xdr:spPr>
        <a:xfrm>
          <a:off x="13080365" y="5666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5" name="フローチャート: 判断 134">
          <a:extLst>
            <a:ext uri="{FF2B5EF4-FFF2-40B4-BE49-F238E27FC236}">
              <a16:creationId xmlns:a16="http://schemas.microsoft.com/office/drawing/2014/main" id="{048102F1-ECC3-42BF-B85E-22980666E7D3}"/>
            </a:ext>
          </a:extLst>
        </xdr:cNvPr>
        <xdr:cNvSpPr/>
      </xdr:nvSpPr>
      <xdr:spPr>
        <a:xfrm>
          <a:off x="13001625" y="56878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6" name="フローチャート: 判断 135">
          <a:extLst>
            <a:ext uri="{FF2B5EF4-FFF2-40B4-BE49-F238E27FC236}">
              <a16:creationId xmlns:a16="http://schemas.microsoft.com/office/drawing/2014/main" id="{DA5CE474-D5A8-41D2-92D3-08D042EDCA16}"/>
            </a:ext>
          </a:extLst>
        </xdr:cNvPr>
        <xdr:cNvSpPr/>
      </xdr:nvSpPr>
      <xdr:spPr>
        <a:xfrm>
          <a:off x="12359005" y="56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7" name="フローチャート: 判断 136">
          <a:extLst>
            <a:ext uri="{FF2B5EF4-FFF2-40B4-BE49-F238E27FC236}">
              <a16:creationId xmlns:a16="http://schemas.microsoft.com/office/drawing/2014/main" id="{7A6DF678-C3A9-4354-8E36-A1EDC1037648}"/>
            </a:ext>
          </a:extLst>
        </xdr:cNvPr>
        <xdr:cNvSpPr/>
      </xdr:nvSpPr>
      <xdr:spPr>
        <a:xfrm>
          <a:off x="11688445" y="563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8" name="フローチャート: 判断 137">
          <a:extLst>
            <a:ext uri="{FF2B5EF4-FFF2-40B4-BE49-F238E27FC236}">
              <a16:creationId xmlns:a16="http://schemas.microsoft.com/office/drawing/2014/main" id="{93537303-1177-4A7A-A921-BC944C0A22AC}"/>
            </a:ext>
          </a:extLst>
        </xdr:cNvPr>
        <xdr:cNvSpPr/>
      </xdr:nvSpPr>
      <xdr:spPr>
        <a:xfrm>
          <a:off x="11017885" y="581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9" name="フローチャート: 判断 138">
          <a:extLst>
            <a:ext uri="{FF2B5EF4-FFF2-40B4-BE49-F238E27FC236}">
              <a16:creationId xmlns:a16="http://schemas.microsoft.com/office/drawing/2014/main" id="{BDFFC5E6-9A9A-4FF5-8024-50F002DAB548}"/>
            </a:ext>
          </a:extLst>
        </xdr:cNvPr>
        <xdr:cNvSpPr/>
      </xdr:nvSpPr>
      <xdr:spPr>
        <a:xfrm>
          <a:off x="10347325" y="587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1A46578-519A-4331-8C13-095863DBC444}"/>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C7713CC-3A34-4470-93C7-9B7D94772A13}"/>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EF02DC1-36A6-43E8-A1CA-6BFC2AF797BD}"/>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EA10CAE-75BB-44A9-9FE2-C5F88B6AA34F}"/>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03AF4A3-3E87-4AFA-B99D-4E6FC7F22CCA}"/>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152894</xdr:rowOff>
    </xdr:from>
    <xdr:to>
      <xdr:col>76</xdr:col>
      <xdr:colOff>73025</xdr:colOff>
      <xdr:row>29</xdr:row>
      <xdr:rowOff>83044</xdr:rowOff>
    </xdr:to>
    <xdr:sp macro="" textlink="">
      <xdr:nvSpPr>
        <xdr:cNvPr id="145" name="楕円 144">
          <a:extLst>
            <a:ext uri="{FF2B5EF4-FFF2-40B4-BE49-F238E27FC236}">
              <a16:creationId xmlns:a16="http://schemas.microsoft.com/office/drawing/2014/main" id="{CF79E92B-6A37-467C-A807-EAF275D7400A}"/>
            </a:ext>
          </a:extLst>
        </xdr:cNvPr>
        <xdr:cNvSpPr/>
      </xdr:nvSpPr>
      <xdr:spPr>
        <a:xfrm>
          <a:off x="13001625" y="56164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4321</xdr:rowOff>
    </xdr:from>
    <xdr:ext cx="469744" cy="259045"/>
    <xdr:sp macro="" textlink="">
      <xdr:nvSpPr>
        <xdr:cNvPr id="146" name="債務償還比率該当値テキスト">
          <a:extLst>
            <a:ext uri="{FF2B5EF4-FFF2-40B4-BE49-F238E27FC236}">
              <a16:creationId xmlns:a16="http://schemas.microsoft.com/office/drawing/2014/main" id="{E003B333-D31E-488A-88CC-840E76D06D30}"/>
            </a:ext>
          </a:extLst>
        </xdr:cNvPr>
        <xdr:cNvSpPr txBox="1"/>
      </xdr:nvSpPr>
      <xdr:spPr>
        <a:xfrm>
          <a:off x="13080365" y="546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148936</xdr:rowOff>
    </xdr:from>
    <xdr:to>
      <xdr:col>72</xdr:col>
      <xdr:colOff>123825</xdr:colOff>
      <xdr:row>29</xdr:row>
      <xdr:rowOff>79086</xdr:rowOff>
    </xdr:to>
    <xdr:sp macro="" textlink="">
      <xdr:nvSpPr>
        <xdr:cNvPr id="147" name="楕円 146">
          <a:extLst>
            <a:ext uri="{FF2B5EF4-FFF2-40B4-BE49-F238E27FC236}">
              <a16:creationId xmlns:a16="http://schemas.microsoft.com/office/drawing/2014/main" id="{B22D156F-95DC-4296-A109-2FC48C7BCBD9}"/>
            </a:ext>
          </a:extLst>
        </xdr:cNvPr>
        <xdr:cNvSpPr/>
      </xdr:nvSpPr>
      <xdr:spPr>
        <a:xfrm>
          <a:off x="12359005" y="5612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28286</xdr:rowOff>
    </xdr:from>
    <xdr:to>
      <xdr:col>76</xdr:col>
      <xdr:colOff>22225</xdr:colOff>
      <xdr:row>29</xdr:row>
      <xdr:rowOff>32244</xdr:rowOff>
    </xdr:to>
    <xdr:cxnSp macro="">
      <xdr:nvCxnSpPr>
        <xdr:cNvPr id="148" name="直線コネクタ 147">
          <a:extLst>
            <a:ext uri="{FF2B5EF4-FFF2-40B4-BE49-F238E27FC236}">
              <a16:creationId xmlns:a16="http://schemas.microsoft.com/office/drawing/2014/main" id="{1E9E3A29-1C80-4DE7-B6E1-5BC2146AD72D}"/>
            </a:ext>
          </a:extLst>
        </xdr:cNvPr>
        <xdr:cNvCxnSpPr/>
      </xdr:nvCxnSpPr>
      <xdr:spPr>
        <a:xfrm>
          <a:off x="12409805" y="5659466"/>
          <a:ext cx="619760" cy="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93042</xdr:rowOff>
    </xdr:from>
    <xdr:to>
      <xdr:col>68</xdr:col>
      <xdr:colOff>123825</xdr:colOff>
      <xdr:row>29</xdr:row>
      <xdr:rowOff>23192</xdr:rowOff>
    </xdr:to>
    <xdr:sp macro="" textlink="">
      <xdr:nvSpPr>
        <xdr:cNvPr id="149" name="楕円 148">
          <a:extLst>
            <a:ext uri="{FF2B5EF4-FFF2-40B4-BE49-F238E27FC236}">
              <a16:creationId xmlns:a16="http://schemas.microsoft.com/office/drawing/2014/main" id="{D3588715-5E86-4675-B6A8-4AFE29E1D7EB}"/>
            </a:ext>
          </a:extLst>
        </xdr:cNvPr>
        <xdr:cNvSpPr/>
      </xdr:nvSpPr>
      <xdr:spPr>
        <a:xfrm>
          <a:off x="11688445" y="5556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143842</xdr:rowOff>
    </xdr:from>
    <xdr:to>
      <xdr:col>72</xdr:col>
      <xdr:colOff>73025</xdr:colOff>
      <xdr:row>29</xdr:row>
      <xdr:rowOff>28286</xdr:rowOff>
    </xdr:to>
    <xdr:cxnSp macro="">
      <xdr:nvCxnSpPr>
        <xdr:cNvPr id="150" name="直線コネクタ 149">
          <a:extLst>
            <a:ext uri="{FF2B5EF4-FFF2-40B4-BE49-F238E27FC236}">
              <a16:creationId xmlns:a16="http://schemas.microsoft.com/office/drawing/2014/main" id="{8202A8C9-24C8-4A33-B292-D7A0FC6A6124}"/>
            </a:ext>
          </a:extLst>
        </xdr:cNvPr>
        <xdr:cNvCxnSpPr/>
      </xdr:nvCxnSpPr>
      <xdr:spPr>
        <a:xfrm>
          <a:off x="11739245" y="5607382"/>
          <a:ext cx="670560" cy="5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98989</xdr:rowOff>
    </xdr:from>
    <xdr:to>
      <xdr:col>64</xdr:col>
      <xdr:colOff>123825</xdr:colOff>
      <xdr:row>30</xdr:row>
      <xdr:rowOff>29139</xdr:rowOff>
    </xdr:to>
    <xdr:sp macro="" textlink="">
      <xdr:nvSpPr>
        <xdr:cNvPr id="151" name="楕円 150">
          <a:extLst>
            <a:ext uri="{FF2B5EF4-FFF2-40B4-BE49-F238E27FC236}">
              <a16:creationId xmlns:a16="http://schemas.microsoft.com/office/drawing/2014/main" id="{6D7E49A3-2C2C-4019-AAE9-6F571423D106}"/>
            </a:ext>
          </a:extLst>
        </xdr:cNvPr>
        <xdr:cNvSpPr/>
      </xdr:nvSpPr>
      <xdr:spPr>
        <a:xfrm>
          <a:off x="11017885" y="57301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143842</xdr:rowOff>
    </xdr:from>
    <xdr:to>
      <xdr:col>68</xdr:col>
      <xdr:colOff>73025</xdr:colOff>
      <xdr:row>29</xdr:row>
      <xdr:rowOff>149789</xdr:rowOff>
    </xdr:to>
    <xdr:cxnSp macro="">
      <xdr:nvCxnSpPr>
        <xdr:cNvPr id="152" name="直線コネクタ 151">
          <a:extLst>
            <a:ext uri="{FF2B5EF4-FFF2-40B4-BE49-F238E27FC236}">
              <a16:creationId xmlns:a16="http://schemas.microsoft.com/office/drawing/2014/main" id="{5B1F7007-4B5A-40B7-9FB6-BF83550DE610}"/>
            </a:ext>
          </a:extLst>
        </xdr:cNvPr>
        <xdr:cNvCxnSpPr/>
      </xdr:nvCxnSpPr>
      <xdr:spPr>
        <a:xfrm flipV="1">
          <a:off x="11068685" y="5607382"/>
          <a:ext cx="670560" cy="17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36689</xdr:rowOff>
    </xdr:from>
    <xdr:to>
      <xdr:col>60</xdr:col>
      <xdr:colOff>123825</xdr:colOff>
      <xdr:row>30</xdr:row>
      <xdr:rowOff>138289</xdr:rowOff>
    </xdr:to>
    <xdr:sp macro="" textlink="">
      <xdr:nvSpPr>
        <xdr:cNvPr id="153" name="楕円 152">
          <a:extLst>
            <a:ext uri="{FF2B5EF4-FFF2-40B4-BE49-F238E27FC236}">
              <a16:creationId xmlns:a16="http://schemas.microsoft.com/office/drawing/2014/main" id="{5773E1EE-5CAC-4E7F-9C89-9A11EE919FCD}"/>
            </a:ext>
          </a:extLst>
        </xdr:cNvPr>
        <xdr:cNvSpPr/>
      </xdr:nvSpPr>
      <xdr:spPr>
        <a:xfrm>
          <a:off x="10347325" y="583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149789</xdr:rowOff>
    </xdr:from>
    <xdr:to>
      <xdr:col>64</xdr:col>
      <xdr:colOff>73025</xdr:colOff>
      <xdr:row>30</xdr:row>
      <xdr:rowOff>87489</xdr:rowOff>
    </xdr:to>
    <xdr:cxnSp macro="">
      <xdr:nvCxnSpPr>
        <xdr:cNvPr id="154" name="直線コネクタ 153">
          <a:extLst>
            <a:ext uri="{FF2B5EF4-FFF2-40B4-BE49-F238E27FC236}">
              <a16:creationId xmlns:a16="http://schemas.microsoft.com/office/drawing/2014/main" id="{6CD356C8-B41F-4A93-BE93-11EA6BDC42B4}"/>
            </a:ext>
          </a:extLst>
        </xdr:cNvPr>
        <xdr:cNvCxnSpPr/>
      </xdr:nvCxnSpPr>
      <xdr:spPr>
        <a:xfrm flipV="1">
          <a:off x="10398125" y="5780969"/>
          <a:ext cx="670560" cy="10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55" name="n_1aveValue債務償還比率">
          <a:extLst>
            <a:ext uri="{FF2B5EF4-FFF2-40B4-BE49-F238E27FC236}">
              <a16:creationId xmlns:a16="http://schemas.microsoft.com/office/drawing/2014/main" id="{973DE9BE-74F5-4400-9372-0899D028B025}"/>
            </a:ext>
          </a:extLst>
        </xdr:cNvPr>
        <xdr:cNvSpPr txBox="1"/>
      </xdr:nvSpPr>
      <xdr:spPr>
        <a:xfrm>
          <a:off x="12185092" y="57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56" name="n_2aveValue債務償還比率">
          <a:extLst>
            <a:ext uri="{FF2B5EF4-FFF2-40B4-BE49-F238E27FC236}">
              <a16:creationId xmlns:a16="http://schemas.microsoft.com/office/drawing/2014/main" id="{6D16AC66-FC8E-400C-8F84-AAACE332BDCF}"/>
            </a:ext>
          </a:extLst>
        </xdr:cNvPr>
        <xdr:cNvSpPr txBox="1"/>
      </xdr:nvSpPr>
      <xdr:spPr>
        <a:xfrm>
          <a:off x="11527232" y="573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57" name="n_3aveValue債務償還比率">
          <a:extLst>
            <a:ext uri="{FF2B5EF4-FFF2-40B4-BE49-F238E27FC236}">
              <a16:creationId xmlns:a16="http://schemas.microsoft.com/office/drawing/2014/main" id="{0955A971-9EEE-4FEF-BAC7-0A56F675ADB4}"/>
            </a:ext>
          </a:extLst>
        </xdr:cNvPr>
        <xdr:cNvSpPr txBox="1"/>
      </xdr:nvSpPr>
      <xdr:spPr>
        <a:xfrm>
          <a:off x="10856672" y="590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58" name="n_4aveValue債務償還比率">
          <a:extLst>
            <a:ext uri="{FF2B5EF4-FFF2-40B4-BE49-F238E27FC236}">
              <a16:creationId xmlns:a16="http://schemas.microsoft.com/office/drawing/2014/main" id="{F8017242-81AE-4D9A-9BB1-B47002EDAF46}"/>
            </a:ext>
          </a:extLst>
        </xdr:cNvPr>
        <xdr:cNvSpPr txBox="1"/>
      </xdr:nvSpPr>
      <xdr:spPr>
        <a:xfrm>
          <a:off x="10186112" y="596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95613</xdr:rowOff>
    </xdr:from>
    <xdr:ext cx="469744" cy="259045"/>
    <xdr:sp macro="" textlink="">
      <xdr:nvSpPr>
        <xdr:cNvPr id="159" name="n_1mainValue債務償還比率">
          <a:extLst>
            <a:ext uri="{FF2B5EF4-FFF2-40B4-BE49-F238E27FC236}">
              <a16:creationId xmlns:a16="http://schemas.microsoft.com/office/drawing/2014/main" id="{F58C2CA0-FC94-4CA7-99A1-579865EC93EE}"/>
            </a:ext>
          </a:extLst>
        </xdr:cNvPr>
        <xdr:cNvSpPr txBox="1"/>
      </xdr:nvSpPr>
      <xdr:spPr>
        <a:xfrm>
          <a:off x="12185092" y="53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39719</xdr:rowOff>
    </xdr:from>
    <xdr:ext cx="469744" cy="259045"/>
    <xdr:sp macro="" textlink="">
      <xdr:nvSpPr>
        <xdr:cNvPr id="160" name="n_2mainValue債務償還比率">
          <a:extLst>
            <a:ext uri="{FF2B5EF4-FFF2-40B4-BE49-F238E27FC236}">
              <a16:creationId xmlns:a16="http://schemas.microsoft.com/office/drawing/2014/main" id="{26FFD479-D1CB-428D-BA91-D734FD9296A0}"/>
            </a:ext>
          </a:extLst>
        </xdr:cNvPr>
        <xdr:cNvSpPr txBox="1"/>
      </xdr:nvSpPr>
      <xdr:spPr>
        <a:xfrm>
          <a:off x="11527232" y="533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45666</xdr:rowOff>
    </xdr:from>
    <xdr:ext cx="469744" cy="259045"/>
    <xdr:sp macro="" textlink="">
      <xdr:nvSpPr>
        <xdr:cNvPr id="161" name="n_3mainValue債務償還比率">
          <a:extLst>
            <a:ext uri="{FF2B5EF4-FFF2-40B4-BE49-F238E27FC236}">
              <a16:creationId xmlns:a16="http://schemas.microsoft.com/office/drawing/2014/main" id="{FD6677F5-9955-4526-8DAE-C86CD77B5826}"/>
            </a:ext>
          </a:extLst>
        </xdr:cNvPr>
        <xdr:cNvSpPr txBox="1"/>
      </xdr:nvSpPr>
      <xdr:spPr>
        <a:xfrm>
          <a:off x="10856672" y="55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154816</xdr:rowOff>
    </xdr:from>
    <xdr:ext cx="469744" cy="259045"/>
    <xdr:sp macro="" textlink="">
      <xdr:nvSpPr>
        <xdr:cNvPr id="162" name="n_4mainValue債務償還比率">
          <a:extLst>
            <a:ext uri="{FF2B5EF4-FFF2-40B4-BE49-F238E27FC236}">
              <a16:creationId xmlns:a16="http://schemas.microsoft.com/office/drawing/2014/main" id="{97BA9BA2-D8CD-4577-A533-DA50ACFC4501}"/>
            </a:ext>
          </a:extLst>
        </xdr:cNvPr>
        <xdr:cNvSpPr txBox="1"/>
      </xdr:nvSpPr>
      <xdr:spPr>
        <a:xfrm>
          <a:off x="10186112" y="56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73179DDF-D141-4F34-865A-276129C7110F}"/>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EB42C825-FFC7-4C84-890B-B7C501EA8FA1}"/>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8AE836E7-9DC6-469A-89CE-FBF039890DAF}"/>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B57FEADB-4F62-4B85-9948-40695F2D9B34}"/>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A26A163-0699-4BB6-A3F8-847F973E8F29}"/>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86FFCA00-7008-4592-A534-7E2555AAE07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04F358-4FD6-4426-81C7-11CEF423DAD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C9D94F6-D005-48BD-877D-A60A76C7ADD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E235613-7B34-40B9-8E42-6913982847C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AC1A5A6-8B66-4080-A6CB-016A50FABEF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埼玉県松伏町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CF4DD68-2A1D-4F9B-84F2-0C15BE66D69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1C1EBA8-47B9-4953-9418-D0B051B316A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0BC9FB9-3C69-4A03-A586-B719C1A34AD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6CA92F7-1487-493D-B770-D99FFD6E458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CDB4481-14CA-4032-8A37-D094BD79EAF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0DC0DD1-F2E4-4963-8F62-8BC3E1F27E1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28,140
27,609
16.20
10,624,207
9,898,027
615,069
6,290,073
7,182,717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1F9DD12-FC86-43AC-9415-8F25AB2281E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9277D22-018A-4461-8982-D0EEC2CF916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EF49AB1-DD12-42E8-A9B6-5AFA0ECFE49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E807B9E-DC1E-4C55-BB1D-513D5F6C7B6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9DCC859-BA0E-4BC9-BF5B-187D800983B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20A8963-022F-48D5-A379-DF0F66A9E3FA}"/>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EE22586-FADB-4A42-B475-C9CF16910CA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586EDE2-29B0-431F-9D6D-C97BFA1AA1D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F965778-6FF8-43C6-A5C5-E47EC03613A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C164C1C-FB55-4EFF-BE4D-9E445555FD7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1B74528-0AED-424D-98AB-AD9D85C3E54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9679FEE-B979-4C08-975D-29F6B0CCC14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93EB39A-356B-4D4D-9588-ED03CC6C01C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5C89A79-3087-49F8-B36B-61B281AEA20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3CEBC14-84E3-40BE-8854-8750903C70E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4CFA8E6-13FD-4F72-93A7-6E67D170445D}"/>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2F1AE0F-10E3-4D2B-8143-E8E5250024D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9B84D2E-FAC8-42E6-9E20-5035E3F3D91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940ADD7-DE9E-4C04-88AC-2C40A242527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C7FA998-06F6-4214-8205-9FE61E9B900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9D407D4-505D-48E5-A257-DC5E3B02844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EA81F53-6327-4226-BC3C-ECFBC18DD93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48A9946-0B30-43FE-8CEA-72BC8BC527B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9177F78-6E0A-46F5-8659-C41CDA45D32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0BD4594-9535-49FC-AB2C-80853E581F3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EF5C519-A57A-41C4-8369-96B18B3DEFB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922848B-53A8-4AD9-845B-99F302D294A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E2C49F0-1B0D-48C3-A1FA-BE5E13A952E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2EB08D2-AC46-4392-866E-0A3C1D71EAB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265A4F4-691C-4373-A2A7-CD417A48DFD8}"/>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C33FCBF-AA32-45F9-848C-5C3A25459CE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D33963E-1172-4B47-9C19-EECA5B1311A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CFFD51D-1591-48B0-A569-E8CF8D1F8F90}"/>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FAFF5E8-5634-44A2-A7AB-7B233C5C48D5}"/>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8D67E38-BB99-4A2B-A728-0BE66FADA7B7}"/>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FD16C07D-641C-4581-A5B2-95044286BA9D}"/>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277A128-E74D-411D-AFCE-8FC30AB22984}"/>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7A027B1-11AB-451A-864A-C0871EDB05ED}"/>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5A00667-0FED-4346-A851-CF049AD0E939}"/>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6BA8B5A-BFA4-4FD8-A286-066ECD401DAF}"/>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BAC3805-5432-4C63-BF65-2D90445ABC5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F5680FF-038A-4C67-8086-2203E1351E1E}"/>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257F6E8-375F-42E8-85FF-FF3BDCC407B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07A1A8AC-7940-4C78-894D-C7EA2C140498}"/>
            </a:ext>
          </a:extLst>
        </xdr:cNvPr>
        <xdr:cNvCxnSpPr/>
      </xdr:nvCxnSpPr>
      <xdr:spPr>
        <a:xfrm flipV="1">
          <a:off x="4086225" y="5555742"/>
          <a:ext cx="0" cy="145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444E0F42-733D-4779-B56C-9DED09A2629B}"/>
            </a:ext>
          </a:extLst>
        </xdr:cNvPr>
        <xdr:cNvSpPr txBox="1"/>
      </xdr:nvSpPr>
      <xdr:spPr>
        <a:xfrm>
          <a:off x="412496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4FCF26B2-288C-4CFA-BA0D-48468C75B887}"/>
            </a:ext>
          </a:extLst>
        </xdr:cNvPr>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E8EE5829-14A7-46C8-82BA-0105F3A1E82C}"/>
            </a:ext>
          </a:extLst>
        </xdr:cNvPr>
        <xdr:cNvSpPr txBox="1"/>
      </xdr:nvSpPr>
      <xdr:spPr>
        <a:xfrm>
          <a:off x="4124960" y="5338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B42D4429-025B-4D58-9FDC-B7405976F560}"/>
            </a:ext>
          </a:extLst>
        </xdr:cNvPr>
        <xdr:cNvCxnSpPr/>
      </xdr:nvCxnSpPr>
      <xdr:spPr>
        <a:xfrm>
          <a:off x="4020820" y="555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B2FA74B7-7245-4551-81C9-0B76D57CE2DA}"/>
            </a:ext>
          </a:extLst>
        </xdr:cNvPr>
        <xdr:cNvSpPr txBox="1"/>
      </xdr:nvSpPr>
      <xdr:spPr>
        <a:xfrm>
          <a:off x="4124960" y="6090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7593955E-B601-4E9B-A25B-4D3D395244C0}"/>
            </a:ext>
          </a:extLst>
        </xdr:cNvPr>
        <xdr:cNvSpPr/>
      </xdr:nvSpPr>
      <xdr:spPr>
        <a:xfrm>
          <a:off x="4036060" y="62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43750F1B-253F-4370-9A3D-43B0D527F261}"/>
            </a:ext>
          </a:extLst>
        </xdr:cNvPr>
        <xdr:cNvSpPr/>
      </xdr:nvSpPr>
      <xdr:spPr>
        <a:xfrm>
          <a:off x="3312160" y="6190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D88405BD-6BF3-46CE-8C62-78D37CC7D68C}"/>
            </a:ext>
          </a:extLst>
        </xdr:cNvPr>
        <xdr:cNvSpPr/>
      </xdr:nvSpPr>
      <xdr:spPr>
        <a:xfrm>
          <a:off x="25146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D9DB2861-AC61-4A19-9755-51777AC6CE35}"/>
            </a:ext>
          </a:extLst>
        </xdr:cNvPr>
        <xdr:cNvSpPr/>
      </xdr:nvSpPr>
      <xdr:spPr>
        <a:xfrm>
          <a:off x="173990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EE96F91A-97D6-470B-8568-F402F3F6C19C}"/>
            </a:ext>
          </a:extLst>
        </xdr:cNvPr>
        <xdr:cNvSpPr/>
      </xdr:nvSpPr>
      <xdr:spPr>
        <a:xfrm>
          <a:off x="965200" y="6140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1B34BB6-72E5-46AB-AA11-9A203C3641A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F75E120-1F36-4966-94BB-1903EE9D2F5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69D1A1B-9907-4A4F-A983-5CBABF14B2B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3CFDC38-3FED-46A9-A122-76264C69707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7030B18-D8E0-4C31-A73E-0B6218584905}"/>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125984</xdr:rowOff>
    </xdr:from>
    <xdr:to>
      <xdr:col>24</xdr:col>
      <xdr:colOff>114300</xdr:colOff>
      <xdr:row>41</xdr:row>
      <xdr:rowOff>56134</xdr:rowOff>
    </xdr:to>
    <xdr:sp macro="" textlink="">
      <xdr:nvSpPr>
        <xdr:cNvPr id="71" name="楕円 70">
          <a:extLst>
            <a:ext uri="{FF2B5EF4-FFF2-40B4-BE49-F238E27FC236}">
              <a16:creationId xmlns:a16="http://schemas.microsoft.com/office/drawing/2014/main" id="{3F0DDB09-9D0A-45A8-BF57-5D0662F43B71}"/>
            </a:ext>
          </a:extLst>
        </xdr:cNvPr>
        <xdr:cNvSpPr/>
      </xdr:nvSpPr>
      <xdr:spPr>
        <a:xfrm>
          <a:off x="4036060" y="6831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104411</xdr:rowOff>
    </xdr:from>
    <xdr:ext cx="405111" cy="259045"/>
    <xdr:sp macro="" textlink="">
      <xdr:nvSpPr>
        <xdr:cNvPr id="72" name="【道路】&#10;有形固定資産減価償却率該当値テキスト">
          <a:extLst>
            <a:ext uri="{FF2B5EF4-FFF2-40B4-BE49-F238E27FC236}">
              <a16:creationId xmlns:a16="http://schemas.microsoft.com/office/drawing/2014/main" id="{638098D3-D991-4EF8-B20C-2D581B8882E9}"/>
            </a:ext>
          </a:extLst>
        </xdr:cNvPr>
        <xdr:cNvSpPr txBox="1"/>
      </xdr:nvSpPr>
      <xdr:spPr>
        <a:xfrm>
          <a:off x="4124960" y="681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9398</xdr:rowOff>
    </xdr:from>
    <xdr:to>
      <xdr:col>20</xdr:col>
      <xdr:colOff>38100</xdr:colOff>
      <xdr:row>41</xdr:row>
      <xdr:rowOff>110998</xdr:rowOff>
    </xdr:to>
    <xdr:sp macro="" textlink="">
      <xdr:nvSpPr>
        <xdr:cNvPr id="73" name="楕円 72">
          <a:extLst>
            <a:ext uri="{FF2B5EF4-FFF2-40B4-BE49-F238E27FC236}">
              <a16:creationId xmlns:a16="http://schemas.microsoft.com/office/drawing/2014/main" id="{686B8C96-AE5E-42B8-B54E-F889AFEE055F}"/>
            </a:ext>
          </a:extLst>
        </xdr:cNvPr>
        <xdr:cNvSpPr/>
      </xdr:nvSpPr>
      <xdr:spPr>
        <a:xfrm>
          <a:off x="3312160" y="68826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5334</xdr:rowOff>
    </xdr:from>
    <xdr:to>
      <xdr:col>24</xdr:col>
      <xdr:colOff>63500</xdr:colOff>
      <xdr:row>41</xdr:row>
      <xdr:rowOff>60198</xdr:rowOff>
    </xdr:to>
    <xdr:cxnSp macro="">
      <xdr:nvCxnSpPr>
        <xdr:cNvPr id="74" name="直線コネクタ 73">
          <a:extLst>
            <a:ext uri="{FF2B5EF4-FFF2-40B4-BE49-F238E27FC236}">
              <a16:creationId xmlns:a16="http://schemas.microsoft.com/office/drawing/2014/main" id="{32889AB1-31EF-4AB6-8C4B-933A5BB37778}"/>
            </a:ext>
          </a:extLst>
        </xdr:cNvPr>
        <xdr:cNvCxnSpPr/>
      </xdr:nvCxnSpPr>
      <xdr:spPr>
        <a:xfrm flipV="1">
          <a:off x="3355340" y="6878574"/>
          <a:ext cx="73152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9398</xdr:rowOff>
    </xdr:from>
    <xdr:to>
      <xdr:col>15</xdr:col>
      <xdr:colOff>101600</xdr:colOff>
      <xdr:row>41</xdr:row>
      <xdr:rowOff>110998</xdr:rowOff>
    </xdr:to>
    <xdr:sp macro="" textlink="">
      <xdr:nvSpPr>
        <xdr:cNvPr id="75" name="楕円 74">
          <a:extLst>
            <a:ext uri="{FF2B5EF4-FFF2-40B4-BE49-F238E27FC236}">
              <a16:creationId xmlns:a16="http://schemas.microsoft.com/office/drawing/2014/main" id="{7FE98522-A03B-4EC4-AB73-7D76519CA9BF}"/>
            </a:ext>
          </a:extLst>
        </xdr:cNvPr>
        <xdr:cNvSpPr/>
      </xdr:nvSpPr>
      <xdr:spPr>
        <a:xfrm>
          <a:off x="2514600" y="688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60198</xdr:rowOff>
    </xdr:from>
    <xdr:to>
      <xdr:col>19</xdr:col>
      <xdr:colOff>177800</xdr:colOff>
      <xdr:row>41</xdr:row>
      <xdr:rowOff>60198</xdr:rowOff>
    </xdr:to>
    <xdr:cxnSp macro="">
      <xdr:nvCxnSpPr>
        <xdr:cNvPr id="76" name="直線コネクタ 75">
          <a:extLst>
            <a:ext uri="{FF2B5EF4-FFF2-40B4-BE49-F238E27FC236}">
              <a16:creationId xmlns:a16="http://schemas.microsoft.com/office/drawing/2014/main" id="{28C1FEA2-4467-498F-9436-054ADD2D5406}"/>
            </a:ext>
          </a:extLst>
        </xdr:cNvPr>
        <xdr:cNvCxnSpPr/>
      </xdr:nvCxnSpPr>
      <xdr:spPr>
        <a:xfrm>
          <a:off x="2565400" y="693343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23114</xdr:rowOff>
    </xdr:from>
    <xdr:to>
      <xdr:col>10</xdr:col>
      <xdr:colOff>165100</xdr:colOff>
      <xdr:row>41</xdr:row>
      <xdr:rowOff>124714</xdr:rowOff>
    </xdr:to>
    <xdr:sp macro="" textlink="">
      <xdr:nvSpPr>
        <xdr:cNvPr id="77" name="楕円 76">
          <a:extLst>
            <a:ext uri="{FF2B5EF4-FFF2-40B4-BE49-F238E27FC236}">
              <a16:creationId xmlns:a16="http://schemas.microsoft.com/office/drawing/2014/main" id="{AC21C4B9-FF88-4905-826E-6B10A567BF1B}"/>
            </a:ext>
          </a:extLst>
        </xdr:cNvPr>
        <xdr:cNvSpPr/>
      </xdr:nvSpPr>
      <xdr:spPr>
        <a:xfrm>
          <a:off x="1739900" y="689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60198</xdr:rowOff>
    </xdr:from>
    <xdr:to>
      <xdr:col>15</xdr:col>
      <xdr:colOff>50800</xdr:colOff>
      <xdr:row>41</xdr:row>
      <xdr:rowOff>73914</xdr:rowOff>
    </xdr:to>
    <xdr:cxnSp macro="">
      <xdr:nvCxnSpPr>
        <xdr:cNvPr id="78" name="直線コネクタ 77">
          <a:extLst>
            <a:ext uri="{FF2B5EF4-FFF2-40B4-BE49-F238E27FC236}">
              <a16:creationId xmlns:a16="http://schemas.microsoft.com/office/drawing/2014/main" id="{ECCFE83C-14A0-4039-96AC-BDEF834C2CE6}"/>
            </a:ext>
          </a:extLst>
        </xdr:cNvPr>
        <xdr:cNvCxnSpPr/>
      </xdr:nvCxnSpPr>
      <xdr:spPr>
        <a:xfrm flipV="1">
          <a:off x="1790700" y="6933438"/>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11684</xdr:rowOff>
    </xdr:from>
    <xdr:to>
      <xdr:col>6</xdr:col>
      <xdr:colOff>38100</xdr:colOff>
      <xdr:row>41</xdr:row>
      <xdr:rowOff>113284</xdr:rowOff>
    </xdr:to>
    <xdr:sp macro="" textlink="">
      <xdr:nvSpPr>
        <xdr:cNvPr id="79" name="楕円 78">
          <a:extLst>
            <a:ext uri="{FF2B5EF4-FFF2-40B4-BE49-F238E27FC236}">
              <a16:creationId xmlns:a16="http://schemas.microsoft.com/office/drawing/2014/main" id="{6E495892-065C-48E7-9CC9-20E4BD4FB85B}"/>
            </a:ext>
          </a:extLst>
        </xdr:cNvPr>
        <xdr:cNvSpPr/>
      </xdr:nvSpPr>
      <xdr:spPr>
        <a:xfrm>
          <a:off x="965200" y="68849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62484</xdr:rowOff>
    </xdr:from>
    <xdr:to>
      <xdr:col>10</xdr:col>
      <xdr:colOff>114300</xdr:colOff>
      <xdr:row>41</xdr:row>
      <xdr:rowOff>73914</xdr:rowOff>
    </xdr:to>
    <xdr:cxnSp macro="">
      <xdr:nvCxnSpPr>
        <xdr:cNvPr id="80" name="直線コネクタ 79">
          <a:extLst>
            <a:ext uri="{FF2B5EF4-FFF2-40B4-BE49-F238E27FC236}">
              <a16:creationId xmlns:a16="http://schemas.microsoft.com/office/drawing/2014/main" id="{F833CC8B-E6B3-4D0F-B196-70A3B508D068}"/>
            </a:ext>
          </a:extLst>
        </xdr:cNvPr>
        <xdr:cNvCxnSpPr/>
      </xdr:nvCxnSpPr>
      <xdr:spPr>
        <a:xfrm>
          <a:off x="1008380" y="6935724"/>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BF7C6496-7CEA-498C-AB61-E83BFC1B68F2}"/>
            </a:ext>
          </a:extLst>
        </xdr:cNvPr>
        <xdr:cNvSpPr txBox="1"/>
      </xdr:nvSpPr>
      <xdr:spPr>
        <a:xfrm>
          <a:off x="3170564" y="59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964BF0B2-BA18-4542-B14F-E593FE80F340}"/>
            </a:ext>
          </a:extLst>
        </xdr:cNvPr>
        <xdr:cNvSpPr txBox="1"/>
      </xdr:nvSpPr>
      <xdr:spPr>
        <a:xfrm>
          <a:off x="238570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9077CC8E-14D5-4CAD-8611-4807D5736D35}"/>
            </a:ext>
          </a:extLst>
        </xdr:cNvPr>
        <xdr:cNvSpPr txBox="1"/>
      </xdr:nvSpPr>
      <xdr:spPr>
        <a:xfrm>
          <a:off x="161100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FF8328EA-9B34-4C6E-8776-6FA8DDA7D855}"/>
            </a:ext>
          </a:extLst>
        </xdr:cNvPr>
        <xdr:cNvSpPr txBox="1"/>
      </xdr:nvSpPr>
      <xdr:spPr>
        <a:xfrm>
          <a:off x="83630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102125</xdr:rowOff>
    </xdr:from>
    <xdr:ext cx="405111" cy="259045"/>
    <xdr:sp macro="" textlink="">
      <xdr:nvSpPr>
        <xdr:cNvPr id="85" name="n_1mainValue【道路】&#10;有形固定資産減価償却率">
          <a:extLst>
            <a:ext uri="{FF2B5EF4-FFF2-40B4-BE49-F238E27FC236}">
              <a16:creationId xmlns:a16="http://schemas.microsoft.com/office/drawing/2014/main" id="{DE902AE5-2EFC-45CF-9190-F1C875FA35E1}"/>
            </a:ext>
          </a:extLst>
        </xdr:cNvPr>
        <xdr:cNvSpPr txBox="1"/>
      </xdr:nvSpPr>
      <xdr:spPr>
        <a:xfrm>
          <a:off x="3170564" y="697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102125</xdr:rowOff>
    </xdr:from>
    <xdr:ext cx="405111" cy="259045"/>
    <xdr:sp macro="" textlink="">
      <xdr:nvSpPr>
        <xdr:cNvPr id="86" name="n_2mainValue【道路】&#10;有形固定資産減価償却率">
          <a:extLst>
            <a:ext uri="{FF2B5EF4-FFF2-40B4-BE49-F238E27FC236}">
              <a16:creationId xmlns:a16="http://schemas.microsoft.com/office/drawing/2014/main" id="{84EE9070-4EA0-47C2-B8A9-27A7F9D7AD40}"/>
            </a:ext>
          </a:extLst>
        </xdr:cNvPr>
        <xdr:cNvSpPr txBox="1"/>
      </xdr:nvSpPr>
      <xdr:spPr>
        <a:xfrm>
          <a:off x="2385704" y="697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115841</xdr:rowOff>
    </xdr:from>
    <xdr:ext cx="405111" cy="259045"/>
    <xdr:sp macro="" textlink="">
      <xdr:nvSpPr>
        <xdr:cNvPr id="87" name="n_3mainValue【道路】&#10;有形固定資産減価償却率">
          <a:extLst>
            <a:ext uri="{FF2B5EF4-FFF2-40B4-BE49-F238E27FC236}">
              <a16:creationId xmlns:a16="http://schemas.microsoft.com/office/drawing/2014/main" id="{8D210C31-1A35-424F-BDA8-C650F29FC1F9}"/>
            </a:ext>
          </a:extLst>
        </xdr:cNvPr>
        <xdr:cNvSpPr txBox="1"/>
      </xdr:nvSpPr>
      <xdr:spPr>
        <a:xfrm>
          <a:off x="1611004" y="698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104411</xdr:rowOff>
    </xdr:from>
    <xdr:ext cx="405111" cy="259045"/>
    <xdr:sp macro="" textlink="">
      <xdr:nvSpPr>
        <xdr:cNvPr id="88" name="n_4mainValue【道路】&#10;有形固定資産減価償却率">
          <a:extLst>
            <a:ext uri="{FF2B5EF4-FFF2-40B4-BE49-F238E27FC236}">
              <a16:creationId xmlns:a16="http://schemas.microsoft.com/office/drawing/2014/main" id="{0D18A80A-9772-4279-96BF-8518D1F5A3DF}"/>
            </a:ext>
          </a:extLst>
        </xdr:cNvPr>
        <xdr:cNvSpPr txBox="1"/>
      </xdr:nvSpPr>
      <xdr:spPr>
        <a:xfrm>
          <a:off x="836304" y="697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D3112BD-5124-49EA-9B48-3A41EFDB642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E186F7B-8248-4FFB-99A9-F0B096C9C62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14EC63B-0BB3-412F-B7D1-745CA5EF55B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DE02334-0219-4682-961D-33F3285EED4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BCF5A19-3A05-47BA-8997-15BEA4DF60A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3E62F26-D170-42CD-B265-10F7F55A30A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C46D1F3-2049-4B7E-85E2-4D7D577A12B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4A1B570-C6CE-4377-88AE-A2E26BF8C46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B4E8A60-D620-41EC-AE05-A5FC011C01F4}"/>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2F1BEDB-A92E-46C1-89CD-463488D3A73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88133A1D-2F31-42A6-BBE3-A486FB34CD59}"/>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7CF98B2-0D9B-4903-BF0B-ED5C4C1F1A22}"/>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957A4802-B7FC-467D-93D7-2100372C55AB}"/>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E3CB4EE0-380E-4F39-A75F-766DDE5C530B}"/>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16B370A9-3A2A-434B-B441-792B6B766BB3}"/>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1DEF60D1-26A6-4BA5-B35F-0E9EFCDF3864}"/>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29F3C23-D246-4480-B7A5-46900FD1A13E}"/>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DAF19C00-402E-45A9-BDDF-4B86ECC266EE}"/>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25643DA7-F3C6-4882-9BA5-CF398D813B4E}"/>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2E98C2A8-5AED-44C9-AF61-00405D76AA62}"/>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98C44F5-BC06-481C-8F3F-C4BABBD87C1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70C0736A-4675-4D71-9E44-4327D69181E2}"/>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6A454EF3-2EBF-44CF-A2AE-4C08BA1EBCB3}"/>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EF059DCB-C4E1-4886-8471-42E3DF468FD2}"/>
            </a:ext>
          </a:extLst>
        </xdr:cNvPr>
        <xdr:cNvCxnSpPr/>
      </xdr:nvCxnSpPr>
      <xdr:spPr>
        <a:xfrm flipV="1">
          <a:off x="9219565" y="5797144"/>
          <a:ext cx="0" cy="1197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2D96310A-9078-4526-A040-24FF7662CA42}"/>
            </a:ext>
          </a:extLst>
        </xdr:cNvPr>
        <xdr:cNvSpPr txBox="1"/>
      </xdr:nvSpPr>
      <xdr:spPr>
        <a:xfrm>
          <a:off x="9258300" y="69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4B531DC0-AC8A-427B-BB5A-3D9B30D2DC9C}"/>
            </a:ext>
          </a:extLst>
        </xdr:cNvPr>
        <xdr:cNvCxnSpPr/>
      </xdr:nvCxnSpPr>
      <xdr:spPr>
        <a:xfrm>
          <a:off x="9154160" y="69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703B1200-611E-480F-AD37-0E6726FAA83C}"/>
            </a:ext>
          </a:extLst>
        </xdr:cNvPr>
        <xdr:cNvSpPr txBox="1"/>
      </xdr:nvSpPr>
      <xdr:spPr>
        <a:xfrm>
          <a:off x="9258300" y="557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CA3544C7-E169-4A30-9B38-4FC85B7763E7}"/>
            </a:ext>
          </a:extLst>
        </xdr:cNvPr>
        <xdr:cNvCxnSpPr/>
      </xdr:nvCxnSpPr>
      <xdr:spPr>
        <a:xfrm>
          <a:off x="9154160" y="57971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228684D5-CBF6-4073-8B47-5EE2C6F7DC3D}"/>
            </a:ext>
          </a:extLst>
        </xdr:cNvPr>
        <xdr:cNvSpPr txBox="1"/>
      </xdr:nvSpPr>
      <xdr:spPr>
        <a:xfrm>
          <a:off x="9258300" y="651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6AC8327D-45C0-4191-AF3D-61E192B2EEF8}"/>
            </a:ext>
          </a:extLst>
        </xdr:cNvPr>
        <xdr:cNvSpPr/>
      </xdr:nvSpPr>
      <xdr:spPr>
        <a:xfrm>
          <a:off x="9192260" y="6658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938E107D-CE58-481E-922B-4AD5E64AEB2E}"/>
            </a:ext>
          </a:extLst>
        </xdr:cNvPr>
        <xdr:cNvSpPr/>
      </xdr:nvSpPr>
      <xdr:spPr>
        <a:xfrm>
          <a:off x="8445500" y="666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6EA1E83B-FCBE-453D-BF23-E36740BF3B53}"/>
            </a:ext>
          </a:extLst>
        </xdr:cNvPr>
        <xdr:cNvSpPr/>
      </xdr:nvSpPr>
      <xdr:spPr>
        <a:xfrm>
          <a:off x="7670800" y="6675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7C9BC6EB-CFA9-4733-B2AB-E103BE79D17A}"/>
            </a:ext>
          </a:extLst>
        </xdr:cNvPr>
        <xdr:cNvSpPr/>
      </xdr:nvSpPr>
      <xdr:spPr>
        <a:xfrm>
          <a:off x="6873240" y="6692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D8DED90B-778A-421D-ADDA-D72198674CFF}"/>
            </a:ext>
          </a:extLst>
        </xdr:cNvPr>
        <xdr:cNvSpPr/>
      </xdr:nvSpPr>
      <xdr:spPr>
        <a:xfrm>
          <a:off x="6098540" y="6676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E72391E-5BC6-4A73-8E63-4690E2C14FC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11FAE5D-0209-419E-9476-375A0FDED52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AA4D31A-0ED8-4927-B635-2FA41972169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A230F8F-4A30-43A1-B92E-BB2EF1953C7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4525B16-106C-4B39-8936-526CE35CABF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147586</xdr:rowOff>
    </xdr:from>
    <xdr:to>
      <xdr:col>55</xdr:col>
      <xdr:colOff>50800</xdr:colOff>
      <xdr:row>40</xdr:row>
      <xdr:rowOff>77736</xdr:rowOff>
    </xdr:to>
    <xdr:sp macro="" textlink="">
      <xdr:nvSpPr>
        <xdr:cNvPr id="128" name="楕円 127">
          <a:extLst>
            <a:ext uri="{FF2B5EF4-FFF2-40B4-BE49-F238E27FC236}">
              <a16:creationId xmlns:a16="http://schemas.microsoft.com/office/drawing/2014/main" id="{89E967DC-C514-4C01-B88B-7FF299F05A7D}"/>
            </a:ext>
          </a:extLst>
        </xdr:cNvPr>
        <xdr:cNvSpPr/>
      </xdr:nvSpPr>
      <xdr:spPr>
        <a:xfrm>
          <a:off x="9192260" y="66855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126013</xdr:rowOff>
    </xdr:from>
    <xdr:ext cx="469744" cy="259045"/>
    <xdr:sp macro="" textlink="">
      <xdr:nvSpPr>
        <xdr:cNvPr id="129" name="【道路】&#10;一人当たり延長該当値テキスト">
          <a:extLst>
            <a:ext uri="{FF2B5EF4-FFF2-40B4-BE49-F238E27FC236}">
              <a16:creationId xmlns:a16="http://schemas.microsoft.com/office/drawing/2014/main" id="{1FD007E0-C627-4A3A-9344-CD0ADB8D040D}"/>
            </a:ext>
          </a:extLst>
        </xdr:cNvPr>
        <xdr:cNvSpPr txBox="1"/>
      </xdr:nvSpPr>
      <xdr:spPr>
        <a:xfrm>
          <a:off x="9258300" y="666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151511</xdr:rowOff>
    </xdr:from>
    <xdr:to>
      <xdr:col>50</xdr:col>
      <xdr:colOff>165100</xdr:colOff>
      <xdr:row>40</xdr:row>
      <xdr:rowOff>81661</xdr:rowOff>
    </xdr:to>
    <xdr:sp macro="" textlink="">
      <xdr:nvSpPr>
        <xdr:cNvPr id="130" name="楕円 129">
          <a:extLst>
            <a:ext uri="{FF2B5EF4-FFF2-40B4-BE49-F238E27FC236}">
              <a16:creationId xmlns:a16="http://schemas.microsoft.com/office/drawing/2014/main" id="{3325BB0D-193A-4F4E-A6AB-816E4A2AB14B}"/>
            </a:ext>
          </a:extLst>
        </xdr:cNvPr>
        <xdr:cNvSpPr/>
      </xdr:nvSpPr>
      <xdr:spPr>
        <a:xfrm>
          <a:off x="8445500" y="66894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26936</xdr:rowOff>
    </xdr:from>
    <xdr:to>
      <xdr:col>55</xdr:col>
      <xdr:colOff>0</xdr:colOff>
      <xdr:row>40</xdr:row>
      <xdr:rowOff>30861</xdr:rowOff>
    </xdr:to>
    <xdr:cxnSp macro="">
      <xdr:nvCxnSpPr>
        <xdr:cNvPr id="131" name="直線コネクタ 130">
          <a:extLst>
            <a:ext uri="{FF2B5EF4-FFF2-40B4-BE49-F238E27FC236}">
              <a16:creationId xmlns:a16="http://schemas.microsoft.com/office/drawing/2014/main" id="{683DF096-CAA9-4856-9440-91C9148ADB91}"/>
            </a:ext>
          </a:extLst>
        </xdr:cNvPr>
        <xdr:cNvCxnSpPr/>
      </xdr:nvCxnSpPr>
      <xdr:spPr>
        <a:xfrm flipV="1">
          <a:off x="8496300" y="6732536"/>
          <a:ext cx="7239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153988</xdr:rowOff>
    </xdr:from>
    <xdr:to>
      <xdr:col>46</xdr:col>
      <xdr:colOff>38100</xdr:colOff>
      <xdr:row>40</xdr:row>
      <xdr:rowOff>84138</xdr:rowOff>
    </xdr:to>
    <xdr:sp macro="" textlink="">
      <xdr:nvSpPr>
        <xdr:cNvPr id="132" name="楕円 131">
          <a:extLst>
            <a:ext uri="{FF2B5EF4-FFF2-40B4-BE49-F238E27FC236}">
              <a16:creationId xmlns:a16="http://schemas.microsoft.com/office/drawing/2014/main" id="{72336CC4-83E9-4A2D-A60B-8EF86FAC9CE5}"/>
            </a:ext>
          </a:extLst>
        </xdr:cNvPr>
        <xdr:cNvSpPr/>
      </xdr:nvSpPr>
      <xdr:spPr>
        <a:xfrm>
          <a:off x="7670800" y="66919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30861</xdr:rowOff>
    </xdr:from>
    <xdr:to>
      <xdr:col>50</xdr:col>
      <xdr:colOff>114300</xdr:colOff>
      <xdr:row>40</xdr:row>
      <xdr:rowOff>33338</xdr:rowOff>
    </xdr:to>
    <xdr:cxnSp macro="">
      <xdr:nvCxnSpPr>
        <xdr:cNvPr id="133" name="直線コネクタ 132">
          <a:extLst>
            <a:ext uri="{FF2B5EF4-FFF2-40B4-BE49-F238E27FC236}">
              <a16:creationId xmlns:a16="http://schemas.microsoft.com/office/drawing/2014/main" id="{D06B9430-8F2D-447F-AA75-CBD16CB9111E}"/>
            </a:ext>
          </a:extLst>
        </xdr:cNvPr>
        <xdr:cNvCxnSpPr/>
      </xdr:nvCxnSpPr>
      <xdr:spPr>
        <a:xfrm flipV="1">
          <a:off x="7713980" y="6736461"/>
          <a:ext cx="78232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157302</xdr:rowOff>
    </xdr:from>
    <xdr:to>
      <xdr:col>41</xdr:col>
      <xdr:colOff>101600</xdr:colOff>
      <xdr:row>40</xdr:row>
      <xdr:rowOff>87452</xdr:rowOff>
    </xdr:to>
    <xdr:sp macro="" textlink="">
      <xdr:nvSpPr>
        <xdr:cNvPr id="134" name="楕円 133">
          <a:extLst>
            <a:ext uri="{FF2B5EF4-FFF2-40B4-BE49-F238E27FC236}">
              <a16:creationId xmlns:a16="http://schemas.microsoft.com/office/drawing/2014/main" id="{95A9067F-A9C3-456F-8A7F-1457A84FB624}"/>
            </a:ext>
          </a:extLst>
        </xdr:cNvPr>
        <xdr:cNvSpPr/>
      </xdr:nvSpPr>
      <xdr:spPr>
        <a:xfrm>
          <a:off x="6873240" y="6695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33338</xdr:rowOff>
    </xdr:from>
    <xdr:to>
      <xdr:col>45</xdr:col>
      <xdr:colOff>177800</xdr:colOff>
      <xdr:row>40</xdr:row>
      <xdr:rowOff>36652</xdr:rowOff>
    </xdr:to>
    <xdr:cxnSp macro="">
      <xdr:nvCxnSpPr>
        <xdr:cNvPr id="135" name="直線コネクタ 134">
          <a:extLst>
            <a:ext uri="{FF2B5EF4-FFF2-40B4-BE49-F238E27FC236}">
              <a16:creationId xmlns:a16="http://schemas.microsoft.com/office/drawing/2014/main" id="{012A6621-B4EA-4964-9732-9F4EFCA5D455}"/>
            </a:ext>
          </a:extLst>
        </xdr:cNvPr>
        <xdr:cNvCxnSpPr/>
      </xdr:nvCxnSpPr>
      <xdr:spPr>
        <a:xfrm flipV="1">
          <a:off x="6924040" y="6738938"/>
          <a:ext cx="78994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161722</xdr:rowOff>
    </xdr:from>
    <xdr:to>
      <xdr:col>36</xdr:col>
      <xdr:colOff>165100</xdr:colOff>
      <xdr:row>40</xdr:row>
      <xdr:rowOff>91872</xdr:rowOff>
    </xdr:to>
    <xdr:sp macro="" textlink="">
      <xdr:nvSpPr>
        <xdr:cNvPr id="136" name="楕円 135">
          <a:extLst>
            <a:ext uri="{FF2B5EF4-FFF2-40B4-BE49-F238E27FC236}">
              <a16:creationId xmlns:a16="http://schemas.microsoft.com/office/drawing/2014/main" id="{CA35E003-6B63-4F5D-ADF0-3050BBA33410}"/>
            </a:ext>
          </a:extLst>
        </xdr:cNvPr>
        <xdr:cNvSpPr/>
      </xdr:nvSpPr>
      <xdr:spPr>
        <a:xfrm>
          <a:off x="6098540" y="6699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36652</xdr:rowOff>
    </xdr:from>
    <xdr:to>
      <xdr:col>41</xdr:col>
      <xdr:colOff>50800</xdr:colOff>
      <xdr:row>40</xdr:row>
      <xdr:rowOff>41072</xdr:rowOff>
    </xdr:to>
    <xdr:cxnSp macro="">
      <xdr:nvCxnSpPr>
        <xdr:cNvPr id="137" name="直線コネクタ 136">
          <a:extLst>
            <a:ext uri="{FF2B5EF4-FFF2-40B4-BE49-F238E27FC236}">
              <a16:creationId xmlns:a16="http://schemas.microsoft.com/office/drawing/2014/main" id="{DEE7CDA0-AE4A-4BF3-8F88-88C1C3C159E2}"/>
            </a:ext>
          </a:extLst>
        </xdr:cNvPr>
        <xdr:cNvCxnSpPr/>
      </xdr:nvCxnSpPr>
      <xdr:spPr>
        <a:xfrm flipV="1">
          <a:off x="6149340" y="6742252"/>
          <a:ext cx="7747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DB260339-ED93-497B-8EF9-D8AA6D09741D}"/>
            </a:ext>
          </a:extLst>
        </xdr:cNvPr>
        <xdr:cNvSpPr txBox="1"/>
      </xdr:nvSpPr>
      <xdr:spPr>
        <a:xfrm>
          <a:off x="8271587" y="644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33779BC3-D180-4C07-B918-0F4070C3956B}"/>
            </a:ext>
          </a:extLst>
        </xdr:cNvPr>
        <xdr:cNvSpPr txBox="1"/>
      </xdr:nvSpPr>
      <xdr:spPr>
        <a:xfrm>
          <a:off x="7509587" y="645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D29D42A1-5315-4586-B06E-EB3B5982403C}"/>
            </a:ext>
          </a:extLst>
        </xdr:cNvPr>
        <xdr:cNvSpPr txBox="1"/>
      </xdr:nvSpPr>
      <xdr:spPr>
        <a:xfrm>
          <a:off x="6712027" y="647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EC866505-7264-4058-821B-25C5306DC2CA}"/>
            </a:ext>
          </a:extLst>
        </xdr:cNvPr>
        <xdr:cNvSpPr txBox="1"/>
      </xdr:nvSpPr>
      <xdr:spPr>
        <a:xfrm>
          <a:off x="5937327" y="645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72788</xdr:rowOff>
    </xdr:from>
    <xdr:ext cx="469744" cy="259045"/>
    <xdr:sp macro="" textlink="">
      <xdr:nvSpPr>
        <xdr:cNvPr id="142" name="n_1mainValue【道路】&#10;一人当たり延長">
          <a:extLst>
            <a:ext uri="{FF2B5EF4-FFF2-40B4-BE49-F238E27FC236}">
              <a16:creationId xmlns:a16="http://schemas.microsoft.com/office/drawing/2014/main" id="{DF085EE9-32A3-44DD-8B68-4E95104A08AF}"/>
            </a:ext>
          </a:extLst>
        </xdr:cNvPr>
        <xdr:cNvSpPr txBox="1"/>
      </xdr:nvSpPr>
      <xdr:spPr>
        <a:xfrm>
          <a:off x="8271587" y="677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75265</xdr:rowOff>
    </xdr:from>
    <xdr:ext cx="469744" cy="259045"/>
    <xdr:sp macro="" textlink="">
      <xdr:nvSpPr>
        <xdr:cNvPr id="143" name="n_2mainValue【道路】&#10;一人当たり延長">
          <a:extLst>
            <a:ext uri="{FF2B5EF4-FFF2-40B4-BE49-F238E27FC236}">
              <a16:creationId xmlns:a16="http://schemas.microsoft.com/office/drawing/2014/main" id="{200036DD-80E4-4955-A56E-559221ADA4E8}"/>
            </a:ext>
          </a:extLst>
        </xdr:cNvPr>
        <xdr:cNvSpPr txBox="1"/>
      </xdr:nvSpPr>
      <xdr:spPr>
        <a:xfrm>
          <a:off x="7509587" y="67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78579</xdr:rowOff>
    </xdr:from>
    <xdr:ext cx="469744" cy="259045"/>
    <xdr:sp macro="" textlink="">
      <xdr:nvSpPr>
        <xdr:cNvPr id="144" name="n_3mainValue【道路】&#10;一人当たり延長">
          <a:extLst>
            <a:ext uri="{FF2B5EF4-FFF2-40B4-BE49-F238E27FC236}">
              <a16:creationId xmlns:a16="http://schemas.microsoft.com/office/drawing/2014/main" id="{94E40CF9-1D20-4C10-914A-FEA9FE433D0E}"/>
            </a:ext>
          </a:extLst>
        </xdr:cNvPr>
        <xdr:cNvSpPr txBox="1"/>
      </xdr:nvSpPr>
      <xdr:spPr>
        <a:xfrm>
          <a:off x="6712027" y="678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82999</xdr:rowOff>
    </xdr:from>
    <xdr:ext cx="469744" cy="259045"/>
    <xdr:sp macro="" textlink="">
      <xdr:nvSpPr>
        <xdr:cNvPr id="145" name="n_4mainValue【道路】&#10;一人当たり延長">
          <a:extLst>
            <a:ext uri="{FF2B5EF4-FFF2-40B4-BE49-F238E27FC236}">
              <a16:creationId xmlns:a16="http://schemas.microsoft.com/office/drawing/2014/main" id="{123E43C4-329B-4729-89F3-3E27565F89C5}"/>
            </a:ext>
          </a:extLst>
        </xdr:cNvPr>
        <xdr:cNvSpPr txBox="1"/>
      </xdr:nvSpPr>
      <xdr:spPr>
        <a:xfrm>
          <a:off x="5937327" y="678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82322888-FE08-437A-8A5A-9F49705FC8D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4FF6BEC-B8B8-4C16-8169-13F6FBA589F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3679740-10EB-48CD-86C9-090639B3AEC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55934EE-A522-4802-AD86-06E77EE52C6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5CC23C0-7894-4612-87EE-0B5B9F179DD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264541C-7F27-4927-AE04-8DD29B99296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C466E54-228A-4F24-97B7-46D20781984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BBA7E36-9374-476B-A18D-7FE24E99268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42AE64D-C133-4BE4-8AB7-FA7A3A8817D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D6D98EE-C5CD-4EB5-8D5D-0162FFAAC27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CCF0D57-C6BB-45B0-B4A0-93DA52C147B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8876C88C-EC97-4DBB-A35B-461015BB2B46}"/>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3D61D24-917C-4E44-B195-7D878CA808AA}"/>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D29123D7-22C7-4E26-9225-60DC4F030CF2}"/>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78B01F1E-3B49-4AEA-B4BA-E62101DEFA8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642DB38C-E14A-4253-B403-1FA8238D1412}"/>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B1065AEF-8F05-453D-B704-43BF9B0A8435}"/>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2789FA55-013E-41D8-A6E5-CD2DB5203B62}"/>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5FE637B1-2DFF-49D2-B41B-9CA6BBE2BE24}"/>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821E4AC9-282F-429C-8A4E-335013C1A5F7}"/>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F76B4365-0C42-4885-B7A4-17D68F627132}"/>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B3CFB310-D37D-45B0-9112-C755C987B601}"/>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6B1B520A-08A7-485C-90ED-5AE8F6985EE3}"/>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16BBFF4-73DC-4F5C-9108-E8A2D258F03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22DE2AED-4A5E-4970-B078-AA702668E68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4579C347-509B-4D40-8065-D6DF744093ED}"/>
            </a:ext>
          </a:extLst>
        </xdr:cNvPr>
        <xdr:cNvCxnSpPr/>
      </xdr:nvCxnSpPr>
      <xdr:spPr>
        <a:xfrm flipV="1">
          <a:off x="4086225" y="9342665"/>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7F4EE10E-1170-4D6D-BA71-626018F1CF2B}"/>
            </a:ext>
          </a:extLst>
        </xdr:cNvPr>
        <xdr:cNvSpPr txBox="1"/>
      </xdr:nvSpPr>
      <xdr:spPr>
        <a:xfrm>
          <a:off x="4124960" y="1083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D9ADE0E7-8AC3-40DD-BD67-06E9771CA197}"/>
            </a:ext>
          </a:extLst>
        </xdr:cNvPr>
        <xdr:cNvCxnSpPr/>
      </xdr:nvCxnSpPr>
      <xdr:spPr>
        <a:xfrm>
          <a:off x="4020820" y="108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9638BD58-0341-40EC-BC59-F17953AAEAE7}"/>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1753E270-C150-4F9E-8B22-11BCF471AFDD}"/>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15369209-85D9-49EE-998A-A170435F6860}"/>
            </a:ext>
          </a:extLst>
        </xdr:cNvPr>
        <xdr:cNvSpPr txBox="1"/>
      </xdr:nvSpPr>
      <xdr:spPr>
        <a:xfrm>
          <a:off x="412496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7FC6AFDC-3A68-42D2-9B3D-F0A293432B43}"/>
            </a:ext>
          </a:extLst>
        </xdr:cNvPr>
        <xdr:cNvSpPr/>
      </xdr:nvSpPr>
      <xdr:spPr>
        <a:xfrm>
          <a:off x="4036060" y="10218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04EA7131-3E5E-4708-A04F-BAE4AB4EF85B}"/>
            </a:ext>
          </a:extLst>
        </xdr:cNvPr>
        <xdr:cNvSpPr/>
      </xdr:nvSpPr>
      <xdr:spPr>
        <a:xfrm>
          <a:off x="3312160" y="102035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829B7784-629B-48B2-99A4-0BF63476D814}"/>
            </a:ext>
          </a:extLst>
        </xdr:cNvPr>
        <xdr:cNvSpPr/>
      </xdr:nvSpPr>
      <xdr:spPr>
        <a:xfrm>
          <a:off x="251460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31152F1F-7F35-498C-889C-30C352D883B5}"/>
            </a:ext>
          </a:extLst>
        </xdr:cNvPr>
        <xdr:cNvSpPr/>
      </xdr:nvSpPr>
      <xdr:spPr>
        <a:xfrm>
          <a:off x="17399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12E1F7F4-48A7-45AD-9146-261B923E9582}"/>
            </a:ext>
          </a:extLst>
        </xdr:cNvPr>
        <xdr:cNvSpPr/>
      </xdr:nvSpPr>
      <xdr:spPr>
        <a:xfrm>
          <a:off x="965200" y="10151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E4E0188-060A-4F6E-9848-07580DB29BC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7A185D9-211B-484D-8313-1D04707CEF4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EBF6F4C-3FE3-4AFD-819B-9AD9F30481B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E46D48D-47BC-47EF-99F6-FBDEC280901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D640400-86AD-4147-B8F1-184838CF4DC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66766</xdr:rowOff>
    </xdr:from>
    <xdr:to>
      <xdr:col>24</xdr:col>
      <xdr:colOff>114300</xdr:colOff>
      <xdr:row>63</xdr:row>
      <xdr:rowOff>168366</xdr:rowOff>
    </xdr:to>
    <xdr:sp macro="" textlink="">
      <xdr:nvSpPr>
        <xdr:cNvPr id="187" name="楕円 186">
          <a:extLst>
            <a:ext uri="{FF2B5EF4-FFF2-40B4-BE49-F238E27FC236}">
              <a16:creationId xmlns:a16="http://schemas.microsoft.com/office/drawing/2014/main" id="{4294056E-EB54-41AC-9CD5-8763A853785E}"/>
            </a:ext>
          </a:extLst>
        </xdr:cNvPr>
        <xdr:cNvSpPr/>
      </xdr:nvSpPr>
      <xdr:spPr>
        <a:xfrm>
          <a:off x="4036060" y="1062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45193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C5BB89BA-EF74-4273-9C41-A57E24570BA9}"/>
            </a:ext>
          </a:extLst>
        </xdr:cNvPr>
        <xdr:cNvSpPr txBox="1"/>
      </xdr:nvSpPr>
      <xdr:spPr>
        <a:xfrm>
          <a:off x="4124960" y="1060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58601</xdr:rowOff>
    </xdr:from>
    <xdr:to>
      <xdr:col>20</xdr:col>
      <xdr:colOff>38100</xdr:colOff>
      <xdr:row>63</xdr:row>
      <xdr:rowOff>160201</xdr:rowOff>
    </xdr:to>
    <xdr:sp macro="" textlink="">
      <xdr:nvSpPr>
        <xdr:cNvPr id="189" name="楕円 188">
          <a:extLst>
            <a:ext uri="{FF2B5EF4-FFF2-40B4-BE49-F238E27FC236}">
              <a16:creationId xmlns:a16="http://schemas.microsoft.com/office/drawing/2014/main" id="{C0E070FD-68E3-4C52-9850-86490727E938}"/>
            </a:ext>
          </a:extLst>
        </xdr:cNvPr>
        <xdr:cNvSpPr/>
      </xdr:nvSpPr>
      <xdr:spPr>
        <a:xfrm>
          <a:off x="3312160" y="106199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109401</xdr:rowOff>
    </xdr:from>
    <xdr:to>
      <xdr:col>24</xdr:col>
      <xdr:colOff>63500</xdr:colOff>
      <xdr:row>63</xdr:row>
      <xdr:rowOff>117566</xdr:rowOff>
    </xdr:to>
    <xdr:cxnSp macro="">
      <xdr:nvCxnSpPr>
        <xdr:cNvPr id="190" name="直線コネクタ 189">
          <a:extLst>
            <a:ext uri="{FF2B5EF4-FFF2-40B4-BE49-F238E27FC236}">
              <a16:creationId xmlns:a16="http://schemas.microsoft.com/office/drawing/2014/main" id="{FF3865D3-B485-454D-A0F3-DBEF48C15BE6}"/>
            </a:ext>
          </a:extLst>
        </xdr:cNvPr>
        <xdr:cNvCxnSpPr/>
      </xdr:nvCxnSpPr>
      <xdr:spPr>
        <a:xfrm>
          <a:off x="3355340" y="10670721"/>
          <a:ext cx="73152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48804</xdr:rowOff>
    </xdr:from>
    <xdr:to>
      <xdr:col>15</xdr:col>
      <xdr:colOff>101600</xdr:colOff>
      <xdr:row>63</xdr:row>
      <xdr:rowOff>150404</xdr:rowOff>
    </xdr:to>
    <xdr:sp macro="" textlink="">
      <xdr:nvSpPr>
        <xdr:cNvPr id="191" name="楕円 190">
          <a:extLst>
            <a:ext uri="{FF2B5EF4-FFF2-40B4-BE49-F238E27FC236}">
              <a16:creationId xmlns:a16="http://schemas.microsoft.com/office/drawing/2014/main" id="{3C3E32B7-F967-4B99-B781-80506C3DA183}"/>
            </a:ext>
          </a:extLst>
        </xdr:cNvPr>
        <xdr:cNvSpPr/>
      </xdr:nvSpPr>
      <xdr:spPr>
        <a:xfrm>
          <a:off x="25146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99604</xdr:rowOff>
    </xdr:from>
    <xdr:to>
      <xdr:col>19</xdr:col>
      <xdr:colOff>177800</xdr:colOff>
      <xdr:row>63</xdr:row>
      <xdr:rowOff>109401</xdr:rowOff>
    </xdr:to>
    <xdr:cxnSp macro="">
      <xdr:nvCxnSpPr>
        <xdr:cNvPr id="192" name="直線コネクタ 191">
          <a:extLst>
            <a:ext uri="{FF2B5EF4-FFF2-40B4-BE49-F238E27FC236}">
              <a16:creationId xmlns:a16="http://schemas.microsoft.com/office/drawing/2014/main" id="{C94A57D3-A15A-41E0-B87A-BE54E047283F}"/>
            </a:ext>
          </a:extLst>
        </xdr:cNvPr>
        <xdr:cNvCxnSpPr/>
      </xdr:nvCxnSpPr>
      <xdr:spPr>
        <a:xfrm>
          <a:off x="2565400" y="10660924"/>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37374</xdr:rowOff>
    </xdr:from>
    <xdr:to>
      <xdr:col>10</xdr:col>
      <xdr:colOff>165100</xdr:colOff>
      <xdr:row>63</xdr:row>
      <xdr:rowOff>138974</xdr:rowOff>
    </xdr:to>
    <xdr:sp macro="" textlink="">
      <xdr:nvSpPr>
        <xdr:cNvPr id="193" name="楕円 192">
          <a:extLst>
            <a:ext uri="{FF2B5EF4-FFF2-40B4-BE49-F238E27FC236}">
              <a16:creationId xmlns:a16="http://schemas.microsoft.com/office/drawing/2014/main" id="{D0FD1A30-2667-40F8-AAE0-A6CE57F51D52}"/>
            </a:ext>
          </a:extLst>
        </xdr:cNvPr>
        <xdr:cNvSpPr/>
      </xdr:nvSpPr>
      <xdr:spPr>
        <a:xfrm>
          <a:off x="17399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88174</xdr:rowOff>
    </xdr:from>
    <xdr:to>
      <xdr:col>15</xdr:col>
      <xdr:colOff>50800</xdr:colOff>
      <xdr:row>63</xdr:row>
      <xdr:rowOff>99604</xdr:rowOff>
    </xdr:to>
    <xdr:cxnSp macro="">
      <xdr:nvCxnSpPr>
        <xdr:cNvPr id="194" name="直線コネクタ 193">
          <a:extLst>
            <a:ext uri="{FF2B5EF4-FFF2-40B4-BE49-F238E27FC236}">
              <a16:creationId xmlns:a16="http://schemas.microsoft.com/office/drawing/2014/main" id="{EC7CD697-0CB6-41E6-B2A0-51F174F5608E}"/>
            </a:ext>
          </a:extLst>
        </xdr:cNvPr>
        <xdr:cNvCxnSpPr/>
      </xdr:nvCxnSpPr>
      <xdr:spPr>
        <a:xfrm>
          <a:off x="1790700" y="10649494"/>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27577</xdr:rowOff>
    </xdr:from>
    <xdr:to>
      <xdr:col>6</xdr:col>
      <xdr:colOff>38100</xdr:colOff>
      <xdr:row>63</xdr:row>
      <xdr:rowOff>129177</xdr:rowOff>
    </xdr:to>
    <xdr:sp macro="" textlink="">
      <xdr:nvSpPr>
        <xdr:cNvPr id="195" name="楕円 194">
          <a:extLst>
            <a:ext uri="{FF2B5EF4-FFF2-40B4-BE49-F238E27FC236}">
              <a16:creationId xmlns:a16="http://schemas.microsoft.com/office/drawing/2014/main" id="{107B793B-C759-47E4-AD4E-F6B034381E2C}"/>
            </a:ext>
          </a:extLst>
        </xdr:cNvPr>
        <xdr:cNvSpPr/>
      </xdr:nvSpPr>
      <xdr:spPr>
        <a:xfrm>
          <a:off x="965200" y="105888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78377</xdr:rowOff>
    </xdr:from>
    <xdr:to>
      <xdr:col>10</xdr:col>
      <xdr:colOff>114300</xdr:colOff>
      <xdr:row>63</xdr:row>
      <xdr:rowOff>88174</xdr:rowOff>
    </xdr:to>
    <xdr:cxnSp macro="">
      <xdr:nvCxnSpPr>
        <xdr:cNvPr id="196" name="直線コネクタ 195">
          <a:extLst>
            <a:ext uri="{FF2B5EF4-FFF2-40B4-BE49-F238E27FC236}">
              <a16:creationId xmlns:a16="http://schemas.microsoft.com/office/drawing/2014/main" id="{2A7112B1-985C-4993-B345-1320A0CC1512}"/>
            </a:ext>
          </a:extLst>
        </xdr:cNvPr>
        <xdr:cNvCxnSpPr/>
      </xdr:nvCxnSpPr>
      <xdr:spPr>
        <a:xfrm>
          <a:off x="1008380" y="10639697"/>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51364C0-A076-4BF2-A870-C4964EED9095}"/>
            </a:ext>
          </a:extLst>
        </xdr:cNvPr>
        <xdr:cNvSpPr txBox="1"/>
      </xdr:nvSpPr>
      <xdr:spPr>
        <a:xfrm>
          <a:off x="3170564" y="99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328ACA46-1503-40AD-BA5B-83BAE62229CD}"/>
            </a:ext>
          </a:extLst>
        </xdr:cNvPr>
        <xdr:cNvSpPr txBox="1"/>
      </xdr:nvSpPr>
      <xdr:spPr>
        <a:xfrm>
          <a:off x="238570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B3B506E6-E140-40F2-8532-BA73AD622070}"/>
            </a:ext>
          </a:extLst>
        </xdr:cNvPr>
        <xdr:cNvSpPr txBox="1"/>
      </xdr:nvSpPr>
      <xdr:spPr>
        <a:xfrm>
          <a:off x="16110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2F078C93-1CF3-49B1-8009-34F169AFCBAA}"/>
            </a:ext>
          </a:extLst>
        </xdr:cNvPr>
        <xdr:cNvSpPr txBox="1"/>
      </xdr:nvSpPr>
      <xdr:spPr>
        <a:xfrm>
          <a:off x="83630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151328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42072798-665E-4093-B486-CF035870FF03}"/>
            </a:ext>
          </a:extLst>
        </xdr:cNvPr>
        <xdr:cNvSpPr txBox="1"/>
      </xdr:nvSpPr>
      <xdr:spPr>
        <a:xfrm>
          <a:off x="3170564" y="1071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141531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22388516-2A2F-42A6-AD1A-074FFCEC8EAA}"/>
            </a:ext>
          </a:extLst>
        </xdr:cNvPr>
        <xdr:cNvSpPr txBox="1"/>
      </xdr:nvSpPr>
      <xdr:spPr>
        <a:xfrm>
          <a:off x="238570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130101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C8F2B725-08E9-41A4-B21A-47A1C94F8C0C}"/>
            </a:ext>
          </a:extLst>
        </xdr:cNvPr>
        <xdr:cNvSpPr txBox="1"/>
      </xdr:nvSpPr>
      <xdr:spPr>
        <a:xfrm>
          <a:off x="161100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120304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DADBD4AD-C984-4A0B-BACD-C42C5DC9E889}"/>
            </a:ext>
          </a:extLst>
        </xdr:cNvPr>
        <xdr:cNvSpPr txBox="1"/>
      </xdr:nvSpPr>
      <xdr:spPr>
        <a:xfrm>
          <a:off x="83630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D319CC2-CCDE-4CF9-9505-DACC7B17EE7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0AB8DF1-8BDB-46B4-9895-BFFB97FEA21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A1BB96F-861D-416E-AF3A-3EF1869815D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C58E007-AD98-4CC2-8CDC-440C2B3DE4F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5BCB456-4E46-4BF7-8041-C76C066044F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BD96639-14F6-4D1A-B583-A9BF4BB08FA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D9EB4A4-927D-4B5D-ACC8-4D52A59DC43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88BE16D-A668-4FEE-89A8-906F78FA6C7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9CC8B61-DB8A-4E92-959B-B01C36BFD04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286774D-0B0C-4F0D-8940-0F7379DD6CF3}"/>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5CF98A5-2541-4326-82FE-2B32580EFFB9}"/>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58331534-9B36-49B0-AEAF-D2EC27E44189}"/>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E97D2A3-B28F-42C5-BD98-6FBD688C939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B6A820FB-1D41-4C57-AFEC-33760B933209}"/>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C6F5110-5F13-4A50-B3B3-60053C51FF82}"/>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6043C67D-07ED-42B5-9DAC-DF19BAF76D9C}"/>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DCF9C4E-0925-4DA6-9526-F85A7B70DF59}"/>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55333342-4425-4D69-AADE-0D37A04E172F}"/>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40E305C-20E6-4CBD-8FEF-CF8CC2B52B94}"/>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A760B523-3D4D-4B05-A0CF-7EA39CF40609}"/>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9619EFB-8454-4996-AEA0-D6E17F0C90D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DE8304FB-596B-4085-B693-087BF8BC2493}"/>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C11481A3-FC32-43F1-92B6-604F4046983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0482FD81-3B64-4703-B572-7C0F5DD4BA73}"/>
            </a:ext>
          </a:extLst>
        </xdr:cNvPr>
        <xdr:cNvCxnSpPr/>
      </xdr:nvCxnSpPr>
      <xdr:spPr>
        <a:xfrm flipV="1">
          <a:off x="9219565" y="9379035"/>
          <a:ext cx="0" cy="14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9AFC1EC9-2732-431D-B04C-64FDD1CC9103}"/>
            </a:ext>
          </a:extLst>
        </xdr:cNvPr>
        <xdr:cNvSpPr txBox="1"/>
      </xdr:nvSpPr>
      <xdr:spPr>
        <a:xfrm>
          <a:off x="9258300" y="108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970DCE62-CFF8-4FAE-A1EC-9C72767C912E}"/>
            </a:ext>
          </a:extLst>
        </xdr:cNvPr>
        <xdr:cNvCxnSpPr/>
      </xdr:nvCxnSpPr>
      <xdr:spPr>
        <a:xfrm>
          <a:off x="9154160" y="10803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D985C182-5AA0-4573-88D2-B9A50A70B52C}"/>
            </a:ext>
          </a:extLst>
        </xdr:cNvPr>
        <xdr:cNvSpPr txBox="1"/>
      </xdr:nvSpPr>
      <xdr:spPr>
        <a:xfrm>
          <a:off x="9258300" y="91580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CDAC5BBE-81DA-4879-98F3-1EB042E33CDD}"/>
            </a:ext>
          </a:extLst>
        </xdr:cNvPr>
        <xdr:cNvCxnSpPr/>
      </xdr:nvCxnSpPr>
      <xdr:spPr>
        <a:xfrm>
          <a:off x="9154160" y="9379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E7A577E4-F273-471A-8305-C703CEFBA0D9}"/>
            </a:ext>
          </a:extLst>
        </xdr:cNvPr>
        <xdr:cNvSpPr txBox="1"/>
      </xdr:nvSpPr>
      <xdr:spPr>
        <a:xfrm>
          <a:off x="9258300" y="10394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284D1F15-63EC-4022-8E6E-4D1CA1ACF636}"/>
            </a:ext>
          </a:extLst>
        </xdr:cNvPr>
        <xdr:cNvSpPr/>
      </xdr:nvSpPr>
      <xdr:spPr>
        <a:xfrm>
          <a:off x="9192260" y="105434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004F3994-C437-4B48-8B7D-ED796910C6B3}"/>
            </a:ext>
          </a:extLst>
        </xdr:cNvPr>
        <xdr:cNvSpPr/>
      </xdr:nvSpPr>
      <xdr:spPr>
        <a:xfrm>
          <a:off x="8445500" y="10559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CC3617BE-28D6-4A02-A4D8-A59AF7758391}"/>
            </a:ext>
          </a:extLst>
        </xdr:cNvPr>
        <xdr:cNvSpPr/>
      </xdr:nvSpPr>
      <xdr:spPr>
        <a:xfrm>
          <a:off x="7670800" y="10560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F79FD302-1A51-4216-B890-97256EB8DDD5}"/>
            </a:ext>
          </a:extLst>
        </xdr:cNvPr>
        <xdr:cNvSpPr/>
      </xdr:nvSpPr>
      <xdr:spPr>
        <a:xfrm>
          <a:off x="6873240" y="10555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40179452-2BA1-4313-8399-AD5AADB873C5}"/>
            </a:ext>
          </a:extLst>
        </xdr:cNvPr>
        <xdr:cNvSpPr/>
      </xdr:nvSpPr>
      <xdr:spPr>
        <a:xfrm>
          <a:off x="6098540" y="10506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1D1A2E9-2378-4D18-83A9-41F87A090AC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590A0D1-7CBC-4D0A-A88A-2CDC3EFCB08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21DCB57-0747-48A2-9E5F-233568480E8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17BB24A-B4B9-42B9-BF92-560C3E34F13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ED08B45-940F-4D79-85D9-A47D4F35666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156838</xdr:rowOff>
    </xdr:from>
    <xdr:to>
      <xdr:col>55</xdr:col>
      <xdr:colOff>50800</xdr:colOff>
      <xdr:row>64</xdr:row>
      <xdr:rowOff>86988</xdr:rowOff>
    </xdr:to>
    <xdr:sp macro="" textlink="">
      <xdr:nvSpPr>
        <xdr:cNvPr id="244" name="楕円 243">
          <a:extLst>
            <a:ext uri="{FF2B5EF4-FFF2-40B4-BE49-F238E27FC236}">
              <a16:creationId xmlns:a16="http://schemas.microsoft.com/office/drawing/2014/main" id="{E8CBB0FA-5944-462A-A7B8-0F53BDBAA9A4}"/>
            </a:ext>
          </a:extLst>
        </xdr:cNvPr>
        <xdr:cNvSpPr/>
      </xdr:nvSpPr>
      <xdr:spPr>
        <a:xfrm>
          <a:off x="9192260" y="107181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71765</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340A0022-A3D8-45A8-8CC8-004F76E88F1F}"/>
            </a:ext>
          </a:extLst>
        </xdr:cNvPr>
        <xdr:cNvSpPr txBox="1"/>
      </xdr:nvSpPr>
      <xdr:spPr>
        <a:xfrm>
          <a:off x="9258300" y="1063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157200</xdr:rowOff>
    </xdr:from>
    <xdr:to>
      <xdr:col>50</xdr:col>
      <xdr:colOff>165100</xdr:colOff>
      <xdr:row>64</xdr:row>
      <xdr:rowOff>87350</xdr:rowOff>
    </xdr:to>
    <xdr:sp macro="" textlink="">
      <xdr:nvSpPr>
        <xdr:cNvPr id="246" name="楕円 245">
          <a:extLst>
            <a:ext uri="{FF2B5EF4-FFF2-40B4-BE49-F238E27FC236}">
              <a16:creationId xmlns:a16="http://schemas.microsoft.com/office/drawing/2014/main" id="{513B49DA-A849-4FD9-926A-38ABC4E9A9CA}"/>
            </a:ext>
          </a:extLst>
        </xdr:cNvPr>
        <xdr:cNvSpPr/>
      </xdr:nvSpPr>
      <xdr:spPr>
        <a:xfrm>
          <a:off x="8445500" y="10718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36188</xdr:rowOff>
    </xdr:from>
    <xdr:to>
      <xdr:col>55</xdr:col>
      <xdr:colOff>0</xdr:colOff>
      <xdr:row>64</xdr:row>
      <xdr:rowOff>36550</xdr:rowOff>
    </xdr:to>
    <xdr:cxnSp macro="">
      <xdr:nvCxnSpPr>
        <xdr:cNvPr id="247" name="直線コネクタ 246">
          <a:extLst>
            <a:ext uri="{FF2B5EF4-FFF2-40B4-BE49-F238E27FC236}">
              <a16:creationId xmlns:a16="http://schemas.microsoft.com/office/drawing/2014/main" id="{BBB27D74-5F85-475D-9831-E72AD5438639}"/>
            </a:ext>
          </a:extLst>
        </xdr:cNvPr>
        <xdr:cNvCxnSpPr/>
      </xdr:nvCxnSpPr>
      <xdr:spPr>
        <a:xfrm flipV="1">
          <a:off x="8496300" y="10765148"/>
          <a:ext cx="7239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157411</xdr:rowOff>
    </xdr:from>
    <xdr:to>
      <xdr:col>46</xdr:col>
      <xdr:colOff>38100</xdr:colOff>
      <xdr:row>64</xdr:row>
      <xdr:rowOff>87561</xdr:rowOff>
    </xdr:to>
    <xdr:sp macro="" textlink="">
      <xdr:nvSpPr>
        <xdr:cNvPr id="248" name="楕円 247">
          <a:extLst>
            <a:ext uri="{FF2B5EF4-FFF2-40B4-BE49-F238E27FC236}">
              <a16:creationId xmlns:a16="http://schemas.microsoft.com/office/drawing/2014/main" id="{8E441B81-FB4E-434D-BC19-F4A9C0B8FFDD}"/>
            </a:ext>
          </a:extLst>
        </xdr:cNvPr>
        <xdr:cNvSpPr/>
      </xdr:nvSpPr>
      <xdr:spPr>
        <a:xfrm>
          <a:off x="7670800" y="107187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36550</xdr:rowOff>
    </xdr:from>
    <xdr:to>
      <xdr:col>50</xdr:col>
      <xdr:colOff>114300</xdr:colOff>
      <xdr:row>64</xdr:row>
      <xdr:rowOff>36761</xdr:rowOff>
    </xdr:to>
    <xdr:cxnSp macro="">
      <xdr:nvCxnSpPr>
        <xdr:cNvPr id="249" name="直線コネクタ 248">
          <a:extLst>
            <a:ext uri="{FF2B5EF4-FFF2-40B4-BE49-F238E27FC236}">
              <a16:creationId xmlns:a16="http://schemas.microsoft.com/office/drawing/2014/main" id="{038FAEF3-1F76-4940-94F7-5B96F5F1292D}"/>
            </a:ext>
          </a:extLst>
        </xdr:cNvPr>
        <xdr:cNvCxnSpPr/>
      </xdr:nvCxnSpPr>
      <xdr:spPr>
        <a:xfrm flipV="1">
          <a:off x="7713980" y="10765510"/>
          <a:ext cx="78232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157804</xdr:rowOff>
    </xdr:from>
    <xdr:to>
      <xdr:col>41</xdr:col>
      <xdr:colOff>101600</xdr:colOff>
      <xdr:row>64</xdr:row>
      <xdr:rowOff>87954</xdr:rowOff>
    </xdr:to>
    <xdr:sp macro="" textlink="">
      <xdr:nvSpPr>
        <xdr:cNvPr id="250" name="楕円 249">
          <a:extLst>
            <a:ext uri="{FF2B5EF4-FFF2-40B4-BE49-F238E27FC236}">
              <a16:creationId xmlns:a16="http://schemas.microsoft.com/office/drawing/2014/main" id="{B2F0AAC8-530D-42F8-A97E-7FB71B7DAEAE}"/>
            </a:ext>
          </a:extLst>
        </xdr:cNvPr>
        <xdr:cNvSpPr/>
      </xdr:nvSpPr>
      <xdr:spPr>
        <a:xfrm>
          <a:off x="6873240" y="107191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36761</xdr:rowOff>
    </xdr:from>
    <xdr:to>
      <xdr:col>45</xdr:col>
      <xdr:colOff>177800</xdr:colOff>
      <xdr:row>64</xdr:row>
      <xdr:rowOff>37154</xdr:rowOff>
    </xdr:to>
    <xdr:cxnSp macro="">
      <xdr:nvCxnSpPr>
        <xdr:cNvPr id="251" name="直線コネクタ 250">
          <a:extLst>
            <a:ext uri="{FF2B5EF4-FFF2-40B4-BE49-F238E27FC236}">
              <a16:creationId xmlns:a16="http://schemas.microsoft.com/office/drawing/2014/main" id="{103DC281-FD39-4C72-A2B9-D7BCE4F5832C}"/>
            </a:ext>
          </a:extLst>
        </xdr:cNvPr>
        <xdr:cNvCxnSpPr/>
      </xdr:nvCxnSpPr>
      <xdr:spPr>
        <a:xfrm flipV="1">
          <a:off x="6924040" y="10765721"/>
          <a:ext cx="78994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158243</xdr:rowOff>
    </xdr:from>
    <xdr:to>
      <xdr:col>36</xdr:col>
      <xdr:colOff>165100</xdr:colOff>
      <xdr:row>64</xdr:row>
      <xdr:rowOff>88393</xdr:rowOff>
    </xdr:to>
    <xdr:sp macro="" textlink="">
      <xdr:nvSpPr>
        <xdr:cNvPr id="252" name="楕円 251">
          <a:extLst>
            <a:ext uri="{FF2B5EF4-FFF2-40B4-BE49-F238E27FC236}">
              <a16:creationId xmlns:a16="http://schemas.microsoft.com/office/drawing/2014/main" id="{E6F99917-BD4D-4665-99CB-6A1C7D7CC98C}"/>
            </a:ext>
          </a:extLst>
        </xdr:cNvPr>
        <xdr:cNvSpPr/>
      </xdr:nvSpPr>
      <xdr:spPr>
        <a:xfrm>
          <a:off x="6098540" y="107195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37154</xdr:rowOff>
    </xdr:from>
    <xdr:to>
      <xdr:col>41</xdr:col>
      <xdr:colOff>50800</xdr:colOff>
      <xdr:row>64</xdr:row>
      <xdr:rowOff>37593</xdr:rowOff>
    </xdr:to>
    <xdr:cxnSp macro="">
      <xdr:nvCxnSpPr>
        <xdr:cNvPr id="253" name="直線コネクタ 252">
          <a:extLst>
            <a:ext uri="{FF2B5EF4-FFF2-40B4-BE49-F238E27FC236}">
              <a16:creationId xmlns:a16="http://schemas.microsoft.com/office/drawing/2014/main" id="{1462723F-6EE5-40B7-B9B9-A3E4C92CDAAB}"/>
            </a:ext>
          </a:extLst>
        </xdr:cNvPr>
        <xdr:cNvCxnSpPr/>
      </xdr:nvCxnSpPr>
      <xdr:spPr>
        <a:xfrm flipV="1">
          <a:off x="6149340" y="10766114"/>
          <a:ext cx="7747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B2723F77-ACE8-4025-855C-084A941C76BC}"/>
            </a:ext>
          </a:extLst>
        </xdr:cNvPr>
        <xdr:cNvSpPr txBox="1"/>
      </xdr:nvSpPr>
      <xdr:spPr>
        <a:xfrm>
          <a:off x="8214575" y="1033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B9A15A95-4362-4B83-A57A-52ED2DC62CA9}"/>
            </a:ext>
          </a:extLst>
        </xdr:cNvPr>
        <xdr:cNvSpPr txBox="1"/>
      </xdr:nvSpPr>
      <xdr:spPr>
        <a:xfrm>
          <a:off x="7444955" y="1033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36F4372C-21DC-47A1-9D0C-45B776ABF4AC}"/>
            </a:ext>
          </a:extLst>
        </xdr:cNvPr>
        <xdr:cNvSpPr txBox="1"/>
      </xdr:nvSpPr>
      <xdr:spPr>
        <a:xfrm>
          <a:off x="6670255" y="1033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AFE61F66-8C81-41D2-A1D4-FCC6968C5ADA}"/>
            </a:ext>
          </a:extLst>
        </xdr:cNvPr>
        <xdr:cNvSpPr txBox="1"/>
      </xdr:nvSpPr>
      <xdr:spPr>
        <a:xfrm>
          <a:off x="5872695" y="1028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78477</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7700F58A-4994-4AEF-854C-DA07DEA9F004}"/>
            </a:ext>
          </a:extLst>
        </xdr:cNvPr>
        <xdr:cNvSpPr txBox="1"/>
      </xdr:nvSpPr>
      <xdr:spPr>
        <a:xfrm>
          <a:off x="8239271" y="1080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78688</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CD5401A2-33F5-4973-B6C9-58658C0BD398}"/>
            </a:ext>
          </a:extLst>
        </xdr:cNvPr>
        <xdr:cNvSpPr txBox="1"/>
      </xdr:nvSpPr>
      <xdr:spPr>
        <a:xfrm>
          <a:off x="7477271" y="108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79081</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6D14A75F-8521-45D5-9721-678A569F00D8}"/>
            </a:ext>
          </a:extLst>
        </xdr:cNvPr>
        <xdr:cNvSpPr txBox="1"/>
      </xdr:nvSpPr>
      <xdr:spPr>
        <a:xfrm>
          <a:off x="6702571" y="1080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79520</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F004433B-8D3C-4076-8BD3-DEC25CF0D482}"/>
            </a:ext>
          </a:extLst>
        </xdr:cNvPr>
        <xdr:cNvSpPr txBox="1"/>
      </xdr:nvSpPr>
      <xdr:spPr>
        <a:xfrm>
          <a:off x="5905011" y="1080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BBF6B53-AA62-411C-BBB1-E85ABA588DF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FF24C8F8-AAB2-479A-89DD-DBA54BA2F18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BE5BC26-99BF-4BD4-9919-48A42408A91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EB8C4AD-960F-427F-8518-9B125A07AAB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0BAC434-57E1-4E8A-88EF-D45069B8377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F556FBB-0126-4E6D-9929-4909AFC76AC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6F3CFF5-C866-427B-BC19-9040FBB7961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1987A95-4AD1-454D-82E9-5DCC30BE9ADA}"/>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DA0866F6-5AF7-4F95-A181-AAD911B5CF1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6B43F06F-1EBB-496A-83E8-0400F54B0C7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9BDC7A9B-68F9-4BE7-A598-EF1ADCA243C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29E5CD22-323B-46DF-BB0B-EA54DAB0388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E35D4120-0C96-4492-A681-25DE574F9B3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3A9B5E70-3070-4DD5-A76C-FB2BEFD3811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35662023-786A-4110-BFEC-E73030E5256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FA404061-57C7-40AC-A9E2-07E8F10C9E7E}"/>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BF72104E-FCCD-4E6E-A916-ED77019701D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4DFA5645-2E9C-487C-B4AA-B23AF157DAE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F5F9672-2F9D-40D8-A726-81F7411FD00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3BF81E37-C365-46F3-A013-B4CB6C4E022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1A4207C8-FE2B-4ABF-B848-DE85A81EE15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143AB198-F830-4770-9F8C-F4E2325E582A}"/>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20FD7132-E5D3-43C3-854C-C787BFFA37F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C624FA5-4443-4F92-9954-58794573369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73D19843-F841-4C3B-B116-65D38C8461E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A2546E7D-D1AD-4728-989E-8FC3A2D9262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023A46CA-7D79-4CED-A290-9D7956F1353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5068F535-C309-456C-8A80-D3AD90652D3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EA0DFD2B-879B-4F61-A9AF-58D7DDBCF35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1805A5C4-DC2E-413F-95B3-B55E7362937B}"/>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9676D700-2837-4E0F-9A41-78043FBEFEE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F1A26806-109E-4DD1-BD31-9F093C31D8B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7A0FA50A-7505-424E-8765-EE940451197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EB810AEE-2DF5-482B-AFD1-DE707AEEF34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2ABB8C13-07C2-454D-B84B-70A8F6B72ED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7DB5AE33-90EE-4C12-BB7A-725751A6676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F1BD57C2-F1DD-4781-B794-94526D5698C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E6EA76E1-687B-40BA-96A0-B2492BDD96F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B9C5B7F2-14B6-46CC-8F35-AA05ED919DD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7E1570B9-04D1-4695-9894-F940B261EE2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EDAA39C6-F2C1-43A2-8EEF-B001447A488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31851CD0-BF70-470E-9274-0A6D05FB425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F8E8EA34-543D-489A-B731-094CE088D59B}"/>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D1F05AEC-492A-44C3-A84B-3E5D0A02E788}"/>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F15E5ADF-2C03-4065-9C6F-14B759A7D82F}"/>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8891A88A-5E25-4ABE-8126-C76903D0752A}"/>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DFCD1321-D0F2-4687-9E7C-980ACD2872F3}"/>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6E6E2E8D-ED30-4FCB-AB85-B73906698B6B}"/>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48F9CDEA-EF4F-4268-AE57-DFD0F89537F5}"/>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D152D9FC-33DA-4041-978A-1CA4AED01917}"/>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E41F1260-BF26-42FE-8740-C04C9F0DF3E9}"/>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6FE11D55-C94D-4BB5-AD15-48C9C83AEC36}"/>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53DCDAE7-9D2B-41DA-9AE7-E0245CA47692}"/>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D4E81C97-F91C-4ECB-B748-EE41D0B0C015}"/>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3718FA05-F044-4E5A-8657-3D6429D26774}"/>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8E6CF172-08B0-4EEA-93E2-006CCC6F434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C7C377FB-9B04-4E25-AFF5-861E38C283E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9496DCAD-DA0E-4487-A574-9C5D191C8875}"/>
            </a:ext>
          </a:extLst>
        </xdr:cNvPr>
        <xdr:cNvCxnSpPr/>
      </xdr:nvCxnSpPr>
      <xdr:spPr>
        <a:xfrm flipV="1">
          <a:off x="14375764" y="5756366"/>
          <a:ext cx="0" cy="137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BE4C7237-336C-4CA3-AD3A-421A57392EB3}"/>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9AA9D46E-DC9C-4821-A248-31D1CFDB071D}"/>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6B78DC6F-AF9B-44B0-A727-9A4C93803ED4}"/>
            </a:ext>
          </a:extLst>
        </xdr:cNvPr>
        <xdr:cNvSpPr txBox="1"/>
      </xdr:nvSpPr>
      <xdr:spPr>
        <a:xfrm>
          <a:off x="14414500" y="553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323" name="直線コネクタ 322">
          <a:extLst>
            <a:ext uri="{FF2B5EF4-FFF2-40B4-BE49-F238E27FC236}">
              <a16:creationId xmlns:a16="http://schemas.microsoft.com/office/drawing/2014/main" id="{27843268-13C3-4C24-B155-170F176988A3}"/>
            </a:ext>
          </a:extLst>
        </xdr:cNvPr>
        <xdr:cNvCxnSpPr/>
      </xdr:nvCxnSpPr>
      <xdr:spPr>
        <a:xfrm>
          <a:off x="14287500" y="5756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DE19A086-1C47-4ED8-B4E3-7DF1C466C097}"/>
            </a:ext>
          </a:extLst>
        </xdr:cNvPr>
        <xdr:cNvSpPr txBox="1"/>
      </xdr:nvSpPr>
      <xdr:spPr>
        <a:xfrm>
          <a:off x="14414500" y="6242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325" name="フローチャート: 判断 324">
          <a:extLst>
            <a:ext uri="{FF2B5EF4-FFF2-40B4-BE49-F238E27FC236}">
              <a16:creationId xmlns:a16="http://schemas.microsoft.com/office/drawing/2014/main" id="{FE021339-6ED7-477F-9D83-9CAB3EED4EC9}"/>
            </a:ext>
          </a:extLst>
        </xdr:cNvPr>
        <xdr:cNvSpPr/>
      </xdr:nvSpPr>
      <xdr:spPr>
        <a:xfrm>
          <a:off x="14325600" y="63875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326" name="フローチャート: 判断 325">
          <a:extLst>
            <a:ext uri="{FF2B5EF4-FFF2-40B4-BE49-F238E27FC236}">
              <a16:creationId xmlns:a16="http://schemas.microsoft.com/office/drawing/2014/main" id="{0D243CD8-750D-4B4D-953B-64C0199588F6}"/>
            </a:ext>
          </a:extLst>
        </xdr:cNvPr>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7" name="フローチャート: 判断 326">
          <a:extLst>
            <a:ext uri="{FF2B5EF4-FFF2-40B4-BE49-F238E27FC236}">
              <a16:creationId xmlns:a16="http://schemas.microsoft.com/office/drawing/2014/main" id="{A02C1A74-A36E-45EB-86A4-FD261F8A887F}"/>
            </a:ext>
          </a:extLst>
        </xdr:cNvPr>
        <xdr:cNvSpPr/>
      </xdr:nvSpPr>
      <xdr:spPr>
        <a:xfrm>
          <a:off x="12804140" y="6366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28" name="フローチャート: 判断 327">
          <a:extLst>
            <a:ext uri="{FF2B5EF4-FFF2-40B4-BE49-F238E27FC236}">
              <a16:creationId xmlns:a16="http://schemas.microsoft.com/office/drawing/2014/main" id="{C19E47A9-976D-489A-8F74-593BECA95564}"/>
            </a:ext>
          </a:extLst>
        </xdr:cNvPr>
        <xdr:cNvSpPr/>
      </xdr:nvSpPr>
      <xdr:spPr>
        <a:xfrm>
          <a:off x="12029440" y="63489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29" name="フローチャート: 判断 328">
          <a:extLst>
            <a:ext uri="{FF2B5EF4-FFF2-40B4-BE49-F238E27FC236}">
              <a16:creationId xmlns:a16="http://schemas.microsoft.com/office/drawing/2014/main" id="{8D23AEA4-4710-4BB8-8DA3-B215DA4D413F}"/>
            </a:ext>
          </a:extLst>
        </xdr:cNvPr>
        <xdr:cNvSpPr/>
      </xdr:nvSpPr>
      <xdr:spPr>
        <a:xfrm>
          <a:off x="1123188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1BE44803-34C5-4214-ABF2-6633423339C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D6ADAE70-D4A1-487E-B463-4B52588E349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76058C7D-4BDA-4673-91EA-A5C5BA822C8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1E359385-BA80-42D7-A52D-8673A31980E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EA6B5356-E86F-481D-8CCE-8E8567C6EC7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149497</xdr:rowOff>
    </xdr:from>
    <xdr:to>
      <xdr:col>85</xdr:col>
      <xdr:colOff>177800</xdr:colOff>
      <xdr:row>42</xdr:row>
      <xdr:rowOff>79647</xdr:rowOff>
    </xdr:to>
    <xdr:sp macro="" textlink="">
      <xdr:nvSpPr>
        <xdr:cNvPr id="335" name="楕円 334">
          <a:extLst>
            <a:ext uri="{FF2B5EF4-FFF2-40B4-BE49-F238E27FC236}">
              <a16:creationId xmlns:a16="http://schemas.microsoft.com/office/drawing/2014/main" id="{CF56A053-4E4B-45CD-9B55-BA11563CC9D4}"/>
            </a:ext>
          </a:extLst>
        </xdr:cNvPr>
        <xdr:cNvSpPr/>
      </xdr:nvSpPr>
      <xdr:spPr>
        <a:xfrm>
          <a:off x="14325600" y="702273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64424</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E0F1B677-86E6-4AE6-A551-71506762C421}"/>
            </a:ext>
          </a:extLst>
        </xdr:cNvPr>
        <xdr:cNvSpPr txBox="1"/>
      </xdr:nvSpPr>
      <xdr:spPr>
        <a:xfrm>
          <a:off x="14414500" y="6937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156028</xdr:rowOff>
    </xdr:from>
    <xdr:to>
      <xdr:col>81</xdr:col>
      <xdr:colOff>101600</xdr:colOff>
      <xdr:row>42</xdr:row>
      <xdr:rowOff>86178</xdr:rowOff>
    </xdr:to>
    <xdr:sp macro="" textlink="">
      <xdr:nvSpPr>
        <xdr:cNvPr id="337" name="楕円 336">
          <a:extLst>
            <a:ext uri="{FF2B5EF4-FFF2-40B4-BE49-F238E27FC236}">
              <a16:creationId xmlns:a16="http://schemas.microsoft.com/office/drawing/2014/main" id="{0C274794-669D-44CF-A820-7E64B2857072}"/>
            </a:ext>
          </a:extLst>
        </xdr:cNvPr>
        <xdr:cNvSpPr/>
      </xdr:nvSpPr>
      <xdr:spPr>
        <a:xfrm>
          <a:off x="13578840" y="70292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28847</xdr:rowOff>
    </xdr:from>
    <xdr:to>
      <xdr:col>85</xdr:col>
      <xdr:colOff>127000</xdr:colOff>
      <xdr:row>42</xdr:row>
      <xdr:rowOff>35378</xdr:rowOff>
    </xdr:to>
    <xdr:cxnSp macro="">
      <xdr:nvCxnSpPr>
        <xdr:cNvPr id="338" name="直線コネクタ 337">
          <a:extLst>
            <a:ext uri="{FF2B5EF4-FFF2-40B4-BE49-F238E27FC236}">
              <a16:creationId xmlns:a16="http://schemas.microsoft.com/office/drawing/2014/main" id="{1C428550-5FBA-402D-ABE5-31454A428B28}"/>
            </a:ext>
          </a:extLst>
        </xdr:cNvPr>
        <xdr:cNvCxnSpPr/>
      </xdr:nvCxnSpPr>
      <xdr:spPr>
        <a:xfrm flipV="1">
          <a:off x="13629640" y="7069727"/>
          <a:ext cx="74676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165826</xdr:rowOff>
    </xdr:from>
    <xdr:to>
      <xdr:col>76</xdr:col>
      <xdr:colOff>165100</xdr:colOff>
      <xdr:row>42</xdr:row>
      <xdr:rowOff>95976</xdr:rowOff>
    </xdr:to>
    <xdr:sp macro="" textlink="">
      <xdr:nvSpPr>
        <xdr:cNvPr id="339" name="楕円 338">
          <a:extLst>
            <a:ext uri="{FF2B5EF4-FFF2-40B4-BE49-F238E27FC236}">
              <a16:creationId xmlns:a16="http://schemas.microsoft.com/office/drawing/2014/main" id="{BDAA730C-37A0-4A2E-8B57-25737FCBE86D}"/>
            </a:ext>
          </a:extLst>
        </xdr:cNvPr>
        <xdr:cNvSpPr/>
      </xdr:nvSpPr>
      <xdr:spPr>
        <a:xfrm>
          <a:off x="12804140" y="70390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35378</xdr:rowOff>
    </xdr:from>
    <xdr:to>
      <xdr:col>81</xdr:col>
      <xdr:colOff>50800</xdr:colOff>
      <xdr:row>42</xdr:row>
      <xdr:rowOff>45176</xdr:rowOff>
    </xdr:to>
    <xdr:cxnSp macro="">
      <xdr:nvCxnSpPr>
        <xdr:cNvPr id="340" name="直線コネクタ 339">
          <a:extLst>
            <a:ext uri="{FF2B5EF4-FFF2-40B4-BE49-F238E27FC236}">
              <a16:creationId xmlns:a16="http://schemas.microsoft.com/office/drawing/2014/main" id="{89349E77-FF83-4EEB-B495-9899381C47B9}"/>
            </a:ext>
          </a:extLst>
        </xdr:cNvPr>
        <xdr:cNvCxnSpPr/>
      </xdr:nvCxnSpPr>
      <xdr:spPr>
        <a:xfrm flipV="1">
          <a:off x="12854940" y="7076258"/>
          <a:ext cx="7747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2540</xdr:rowOff>
    </xdr:from>
    <xdr:to>
      <xdr:col>72</xdr:col>
      <xdr:colOff>38100</xdr:colOff>
      <xdr:row>42</xdr:row>
      <xdr:rowOff>104140</xdr:rowOff>
    </xdr:to>
    <xdr:sp macro="" textlink="">
      <xdr:nvSpPr>
        <xdr:cNvPr id="341" name="楕円 340">
          <a:extLst>
            <a:ext uri="{FF2B5EF4-FFF2-40B4-BE49-F238E27FC236}">
              <a16:creationId xmlns:a16="http://schemas.microsoft.com/office/drawing/2014/main" id="{59A29FE5-5653-4E24-8DF3-AC46EDFB60B6}"/>
            </a:ext>
          </a:extLst>
        </xdr:cNvPr>
        <xdr:cNvSpPr/>
      </xdr:nvSpPr>
      <xdr:spPr>
        <a:xfrm>
          <a:off x="12029440" y="7043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45176</xdr:rowOff>
    </xdr:from>
    <xdr:to>
      <xdr:col>76</xdr:col>
      <xdr:colOff>114300</xdr:colOff>
      <xdr:row>42</xdr:row>
      <xdr:rowOff>53340</xdr:rowOff>
    </xdr:to>
    <xdr:cxnSp macro="">
      <xdr:nvCxnSpPr>
        <xdr:cNvPr id="342" name="直線コネクタ 341">
          <a:extLst>
            <a:ext uri="{FF2B5EF4-FFF2-40B4-BE49-F238E27FC236}">
              <a16:creationId xmlns:a16="http://schemas.microsoft.com/office/drawing/2014/main" id="{8BE804C0-1B9D-4BF9-A5FB-59A9B7CBF00E}"/>
            </a:ext>
          </a:extLst>
        </xdr:cNvPr>
        <xdr:cNvCxnSpPr/>
      </xdr:nvCxnSpPr>
      <xdr:spPr>
        <a:xfrm flipV="1">
          <a:off x="12072620" y="7086056"/>
          <a:ext cx="7823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152763</xdr:rowOff>
    </xdr:from>
    <xdr:to>
      <xdr:col>67</xdr:col>
      <xdr:colOff>101600</xdr:colOff>
      <xdr:row>42</xdr:row>
      <xdr:rowOff>82913</xdr:rowOff>
    </xdr:to>
    <xdr:sp macro="" textlink="">
      <xdr:nvSpPr>
        <xdr:cNvPr id="343" name="楕円 342">
          <a:extLst>
            <a:ext uri="{FF2B5EF4-FFF2-40B4-BE49-F238E27FC236}">
              <a16:creationId xmlns:a16="http://schemas.microsoft.com/office/drawing/2014/main" id="{DDE695C3-4EBB-40C8-94AE-8DE050E7C75C}"/>
            </a:ext>
          </a:extLst>
        </xdr:cNvPr>
        <xdr:cNvSpPr/>
      </xdr:nvSpPr>
      <xdr:spPr>
        <a:xfrm>
          <a:off x="11231880" y="70260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32113</xdr:rowOff>
    </xdr:from>
    <xdr:to>
      <xdr:col>71</xdr:col>
      <xdr:colOff>177800</xdr:colOff>
      <xdr:row>42</xdr:row>
      <xdr:rowOff>53340</xdr:rowOff>
    </xdr:to>
    <xdr:cxnSp macro="">
      <xdr:nvCxnSpPr>
        <xdr:cNvPr id="344" name="直線コネクタ 343">
          <a:extLst>
            <a:ext uri="{FF2B5EF4-FFF2-40B4-BE49-F238E27FC236}">
              <a16:creationId xmlns:a16="http://schemas.microsoft.com/office/drawing/2014/main" id="{107559B9-DFEB-4347-AD21-8AC7D9B4DDFA}"/>
            </a:ext>
          </a:extLst>
        </xdr:cNvPr>
        <xdr:cNvCxnSpPr/>
      </xdr:nvCxnSpPr>
      <xdr:spPr>
        <a:xfrm>
          <a:off x="11282680" y="7072993"/>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30419836-DDFF-4C46-A233-A1ED441199ED}"/>
            </a:ext>
          </a:extLst>
        </xdr:cNvPr>
        <xdr:cNvSpPr txBox="1"/>
      </xdr:nvSpPr>
      <xdr:spPr>
        <a:xfrm>
          <a:off x="134372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ADCD44CD-2B78-4BD4-A654-28BA55EB11C4}"/>
            </a:ext>
          </a:extLst>
        </xdr:cNvPr>
        <xdr:cNvSpPr txBox="1"/>
      </xdr:nvSpPr>
      <xdr:spPr>
        <a:xfrm>
          <a:off x="126752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E7FB5492-5E74-45C2-87CA-B241C03D64D7}"/>
            </a:ext>
          </a:extLst>
        </xdr:cNvPr>
        <xdr:cNvSpPr txBox="1"/>
      </xdr:nvSpPr>
      <xdr:spPr>
        <a:xfrm>
          <a:off x="11900544" y="612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7E49EBD6-5585-4BFB-8784-DF7BCA56E004}"/>
            </a:ext>
          </a:extLst>
        </xdr:cNvPr>
        <xdr:cNvSpPr txBox="1"/>
      </xdr:nvSpPr>
      <xdr:spPr>
        <a:xfrm>
          <a:off x="1110298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77305</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D6205106-FF33-4069-9001-3A5253D2E6A6}"/>
            </a:ext>
          </a:extLst>
        </xdr:cNvPr>
        <xdr:cNvSpPr txBox="1"/>
      </xdr:nvSpPr>
      <xdr:spPr>
        <a:xfrm>
          <a:off x="13437244" y="711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87103</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201EE3B5-C46F-459E-82EA-7FABCF3456C8}"/>
            </a:ext>
          </a:extLst>
        </xdr:cNvPr>
        <xdr:cNvSpPr txBox="1"/>
      </xdr:nvSpPr>
      <xdr:spPr>
        <a:xfrm>
          <a:off x="12675244" y="712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95267</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852336CB-90A3-4BAD-915E-4B455F21E976}"/>
            </a:ext>
          </a:extLst>
        </xdr:cNvPr>
        <xdr:cNvSpPr txBox="1"/>
      </xdr:nvSpPr>
      <xdr:spPr>
        <a:xfrm>
          <a:off x="119005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74040</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FA1F9B7E-9203-44BD-9509-0C92E2C3DC21}"/>
            </a:ext>
          </a:extLst>
        </xdr:cNvPr>
        <xdr:cNvSpPr txBox="1"/>
      </xdr:nvSpPr>
      <xdr:spPr>
        <a:xfrm>
          <a:off x="11102984" y="711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36377AD6-557A-482C-A1E8-A1D0C271668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9B508C8A-1CFD-4040-B93C-841A72DCCB3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A08A7497-BE8E-4BFC-A76C-657EF6AA66E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A98108ED-F638-49A3-B4C7-0038A778756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254E95E5-EF21-4D79-A348-BA21CAD9140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BB4FA03B-2A69-48BA-B93C-1C69C444C817}"/>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1AB8360C-A149-44D7-A7BB-5E6C96012B1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1EA2FF23-F699-4F42-8948-B221E265F8C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F12E015A-EED4-4DEB-BFE2-8FABD263496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8116BFF1-39D5-4231-A851-318749AFEEC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2CC29705-4FBB-4507-91C0-1653291BB2B2}"/>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a:extLst>
            <a:ext uri="{FF2B5EF4-FFF2-40B4-BE49-F238E27FC236}">
              <a16:creationId xmlns:a16="http://schemas.microsoft.com/office/drawing/2014/main" id="{4CF1731B-EE63-4926-8A02-101168D640EF}"/>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591AFFB3-1E9A-43D3-9169-C3FB27F5983C}"/>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a:extLst>
            <a:ext uri="{FF2B5EF4-FFF2-40B4-BE49-F238E27FC236}">
              <a16:creationId xmlns:a16="http://schemas.microsoft.com/office/drawing/2014/main" id="{D9CF528C-ED3E-49D3-B28B-C9C3E04C0089}"/>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C0F43E1D-323A-4C1C-B86F-42C0219FCD89}"/>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a:extLst>
            <a:ext uri="{FF2B5EF4-FFF2-40B4-BE49-F238E27FC236}">
              <a16:creationId xmlns:a16="http://schemas.microsoft.com/office/drawing/2014/main" id="{529560F7-4097-4D64-9FF5-497F064C263D}"/>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F2DEE093-161F-4A04-B60F-2E60B639C8D5}"/>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a:extLst>
            <a:ext uri="{FF2B5EF4-FFF2-40B4-BE49-F238E27FC236}">
              <a16:creationId xmlns:a16="http://schemas.microsoft.com/office/drawing/2014/main" id="{6D801432-E16D-44BA-9495-F1FFBDF73185}"/>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C2D15E41-E1D2-4CC4-AA19-12A4EA97347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id="{A3C534F3-3505-4B5F-B600-6C3812DD1FAB}"/>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a:extLst>
            <a:ext uri="{FF2B5EF4-FFF2-40B4-BE49-F238E27FC236}">
              <a16:creationId xmlns:a16="http://schemas.microsoft.com/office/drawing/2014/main" id="{385CDCDC-D1B6-4329-A386-085C0C2E568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374" name="直線コネクタ 373">
          <a:extLst>
            <a:ext uri="{FF2B5EF4-FFF2-40B4-BE49-F238E27FC236}">
              <a16:creationId xmlns:a16="http://schemas.microsoft.com/office/drawing/2014/main" id="{6342BD85-EF89-4BA9-8195-2218FA0A60A2}"/>
            </a:ext>
          </a:extLst>
        </xdr:cNvPr>
        <xdr:cNvCxnSpPr/>
      </xdr:nvCxnSpPr>
      <xdr:spPr>
        <a:xfrm flipV="1">
          <a:off x="19509104" y="5869686"/>
          <a:ext cx="0" cy="111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5" name="【認定こども園・幼稚園・保育所】&#10;一人当たり面積最小値テキスト">
          <a:extLst>
            <a:ext uri="{FF2B5EF4-FFF2-40B4-BE49-F238E27FC236}">
              <a16:creationId xmlns:a16="http://schemas.microsoft.com/office/drawing/2014/main" id="{CAE5ECE5-239E-4DAC-81C2-E80BF5E3653D}"/>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6" name="直線コネクタ 375">
          <a:extLst>
            <a:ext uri="{FF2B5EF4-FFF2-40B4-BE49-F238E27FC236}">
              <a16:creationId xmlns:a16="http://schemas.microsoft.com/office/drawing/2014/main" id="{A76E1DE4-25DF-4409-AF06-55B002A1210F}"/>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377" name="【認定こども園・幼稚園・保育所】&#10;一人当たり面積最大値テキスト">
          <a:extLst>
            <a:ext uri="{FF2B5EF4-FFF2-40B4-BE49-F238E27FC236}">
              <a16:creationId xmlns:a16="http://schemas.microsoft.com/office/drawing/2014/main" id="{F08ED8B4-E568-4E01-91D3-945CA2879608}"/>
            </a:ext>
          </a:extLst>
        </xdr:cNvPr>
        <xdr:cNvSpPr txBox="1"/>
      </xdr:nvSpPr>
      <xdr:spPr>
        <a:xfrm>
          <a:off x="1954784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378" name="直線コネクタ 377">
          <a:extLst>
            <a:ext uri="{FF2B5EF4-FFF2-40B4-BE49-F238E27FC236}">
              <a16:creationId xmlns:a16="http://schemas.microsoft.com/office/drawing/2014/main" id="{60B43A1A-231F-41D8-BA98-6BBDDE1111FC}"/>
            </a:ext>
          </a:extLst>
        </xdr:cNvPr>
        <xdr:cNvCxnSpPr/>
      </xdr:nvCxnSpPr>
      <xdr:spPr>
        <a:xfrm>
          <a:off x="19443700" y="58696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379" name="【認定こども園・幼稚園・保育所】&#10;一人当たり面積平均値テキスト">
          <a:extLst>
            <a:ext uri="{FF2B5EF4-FFF2-40B4-BE49-F238E27FC236}">
              <a16:creationId xmlns:a16="http://schemas.microsoft.com/office/drawing/2014/main" id="{565BC146-E418-4147-8654-3D07CD53EE58}"/>
            </a:ext>
          </a:extLst>
        </xdr:cNvPr>
        <xdr:cNvSpPr txBox="1"/>
      </xdr:nvSpPr>
      <xdr:spPr>
        <a:xfrm>
          <a:off x="19547840" y="654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80" name="フローチャート: 判断 379">
          <a:extLst>
            <a:ext uri="{FF2B5EF4-FFF2-40B4-BE49-F238E27FC236}">
              <a16:creationId xmlns:a16="http://schemas.microsoft.com/office/drawing/2014/main" id="{858B88CA-6F44-492B-B73A-3F823BE0C3EC}"/>
            </a:ext>
          </a:extLst>
        </xdr:cNvPr>
        <xdr:cNvSpPr/>
      </xdr:nvSpPr>
      <xdr:spPr>
        <a:xfrm>
          <a:off x="19458940" y="6691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381" name="フローチャート: 判断 380">
          <a:extLst>
            <a:ext uri="{FF2B5EF4-FFF2-40B4-BE49-F238E27FC236}">
              <a16:creationId xmlns:a16="http://schemas.microsoft.com/office/drawing/2014/main" id="{E539AD3F-CB4E-4869-B2A9-8B24418E6DB8}"/>
            </a:ext>
          </a:extLst>
        </xdr:cNvPr>
        <xdr:cNvSpPr/>
      </xdr:nvSpPr>
      <xdr:spPr>
        <a:xfrm>
          <a:off x="18735040" y="66868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382" name="フローチャート: 判断 381">
          <a:extLst>
            <a:ext uri="{FF2B5EF4-FFF2-40B4-BE49-F238E27FC236}">
              <a16:creationId xmlns:a16="http://schemas.microsoft.com/office/drawing/2014/main" id="{21872DC2-6F3B-4599-984A-4DE5E229C0DE}"/>
            </a:ext>
          </a:extLst>
        </xdr:cNvPr>
        <xdr:cNvSpPr/>
      </xdr:nvSpPr>
      <xdr:spPr>
        <a:xfrm>
          <a:off x="17937480" y="66822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383" name="フローチャート: 判断 382">
          <a:extLst>
            <a:ext uri="{FF2B5EF4-FFF2-40B4-BE49-F238E27FC236}">
              <a16:creationId xmlns:a16="http://schemas.microsoft.com/office/drawing/2014/main" id="{BCEAA867-5A0D-4DDD-8DC8-7C1CE6264108}"/>
            </a:ext>
          </a:extLst>
        </xdr:cNvPr>
        <xdr:cNvSpPr/>
      </xdr:nvSpPr>
      <xdr:spPr>
        <a:xfrm>
          <a:off x="17162780" y="66753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384" name="フローチャート: 判断 383">
          <a:extLst>
            <a:ext uri="{FF2B5EF4-FFF2-40B4-BE49-F238E27FC236}">
              <a16:creationId xmlns:a16="http://schemas.microsoft.com/office/drawing/2014/main" id="{3D7BFA22-4575-4BAD-B096-EBF7C81E3D22}"/>
            </a:ext>
          </a:extLst>
        </xdr:cNvPr>
        <xdr:cNvSpPr/>
      </xdr:nvSpPr>
      <xdr:spPr>
        <a:xfrm>
          <a:off x="16388080" y="6657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1DE0D80C-0BC2-4133-8D73-2A7523149C23}"/>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60767EBC-3AFE-40EA-8EF6-016AD265887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2FB82D27-E3A2-4EAA-8BC8-6DD9335819C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2DB851AA-0357-417A-8180-7A818FAF78C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8B6A31B6-109E-42AA-926C-0C6CF728934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16256</xdr:rowOff>
    </xdr:from>
    <xdr:to>
      <xdr:col>116</xdr:col>
      <xdr:colOff>114300</xdr:colOff>
      <xdr:row>41</xdr:row>
      <xdr:rowOff>117856</xdr:rowOff>
    </xdr:to>
    <xdr:sp macro="" textlink="">
      <xdr:nvSpPr>
        <xdr:cNvPr id="390" name="楕円 389">
          <a:extLst>
            <a:ext uri="{FF2B5EF4-FFF2-40B4-BE49-F238E27FC236}">
              <a16:creationId xmlns:a16="http://schemas.microsoft.com/office/drawing/2014/main" id="{E89E367D-54B8-4D22-BE31-A2ED6533D324}"/>
            </a:ext>
          </a:extLst>
        </xdr:cNvPr>
        <xdr:cNvSpPr/>
      </xdr:nvSpPr>
      <xdr:spPr>
        <a:xfrm>
          <a:off x="19458940" y="68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102633</xdr:rowOff>
    </xdr:from>
    <xdr:ext cx="469744" cy="259045"/>
    <xdr:sp macro="" textlink="">
      <xdr:nvSpPr>
        <xdr:cNvPr id="391" name="【認定こども園・幼稚園・保育所】&#10;一人当たり面積該当値テキスト">
          <a:extLst>
            <a:ext uri="{FF2B5EF4-FFF2-40B4-BE49-F238E27FC236}">
              <a16:creationId xmlns:a16="http://schemas.microsoft.com/office/drawing/2014/main" id="{637B612A-6868-4B99-B846-AB4E476C654C}"/>
            </a:ext>
          </a:extLst>
        </xdr:cNvPr>
        <xdr:cNvSpPr txBox="1"/>
      </xdr:nvSpPr>
      <xdr:spPr>
        <a:xfrm>
          <a:off x="19547840" y="680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16256</xdr:rowOff>
    </xdr:from>
    <xdr:to>
      <xdr:col>112</xdr:col>
      <xdr:colOff>38100</xdr:colOff>
      <xdr:row>41</xdr:row>
      <xdr:rowOff>117856</xdr:rowOff>
    </xdr:to>
    <xdr:sp macro="" textlink="">
      <xdr:nvSpPr>
        <xdr:cNvPr id="392" name="楕円 391">
          <a:extLst>
            <a:ext uri="{FF2B5EF4-FFF2-40B4-BE49-F238E27FC236}">
              <a16:creationId xmlns:a16="http://schemas.microsoft.com/office/drawing/2014/main" id="{1E15E1EE-15AC-4932-BCBE-EF40DAF4C12D}"/>
            </a:ext>
          </a:extLst>
        </xdr:cNvPr>
        <xdr:cNvSpPr/>
      </xdr:nvSpPr>
      <xdr:spPr>
        <a:xfrm>
          <a:off x="18735040" y="68894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67056</xdr:rowOff>
    </xdr:from>
    <xdr:to>
      <xdr:col>116</xdr:col>
      <xdr:colOff>63500</xdr:colOff>
      <xdr:row>41</xdr:row>
      <xdr:rowOff>67056</xdr:rowOff>
    </xdr:to>
    <xdr:cxnSp macro="">
      <xdr:nvCxnSpPr>
        <xdr:cNvPr id="393" name="直線コネクタ 392">
          <a:extLst>
            <a:ext uri="{FF2B5EF4-FFF2-40B4-BE49-F238E27FC236}">
              <a16:creationId xmlns:a16="http://schemas.microsoft.com/office/drawing/2014/main" id="{6F924F20-B457-48CA-8C0D-09187B659E40}"/>
            </a:ext>
          </a:extLst>
        </xdr:cNvPr>
        <xdr:cNvCxnSpPr/>
      </xdr:nvCxnSpPr>
      <xdr:spPr>
        <a:xfrm>
          <a:off x="18778220" y="694029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16256</xdr:rowOff>
    </xdr:from>
    <xdr:to>
      <xdr:col>107</xdr:col>
      <xdr:colOff>101600</xdr:colOff>
      <xdr:row>41</xdr:row>
      <xdr:rowOff>117856</xdr:rowOff>
    </xdr:to>
    <xdr:sp macro="" textlink="">
      <xdr:nvSpPr>
        <xdr:cNvPr id="394" name="楕円 393">
          <a:extLst>
            <a:ext uri="{FF2B5EF4-FFF2-40B4-BE49-F238E27FC236}">
              <a16:creationId xmlns:a16="http://schemas.microsoft.com/office/drawing/2014/main" id="{F724DCE0-AB6F-4EED-8986-3F98DD605D18}"/>
            </a:ext>
          </a:extLst>
        </xdr:cNvPr>
        <xdr:cNvSpPr/>
      </xdr:nvSpPr>
      <xdr:spPr>
        <a:xfrm>
          <a:off x="17937480" y="68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67056</xdr:rowOff>
    </xdr:from>
    <xdr:to>
      <xdr:col>111</xdr:col>
      <xdr:colOff>177800</xdr:colOff>
      <xdr:row>41</xdr:row>
      <xdr:rowOff>67056</xdr:rowOff>
    </xdr:to>
    <xdr:cxnSp macro="">
      <xdr:nvCxnSpPr>
        <xdr:cNvPr id="395" name="直線コネクタ 394">
          <a:extLst>
            <a:ext uri="{FF2B5EF4-FFF2-40B4-BE49-F238E27FC236}">
              <a16:creationId xmlns:a16="http://schemas.microsoft.com/office/drawing/2014/main" id="{046781FD-A11F-4646-846F-867748B415B5}"/>
            </a:ext>
          </a:extLst>
        </xdr:cNvPr>
        <xdr:cNvCxnSpPr/>
      </xdr:nvCxnSpPr>
      <xdr:spPr>
        <a:xfrm>
          <a:off x="17988280" y="694029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16256</xdr:rowOff>
    </xdr:from>
    <xdr:to>
      <xdr:col>102</xdr:col>
      <xdr:colOff>165100</xdr:colOff>
      <xdr:row>41</xdr:row>
      <xdr:rowOff>117856</xdr:rowOff>
    </xdr:to>
    <xdr:sp macro="" textlink="">
      <xdr:nvSpPr>
        <xdr:cNvPr id="396" name="楕円 395">
          <a:extLst>
            <a:ext uri="{FF2B5EF4-FFF2-40B4-BE49-F238E27FC236}">
              <a16:creationId xmlns:a16="http://schemas.microsoft.com/office/drawing/2014/main" id="{31773AAF-91AE-49CA-AAA5-2939F94F6522}"/>
            </a:ext>
          </a:extLst>
        </xdr:cNvPr>
        <xdr:cNvSpPr/>
      </xdr:nvSpPr>
      <xdr:spPr>
        <a:xfrm>
          <a:off x="17162780" y="68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67056</xdr:rowOff>
    </xdr:from>
    <xdr:to>
      <xdr:col>107</xdr:col>
      <xdr:colOff>50800</xdr:colOff>
      <xdr:row>41</xdr:row>
      <xdr:rowOff>67056</xdr:rowOff>
    </xdr:to>
    <xdr:cxnSp macro="">
      <xdr:nvCxnSpPr>
        <xdr:cNvPr id="397" name="直線コネクタ 396">
          <a:extLst>
            <a:ext uri="{FF2B5EF4-FFF2-40B4-BE49-F238E27FC236}">
              <a16:creationId xmlns:a16="http://schemas.microsoft.com/office/drawing/2014/main" id="{3CD31588-2A9E-44FA-84A2-ADC7A1631B79}"/>
            </a:ext>
          </a:extLst>
        </xdr:cNvPr>
        <xdr:cNvCxnSpPr/>
      </xdr:nvCxnSpPr>
      <xdr:spPr>
        <a:xfrm>
          <a:off x="17213580" y="694029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18542</xdr:rowOff>
    </xdr:from>
    <xdr:to>
      <xdr:col>98</xdr:col>
      <xdr:colOff>38100</xdr:colOff>
      <xdr:row>41</xdr:row>
      <xdr:rowOff>120142</xdr:rowOff>
    </xdr:to>
    <xdr:sp macro="" textlink="">
      <xdr:nvSpPr>
        <xdr:cNvPr id="398" name="楕円 397">
          <a:extLst>
            <a:ext uri="{FF2B5EF4-FFF2-40B4-BE49-F238E27FC236}">
              <a16:creationId xmlns:a16="http://schemas.microsoft.com/office/drawing/2014/main" id="{04691EB5-A051-4488-AFD6-E65470E80FFF}"/>
            </a:ext>
          </a:extLst>
        </xdr:cNvPr>
        <xdr:cNvSpPr/>
      </xdr:nvSpPr>
      <xdr:spPr>
        <a:xfrm>
          <a:off x="16388080" y="68917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67056</xdr:rowOff>
    </xdr:from>
    <xdr:to>
      <xdr:col>102</xdr:col>
      <xdr:colOff>114300</xdr:colOff>
      <xdr:row>41</xdr:row>
      <xdr:rowOff>69342</xdr:rowOff>
    </xdr:to>
    <xdr:cxnSp macro="">
      <xdr:nvCxnSpPr>
        <xdr:cNvPr id="399" name="直線コネクタ 398">
          <a:extLst>
            <a:ext uri="{FF2B5EF4-FFF2-40B4-BE49-F238E27FC236}">
              <a16:creationId xmlns:a16="http://schemas.microsoft.com/office/drawing/2014/main" id="{1B21C8CD-0B16-4160-B74D-D6E4BE6F5013}"/>
            </a:ext>
          </a:extLst>
        </xdr:cNvPr>
        <xdr:cNvCxnSpPr/>
      </xdr:nvCxnSpPr>
      <xdr:spPr>
        <a:xfrm flipV="1">
          <a:off x="16431260" y="6940296"/>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id="{1DA67BDC-005A-4563-9C9F-6C8DA63A0BAF}"/>
            </a:ext>
          </a:extLst>
        </xdr:cNvPr>
        <xdr:cNvSpPr txBox="1"/>
      </xdr:nvSpPr>
      <xdr:spPr>
        <a:xfrm>
          <a:off x="18561127"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id="{A21B44BA-BDB7-437C-9F43-323C6E23F83E}"/>
            </a:ext>
          </a:extLst>
        </xdr:cNvPr>
        <xdr:cNvSpPr txBox="1"/>
      </xdr:nvSpPr>
      <xdr:spPr>
        <a:xfrm>
          <a:off x="17776267" y="64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402" name="n_3aveValue【認定こども園・幼稚園・保育所】&#10;一人当たり面積">
          <a:extLst>
            <a:ext uri="{FF2B5EF4-FFF2-40B4-BE49-F238E27FC236}">
              <a16:creationId xmlns:a16="http://schemas.microsoft.com/office/drawing/2014/main" id="{E0D230D0-C81B-4A35-A5F7-0E23103649E5}"/>
            </a:ext>
          </a:extLst>
        </xdr:cNvPr>
        <xdr:cNvSpPr txBox="1"/>
      </xdr:nvSpPr>
      <xdr:spPr>
        <a:xfrm>
          <a:off x="17001567"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403" name="n_4aveValue【認定こども園・幼稚園・保育所】&#10;一人当たり面積">
          <a:extLst>
            <a:ext uri="{FF2B5EF4-FFF2-40B4-BE49-F238E27FC236}">
              <a16:creationId xmlns:a16="http://schemas.microsoft.com/office/drawing/2014/main" id="{10F689C6-C09B-46F1-BB46-C13B1AC7573F}"/>
            </a:ext>
          </a:extLst>
        </xdr:cNvPr>
        <xdr:cNvSpPr txBox="1"/>
      </xdr:nvSpPr>
      <xdr:spPr>
        <a:xfrm>
          <a:off x="1622686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108983</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id="{A65B99B5-A38D-4145-A894-EC94EBDCC496}"/>
            </a:ext>
          </a:extLst>
        </xdr:cNvPr>
        <xdr:cNvSpPr txBox="1"/>
      </xdr:nvSpPr>
      <xdr:spPr>
        <a:xfrm>
          <a:off x="18561127" y="69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108983</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id="{A6E04F1A-300A-48B0-9651-3ADDF213F6D5}"/>
            </a:ext>
          </a:extLst>
        </xdr:cNvPr>
        <xdr:cNvSpPr txBox="1"/>
      </xdr:nvSpPr>
      <xdr:spPr>
        <a:xfrm>
          <a:off x="17776267" y="69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108983</xdr:rowOff>
    </xdr:from>
    <xdr:ext cx="469744" cy="259045"/>
    <xdr:sp macro="" textlink="">
      <xdr:nvSpPr>
        <xdr:cNvPr id="406" name="n_3mainValue【認定こども園・幼稚園・保育所】&#10;一人当たり面積">
          <a:extLst>
            <a:ext uri="{FF2B5EF4-FFF2-40B4-BE49-F238E27FC236}">
              <a16:creationId xmlns:a16="http://schemas.microsoft.com/office/drawing/2014/main" id="{96D914E1-653F-4141-B75D-920EAC25806B}"/>
            </a:ext>
          </a:extLst>
        </xdr:cNvPr>
        <xdr:cNvSpPr txBox="1"/>
      </xdr:nvSpPr>
      <xdr:spPr>
        <a:xfrm>
          <a:off x="17001567" y="69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111269</xdr:rowOff>
    </xdr:from>
    <xdr:ext cx="469744" cy="259045"/>
    <xdr:sp macro="" textlink="">
      <xdr:nvSpPr>
        <xdr:cNvPr id="407" name="n_4mainValue【認定こども園・幼稚園・保育所】&#10;一人当たり面積">
          <a:extLst>
            <a:ext uri="{FF2B5EF4-FFF2-40B4-BE49-F238E27FC236}">
              <a16:creationId xmlns:a16="http://schemas.microsoft.com/office/drawing/2014/main" id="{69EA3707-44E4-4DB2-B341-E2FC71AF72AE}"/>
            </a:ext>
          </a:extLst>
        </xdr:cNvPr>
        <xdr:cNvSpPr txBox="1"/>
      </xdr:nvSpPr>
      <xdr:spPr>
        <a:xfrm>
          <a:off x="16226867" y="698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9BA175C1-F736-44F2-8F69-6D0E4F7C02E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687EAB10-DA05-4293-A70E-5BE8782CD9E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3E5F328E-A082-4F66-8744-44B24B375D0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49001A90-8F58-4878-91EC-BCDFEDBA4C0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FE1F2A26-C824-45FC-B5E4-14591E79278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097DDE07-BD4B-4849-BDD8-F958FDB2D68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A34AD7BF-7608-4D29-A9FC-D22B7680B93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97AA2E74-2667-4BCD-8EF4-F50C6CE8685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8DE5AA71-01B0-4B48-8311-15E0C0EE47A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7523A323-EACE-48DF-8EC0-3172526EBF3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182A81AF-7241-4ACB-97D5-9032573C8A8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9" name="直線コネクタ 418">
          <a:extLst>
            <a:ext uri="{FF2B5EF4-FFF2-40B4-BE49-F238E27FC236}">
              <a16:creationId xmlns:a16="http://schemas.microsoft.com/office/drawing/2014/main" id="{F94FE384-C4AA-4310-B164-75AAC1FC90B0}"/>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0" name="テキスト ボックス 419">
          <a:extLst>
            <a:ext uri="{FF2B5EF4-FFF2-40B4-BE49-F238E27FC236}">
              <a16:creationId xmlns:a16="http://schemas.microsoft.com/office/drawing/2014/main" id="{E9B84F67-2B00-4B4B-92BD-B3B19EFE16EC}"/>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1" name="直線コネクタ 420">
          <a:extLst>
            <a:ext uri="{FF2B5EF4-FFF2-40B4-BE49-F238E27FC236}">
              <a16:creationId xmlns:a16="http://schemas.microsoft.com/office/drawing/2014/main" id="{649EFA97-8D03-49EB-8161-207CDC9269F4}"/>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2" name="テキスト ボックス 421">
          <a:extLst>
            <a:ext uri="{FF2B5EF4-FFF2-40B4-BE49-F238E27FC236}">
              <a16:creationId xmlns:a16="http://schemas.microsoft.com/office/drawing/2014/main" id="{A4CC9266-9BAE-43BE-8B63-2E39D8200D99}"/>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3" name="直線コネクタ 422">
          <a:extLst>
            <a:ext uri="{FF2B5EF4-FFF2-40B4-BE49-F238E27FC236}">
              <a16:creationId xmlns:a16="http://schemas.microsoft.com/office/drawing/2014/main" id="{891575DC-E541-4834-8FCF-9BC09A31D183}"/>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4" name="テキスト ボックス 423">
          <a:extLst>
            <a:ext uri="{FF2B5EF4-FFF2-40B4-BE49-F238E27FC236}">
              <a16:creationId xmlns:a16="http://schemas.microsoft.com/office/drawing/2014/main" id="{B4305621-C2B3-4347-BC55-89AC07EEE0AA}"/>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5" name="直線コネクタ 424">
          <a:extLst>
            <a:ext uri="{FF2B5EF4-FFF2-40B4-BE49-F238E27FC236}">
              <a16:creationId xmlns:a16="http://schemas.microsoft.com/office/drawing/2014/main" id="{8667A5FF-54A2-44EB-9ED5-19A77DCB30E0}"/>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6" name="テキスト ボックス 425">
          <a:extLst>
            <a:ext uri="{FF2B5EF4-FFF2-40B4-BE49-F238E27FC236}">
              <a16:creationId xmlns:a16="http://schemas.microsoft.com/office/drawing/2014/main" id="{2282CD13-D942-4139-B63A-3923B4461553}"/>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91DD2F5B-7FE6-4D52-BECC-7431A803275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a:extLst>
            <a:ext uri="{FF2B5EF4-FFF2-40B4-BE49-F238E27FC236}">
              <a16:creationId xmlns:a16="http://schemas.microsoft.com/office/drawing/2014/main" id="{14861752-C041-438C-A8D7-2104C18285A5}"/>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id="{9CCE09D5-2DCE-4B4D-9DE3-D865CCF65BA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30" name="直線コネクタ 429">
          <a:extLst>
            <a:ext uri="{FF2B5EF4-FFF2-40B4-BE49-F238E27FC236}">
              <a16:creationId xmlns:a16="http://schemas.microsoft.com/office/drawing/2014/main" id="{1DECE7C1-30CB-497D-B3AD-E068E946989A}"/>
            </a:ext>
          </a:extLst>
        </xdr:cNvPr>
        <xdr:cNvCxnSpPr/>
      </xdr:nvCxnSpPr>
      <xdr:spPr>
        <a:xfrm flipV="1">
          <a:off x="14375764" y="932307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31" name="【学校施設】&#10;有形固定資産減価償却率最小値テキスト">
          <a:extLst>
            <a:ext uri="{FF2B5EF4-FFF2-40B4-BE49-F238E27FC236}">
              <a16:creationId xmlns:a16="http://schemas.microsoft.com/office/drawing/2014/main" id="{43E2326A-42C2-4206-B71B-E2EE7E2D61F1}"/>
            </a:ext>
          </a:extLst>
        </xdr:cNvPr>
        <xdr:cNvSpPr txBox="1"/>
      </xdr:nvSpPr>
      <xdr:spPr>
        <a:xfrm>
          <a:off x="144145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32" name="直線コネクタ 431">
          <a:extLst>
            <a:ext uri="{FF2B5EF4-FFF2-40B4-BE49-F238E27FC236}">
              <a16:creationId xmlns:a16="http://schemas.microsoft.com/office/drawing/2014/main" id="{67416DAB-4394-4EFF-942A-CF8B710802A2}"/>
            </a:ext>
          </a:extLst>
        </xdr:cNvPr>
        <xdr:cNvCxnSpPr/>
      </xdr:nvCxnSpPr>
      <xdr:spPr>
        <a:xfrm>
          <a:off x="14287500" y="1053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33" name="【学校施設】&#10;有形固定資産減価償却率最大値テキスト">
          <a:extLst>
            <a:ext uri="{FF2B5EF4-FFF2-40B4-BE49-F238E27FC236}">
              <a16:creationId xmlns:a16="http://schemas.microsoft.com/office/drawing/2014/main" id="{32BD529E-D930-403D-8174-113126C7D213}"/>
            </a:ext>
          </a:extLst>
        </xdr:cNvPr>
        <xdr:cNvSpPr txBox="1"/>
      </xdr:nvSpPr>
      <xdr:spPr>
        <a:xfrm>
          <a:off x="144145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34" name="直線コネクタ 433">
          <a:extLst>
            <a:ext uri="{FF2B5EF4-FFF2-40B4-BE49-F238E27FC236}">
              <a16:creationId xmlns:a16="http://schemas.microsoft.com/office/drawing/2014/main" id="{A04B7015-92A4-45B3-A427-47167503157C}"/>
            </a:ext>
          </a:extLst>
        </xdr:cNvPr>
        <xdr:cNvCxnSpPr/>
      </xdr:nvCxnSpPr>
      <xdr:spPr>
        <a:xfrm>
          <a:off x="1428750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435" name="【学校施設】&#10;有形固定資産減価償却率平均値テキスト">
          <a:extLst>
            <a:ext uri="{FF2B5EF4-FFF2-40B4-BE49-F238E27FC236}">
              <a16:creationId xmlns:a16="http://schemas.microsoft.com/office/drawing/2014/main" id="{6ABA1697-AEAC-4249-8AA9-51BF69E4FC01}"/>
            </a:ext>
          </a:extLst>
        </xdr:cNvPr>
        <xdr:cNvSpPr txBox="1"/>
      </xdr:nvSpPr>
      <xdr:spPr>
        <a:xfrm>
          <a:off x="14414500" y="9788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36" name="フローチャート: 判断 435">
          <a:extLst>
            <a:ext uri="{FF2B5EF4-FFF2-40B4-BE49-F238E27FC236}">
              <a16:creationId xmlns:a16="http://schemas.microsoft.com/office/drawing/2014/main" id="{A19D2CA9-45F7-45E5-A7DC-6226775B966C}"/>
            </a:ext>
          </a:extLst>
        </xdr:cNvPr>
        <xdr:cNvSpPr/>
      </xdr:nvSpPr>
      <xdr:spPr>
        <a:xfrm>
          <a:off x="14325600" y="99336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37" name="フローチャート: 判断 436">
          <a:extLst>
            <a:ext uri="{FF2B5EF4-FFF2-40B4-BE49-F238E27FC236}">
              <a16:creationId xmlns:a16="http://schemas.microsoft.com/office/drawing/2014/main" id="{987ED783-EEA0-451A-BFD4-918CAA99C4F3}"/>
            </a:ext>
          </a:extLst>
        </xdr:cNvPr>
        <xdr:cNvSpPr/>
      </xdr:nvSpPr>
      <xdr:spPr>
        <a:xfrm>
          <a:off x="13578840" y="99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38" name="フローチャート: 判断 437">
          <a:extLst>
            <a:ext uri="{FF2B5EF4-FFF2-40B4-BE49-F238E27FC236}">
              <a16:creationId xmlns:a16="http://schemas.microsoft.com/office/drawing/2014/main" id="{4E06C64E-5625-46CD-A127-44E25CB80288}"/>
            </a:ext>
          </a:extLst>
        </xdr:cNvPr>
        <xdr:cNvSpPr/>
      </xdr:nvSpPr>
      <xdr:spPr>
        <a:xfrm>
          <a:off x="12804140" y="98826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39" name="フローチャート: 判断 438">
          <a:extLst>
            <a:ext uri="{FF2B5EF4-FFF2-40B4-BE49-F238E27FC236}">
              <a16:creationId xmlns:a16="http://schemas.microsoft.com/office/drawing/2014/main" id="{6D6F7DC8-E1BD-460E-8FE5-C9622BAC3459}"/>
            </a:ext>
          </a:extLst>
        </xdr:cNvPr>
        <xdr:cNvSpPr/>
      </xdr:nvSpPr>
      <xdr:spPr>
        <a:xfrm>
          <a:off x="12029440" y="986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40" name="フローチャート: 判断 439">
          <a:extLst>
            <a:ext uri="{FF2B5EF4-FFF2-40B4-BE49-F238E27FC236}">
              <a16:creationId xmlns:a16="http://schemas.microsoft.com/office/drawing/2014/main" id="{2E433272-1384-489F-AC16-06AD309F27F0}"/>
            </a:ext>
          </a:extLst>
        </xdr:cNvPr>
        <xdr:cNvSpPr/>
      </xdr:nvSpPr>
      <xdr:spPr>
        <a:xfrm>
          <a:off x="11231880" y="984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2211ACA0-98A8-4F97-B576-47C74140ECE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D6884CFA-F72D-4BE6-8C69-0195C5992F3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BCB674BC-207D-49B7-82DE-E1D4BA9C981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196D8EB8-CC69-41BA-9C5C-852681F617D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A102543F-30A6-4633-ADA6-14F4F9CD785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93218</xdr:rowOff>
    </xdr:from>
    <xdr:to>
      <xdr:col>85</xdr:col>
      <xdr:colOff>177800</xdr:colOff>
      <xdr:row>62</xdr:row>
      <xdr:rowOff>23368</xdr:rowOff>
    </xdr:to>
    <xdr:sp macro="" textlink="">
      <xdr:nvSpPr>
        <xdr:cNvPr id="446" name="楕円 445">
          <a:extLst>
            <a:ext uri="{FF2B5EF4-FFF2-40B4-BE49-F238E27FC236}">
              <a16:creationId xmlns:a16="http://schemas.microsoft.com/office/drawing/2014/main" id="{5A3FE26F-CE1D-40E3-8A13-1FB7380B8CBE}"/>
            </a:ext>
          </a:extLst>
        </xdr:cNvPr>
        <xdr:cNvSpPr/>
      </xdr:nvSpPr>
      <xdr:spPr>
        <a:xfrm>
          <a:off x="14325600" y="1031925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71645</xdr:rowOff>
    </xdr:from>
    <xdr:ext cx="405111" cy="259045"/>
    <xdr:sp macro="" textlink="">
      <xdr:nvSpPr>
        <xdr:cNvPr id="447" name="【学校施設】&#10;有形固定資産減価償却率該当値テキスト">
          <a:extLst>
            <a:ext uri="{FF2B5EF4-FFF2-40B4-BE49-F238E27FC236}">
              <a16:creationId xmlns:a16="http://schemas.microsoft.com/office/drawing/2014/main" id="{477EB650-9B69-47EB-9545-C7FC85D9F4C5}"/>
            </a:ext>
          </a:extLst>
        </xdr:cNvPr>
        <xdr:cNvSpPr txBox="1"/>
      </xdr:nvSpPr>
      <xdr:spPr>
        <a:xfrm>
          <a:off x="14414500" y="1029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58928</xdr:rowOff>
    </xdr:from>
    <xdr:to>
      <xdr:col>81</xdr:col>
      <xdr:colOff>101600</xdr:colOff>
      <xdr:row>61</xdr:row>
      <xdr:rowOff>160528</xdr:rowOff>
    </xdr:to>
    <xdr:sp macro="" textlink="">
      <xdr:nvSpPr>
        <xdr:cNvPr id="448" name="楕円 447">
          <a:extLst>
            <a:ext uri="{FF2B5EF4-FFF2-40B4-BE49-F238E27FC236}">
              <a16:creationId xmlns:a16="http://schemas.microsoft.com/office/drawing/2014/main" id="{3B35D2E4-F95B-4DC2-B70C-1AD03027F11E}"/>
            </a:ext>
          </a:extLst>
        </xdr:cNvPr>
        <xdr:cNvSpPr/>
      </xdr:nvSpPr>
      <xdr:spPr>
        <a:xfrm>
          <a:off x="13578840" y="1028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109728</xdr:rowOff>
    </xdr:from>
    <xdr:to>
      <xdr:col>85</xdr:col>
      <xdr:colOff>127000</xdr:colOff>
      <xdr:row>61</xdr:row>
      <xdr:rowOff>144018</xdr:rowOff>
    </xdr:to>
    <xdr:cxnSp macro="">
      <xdr:nvCxnSpPr>
        <xdr:cNvPr id="449" name="直線コネクタ 448">
          <a:extLst>
            <a:ext uri="{FF2B5EF4-FFF2-40B4-BE49-F238E27FC236}">
              <a16:creationId xmlns:a16="http://schemas.microsoft.com/office/drawing/2014/main" id="{F462A10A-4BE8-4DE1-AD0E-948AE9F0C789}"/>
            </a:ext>
          </a:extLst>
        </xdr:cNvPr>
        <xdr:cNvCxnSpPr/>
      </xdr:nvCxnSpPr>
      <xdr:spPr>
        <a:xfrm>
          <a:off x="13629640" y="10335768"/>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22352</xdr:rowOff>
    </xdr:from>
    <xdr:to>
      <xdr:col>76</xdr:col>
      <xdr:colOff>165100</xdr:colOff>
      <xdr:row>61</xdr:row>
      <xdr:rowOff>123952</xdr:rowOff>
    </xdr:to>
    <xdr:sp macro="" textlink="">
      <xdr:nvSpPr>
        <xdr:cNvPr id="450" name="楕円 449">
          <a:extLst>
            <a:ext uri="{FF2B5EF4-FFF2-40B4-BE49-F238E27FC236}">
              <a16:creationId xmlns:a16="http://schemas.microsoft.com/office/drawing/2014/main" id="{D8F4C328-6BD3-4DDD-BC23-2D95310E262B}"/>
            </a:ext>
          </a:extLst>
        </xdr:cNvPr>
        <xdr:cNvSpPr/>
      </xdr:nvSpPr>
      <xdr:spPr>
        <a:xfrm>
          <a:off x="12804140" y="1024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73152</xdr:rowOff>
    </xdr:from>
    <xdr:to>
      <xdr:col>81</xdr:col>
      <xdr:colOff>50800</xdr:colOff>
      <xdr:row>61</xdr:row>
      <xdr:rowOff>109728</xdr:rowOff>
    </xdr:to>
    <xdr:cxnSp macro="">
      <xdr:nvCxnSpPr>
        <xdr:cNvPr id="451" name="直線コネクタ 450">
          <a:extLst>
            <a:ext uri="{FF2B5EF4-FFF2-40B4-BE49-F238E27FC236}">
              <a16:creationId xmlns:a16="http://schemas.microsoft.com/office/drawing/2014/main" id="{5A306EE0-2E0B-4FA7-AF1B-62A7D36324D9}"/>
            </a:ext>
          </a:extLst>
        </xdr:cNvPr>
        <xdr:cNvCxnSpPr/>
      </xdr:nvCxnSpPr>
      <xdr:spPr>
        <a:xfrm>
          <a:off x="12854940" y="10299192"/>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154940</xdr:rowOff>
    </xdr:from>
    <xdr:to>
      <xdr:col>72</xdr:col>
      <xdr:colOff>38100</xdr:colOff>
      <xdr:row>61</xdr:row>
      <xdr:rowOff>85090</xdr:rowOff>
    </xdr:to>
    <xdr:sp macro="" textlink="">
      <xdr:nvSpPr>
        <xdr:cNvPr id="452" name="楕円 451">
          <a:extLst>
            <a:ext uri="{FF2B5EF4-FFF2-40B4-BE49-F238E27FC236}">
              <a16:creationId xmlns:a16="http://schemas.microsoft.com/office/drawing/2014/main" id="{D6479AAA-8E5F-4D42-9EC0-A54E1BB7B6AE}"/>
            </a:ext>
          </a:extLst>
        </xdr:cNvPr>
        <xdr:cNvSpPr/>
      </xdr:nvSpPr>
      <xdr:spPr>
        <a:xfrm>
          <a:off x="12029440" y="10213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34290</xdr:rowOff>
    </xdr:from>
    <xdr:to>
      <xdr:col>76</xdr:col>
      <xdr:colOff>114300</xdr:colOff>
      <xdr:row>61</xdr:row>
      <xdr:rowOff>73152</xdr:rowOff>
    </xdr:to>
    <xdr:cxnSp macro="">
      <xdr:nvCxnSpPr>
        <xdr:cNvPr id="453" name="直線コネクタ 452">
          <a:extLst>
            <a:ext uri="{FF2B5EF4-FFF2-40B4-BE49-F238E27FC236}">
              <a16:creationId xmlns:a16="http://schemas.microsoft.com/office/drawing/2014/main" id="{D9B40396-2DA4-4A8A-93B2-03CDCE26D21E}"/>
            </a:ext>
          </a:extLst>
        </xdr:cNvPr>
        <xdr:cNvCxnSpPr/>
      </xdr:nvCxnSpPr>
      <xdr:spPr>
        <a:xfrm>
          <a:off x="12072620" y="10260330"/>
          <a:ext cx="7823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116078</xdr:rowOff>
    </xdr:from>
    <xdr:to>
      <xdr:col>67</xdr:col>
      <xdr:colOff>101600</xdr:colOff>
      <xdr:row>61</xdr:row>
      <xdr:rowOff>46228</xdr:rowOff>
    </xdr:to>
    <xdr:sp macro="" textlink="">
      <xdr:nvSpPr>
        <xdr:cNvPr id="454" name="楕円 453">
          <a:extLst>
            <a:ext uri="{FF2B5EF4-FFF2-40B4-BE49-F238E27FC236}">
              <a16:creationId xmlns:a16="http://schemas.microsoft.com/office/drawing/2014/main" id="{F4987731-BF99-45F7-A08C-3498908BDAB9}"/>
            </a:ext>
          </a:extLst>
        </xdr:cNvPr>
        <xdr:cNvSpPr/>
      </xdr:nvSpPr>
      <xdr:spPr>
        <a:xfrm>
          <a:off x="11231880" y="10174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166878</xdr:rowOff>
    </xdr:from>
    <xdr:to>
      <xdr:col>71</xdr:col>
      <xdr:colOff>177800</xdr:colOff>
      <xdr:row>61</xdr:row>
      <xdr:rowOff>34290</xdr:rowOff>
    </xdr:to>
    <xdr:cxnSp macro="">
      <xdr:nvCxnSpPr>
        <xdr:cNvPr id="455" name="直線コネクタ 454">
          <a:extLst>
            <a:ext uri="{FF2B5EF4-FFF2-40B4-BE49-F238E27FC236}">
              <a16:creationId xmlns:a16="http://schemas.microsoft.com/office/drawing/2014/main" id="{EEC44DFB-2E08-4FE4-8CDC-534A71659E7D}"/>
            </a:ext>
          </a:extLst>
        </xdr:cNvPr>
        <xdr:cNvCxnSpPr/>
      </xdr:nvCxnSpPr>
      <xdr:spPr>
        <a:xfrm>
          <a:off x="11282680" y="10225278"/>
          <a:ext cx="78994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456" name="n_1aveValue【学校施設】&#10;有形固定資産減価償却率">
          <a:extLst>
            <a:ext uri="{FF2B5EF4-FFF2-40B4-BE49-F238E27FC236}">
              <a16:creationId xmlns:a16="http://schemas.microsoft.com/office/drawing/2014/main" id="{9E89BD2B-8668-4354-B096-3DD8EE69EA74}"/>
            </a:ext>
          </a:extLst>
        </xdr:cNvPr>
        <xdr:cNvSpPr txBox="1"/>
      </xdr:nvSpPr>
      <xdr:spPr>
        <a:xfrm>
          <a:off x="13437244"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457" name="n_2aveValue【学校施設】&#10;有形固定資産減価償却率">
          <a:extLst>
            <a:ext uri="{FF2B5EF4-FFF2-40B4-BE49-F238E27FC236}">
              <a16:creationId xmlns:a16="http://schemas.microsoft.com/office/drawing/2014/main" id="{CB2BA48C-3F19-4776-B5E4-9EBCC2E110A5}"/>
            </a:ext>
          </a:extLst>
        </xdr:cNvPr>
        <xdr:cNvSpPr txBox="1"/>
      </xdr:nvSpPr>
      <xdr:spPr>
        <a:xfrm>
          <a:off x="12675244" y="966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458" name="n_3aveValue【学校施設】&#10;有形固定資産減価償却率">
          <a:extLst>
            <a:ext uri="{FF2B5EF4-FFF2-40B4-BE49-F238E27FC236}">
              <a16:creationId xmlns:a16="http://schemas.microsoft.com/office/drawing/2014/main" id="{42C47C51-46E1-4812-AC02-76AF160CC851}"/>
            </a:ext>
          </a:extLst>
        </xdr:cNvPr>
        <xdr:cNvSpPr txBox="1"/>
      </xdr:nvSpPr>
      <xdr:spPr>
        <a:xfrm>
          <a:off x="11900544" y="96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459" name="n_4aveValue【学校施設】&#10;有形固定資産減価償却率">
          <a:extLst>
            <a:ext uri="{FF2B5EF4-FFF2-40B4-BE49-F238E27FC236}">
              <a16:creationId xmlns:a16="http://schemas.microsoft.com/office/drawing/2014/main" id="{5D66764B-CD8D-42BC-A57D-F8228EDD4F77}"/>
            </a:ext>
          </a:extLst>
        </xdr:cNvPr>
        <xdr:cNvSpPr txBox="1"/>
      </xdr:nvSpPr>
      <xdr:spPr>
        <a:xfrm>
          <a:off x="1110298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151655</xdr:rowOff>
    </xdr:from>
    <xdr:ext cx="405111" cy="259045"/>
    <xdr:sp macro="" textlink="">
      <xdr:nvSpPr>
        <xdr:cNvPr id="460" name="n_1mainValue【学校施設】&#10;有形固定資産減価償却率">
          <a:extLst>
            <a:ext uri="{FF2B5EF4-FFF2-40B4-BE49-F238E27FC236}">
              <a16:creationId xmlns:a16="http://schemas.microsoft.com/office/drawing/2014/main" id="{6F5B5519-C977-41D5-962E-F5FDF4AE48B5}"/>
            </a:ext>
          </a:extLst>
        </xdr:cNvPr>
        <xdr:cNvSpPr txBox="1"/>
      </xdr:nvSpPr>
      <xdr:spPr>
        <a:xfrm>
          <a:off x="13437244" y="1037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115079</xdr:rowOff>
    </xdr:from>
    <xdr:ext cx="405111" cy="259045"/>
    <xdr:sp macro="" textlink="">
      <xdr:nvSpPr>
        <xdr:cNvPr id="461" name="n_2mainValue【学校施設】&#10;有形固定資産減価償却率">
          <a:extLst>
            <a:ext uri="{FF2B5EF4-FFF2-40B4-BE49-F238E27FC236}">
              <a16:creationId xmlns:a16="http://schemas.microsoft.com/office/drawing/2014/main" id="{2D7E0F69-CE48-4F9C-9F95-126B7BD03BD5}"/>
            </a:ext>
          </a:extLst>
        </xdr:cNvPr>
        <xdr:cNvSpPr txBox="1"/>
      </xdr:nvSpPr>
      <xdr:spPr>
        <a:xfrm>
          <a:off x="12675244" y="10341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76217</xdr:rowOff>
    </xdr:from>
    <xdr:ext cx="405111" cy="259045"/>
    <xdr:sp macro="" textlink="">
      <xdr:nvSpPr>
        <xdr:cNvPr id="462" name="n_3mainValue【学校施設】&#10;有形固定資産減価償却率">
          <a:extLst>
            <a:ext uri="{FF2B5EF4-FFF2-40B4-BE49-F238E27FC236}">
              <a16:creationId xmlns:a16="http://schemas.microsoft.com/office/drawing/2014/main" id="{0BE56D42-0F4A-45FD-8254-BAA09578D91B}"/>
            </a:ext>
          </a:extLst>
        </xdr:cNvPr>
        <xdr:cNvSpPr txBox="1"/>
      </xdr:nvSpPr>
      <xdr:spPr>
        <a:xfrm>
          <a:off x="119005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37355</xdr:rowOff>
    </xdr:from>
    <xdr:ext cx="405111" cy="259045"/>
    <xdr:sp macro="" textlink="">
      <xdr:nvSpPr>
        <xdr:cNvPr id="463" name="n_4mainValue【学校施設】&#10;有形固定資産減価償却率">
          <a:extLst>
            <a:ext uri="{FF2B5EF4-FFF2-40B4-BE49-F238E27FC236}">
              <a16:creationId xmlns:a16="http://schemas.microsoft.com/office/drawing/2014/main" id="{D2F15BE7-541F-44E9-A008-47CA6EEFDA58}"/>
            </a:ext>
          </a:extLst>
        </xdr:cNvPr>
        <xdr:cNvSpPr txBox="1"/>
      </xdr:nvSpPr>
      <xdr:spPr>
        <a:xfrm>
          <a:off x="11102984" y="10263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6BCA76A3-6E84-4BB6-AED8-9349BD0A12C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1721312D-998E-490E-B110-FE9702C834D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C807B427-FC80-4AAF-B550-4FE61E1D1EB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CF1C0224-C9D9-46D5-9D40-E8F849CC233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7FDCA68C-135F-4A3A-83DD-E7AD68EA725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37267BB9-E5EC-4901-8D97-5634C9FFE1D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DE277F9B-C689-4313-BE07-A04A765C531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76CE0D26-5C83-4375-BF87-F5EB44FC499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18044FE7-D38E-40F7-B593-D5DE4B93AD5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0F57B71C-C4A7-41CE-8435-DAB7546A078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4" name="直線コネクタ 473">
          <a:extLst>
            <a:ext uri="{FF2B5EF4-FFF2-40B4-BE49-F238E27FC236}">
              <a16:creationId xmlns:a16="http://schemas.microsoft.com/office/drawing/2014/main" id="{636A97A0-8226-4410-AD46-925A766D0666}"/>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5" name="テキスト ボックス 474">
          <a:extLst>
            <a:ext uri="{FF2B5EF4-FFF2-40B4-BE49-F238E27FC236}">
              <a16:creationId xmlns:a16="http://schemas.microsoft.com/office/drawing/2014/main" id="{2F61BEBA-63EF-44CD-A341-346A53253612}"/>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6" name="直線コネクタ 475">
          <a:extLst>
            <a:ext uri="{FF2B5EF4-FFF2-40B4-BE49-F238E27FC236}">
              <a16:creationId xmlns:a16="http://schemas.microsoft.com/office/drawing/2014/main" id="{5D54C889-372B-4AD2-8990-603C1F3E0199}"/>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7" name="テキスト ボックス 476">
          <a:extLst>
            <a:ext uri="{FF2B5EF4-FFF2-40B4-BE49-F238E27FC236}">
              <a16:creationId xmlns:a16="http://schemas.microsoft.com/office/drawing/2014/main" id="{6F76C31F-00C1-443B-B1CD-0B1D708D7E3F}"/>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8" name="直線コネクタ 477">
          <a:extLst>
            <a:ext uri="{FF2B5EF4-FFF2-40B4-BE49-F238E27FC236}">
              <a16:creationId xmlns:a16="http://schemas.microsoft.com/office/drawing/2014/main" id="{1E4CEB55-1F76-4B53-B127-E262FD0E7202}"/>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9" name="テキスト ボックス 478">
          <a:extLst>
            <a:ext uri="{FF2B5EF4-FFF2-40B4-BE49-F238E27FC236}">
              <a16:creationId xmlns:a16="http://schemas.microsoft.com/office/drawing/2014/main" id="{EA416415-D8D9-40C3-AC53-FD67F13C4DEB}"/>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0" name="直線コネクタ 479">
          <a:extLst>
            <a:ext uri="{FF2B5EF4-FFF2-40B4-BE49-F238E27FC236}">
              <a16:creationId xmlns:a16="http://schemas.microsoft.com/office/drawing/2014/main" id="{8E491B82-1935-43CA-A32C-9D204F16AD14}"/>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1" name="テキスト ボックス 480">
          <a:extLst>
            <a:ext uri="{FF2B5EF4-FFF2-40B4-BE49-F238E27FC236}">
              <a16:creationId xmlns:a16="http://schemas.microsoft.com/office/drawing/2014/main" id="{DF0FE84F-95C5-498E-A3E3-D294F450BE7B}"/>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a:extLst>
            <a:ext uri="{FF2B5EF4-FFF2-40B4-BE49-F238E27FC236}">
              <a16:creationId xmlns:a16="http://schemas.microsoft.com/office/drawing/2014/main" id="{43F0A634-D68B-482F-85A7-79423834847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a:extLst>
            <a:ext uri="{FF2B5EF4-FFF2-40B4-BE49-F238E27FC236}">
              <a16:creationId xmlns:a16="http://schemas.microsoft.com/office/drawing/2014/main" id="{86AC4969-D06C-4F2F-A7A5-8B4BB84AC16C}"/>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学校施設】&#10;一人当たり面積グラフ枠">
          <a:extLst>
            <a:ext uri="{FF2B5EF4-FFF2-40B4-BE49-F238E27FC236}">
              <a16:creationId xmlns:a16="http://schemas.microsoft.com/office/drawing/2014/main" id="{D0366D02-795B-4A8E-9D16-28A8736DB02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85" name="直線コネクタ 484">
          <a:extLst>
            <a:ext uri="{FF2B5EF4-FFF2-40B4-BE49-F238E27FC236}">
              <a16:creationId xmlns:a16="http://schemas.microsoft.com/office/drawing/2014/main" id="{8122D7A8-DBF6-4B9E-B63A-804B05F0AD10}"/>
            </a:ext>
          </a:extLst>
        </xdr:cNvPr>
        <xdr:cNvCxnSpPr/>
      </xdr:nvCxnSpPr>
      <xdr:spPr>
        <a:xfrm flipV="1">
          <a:off x="19509104" y="9429903"/>
          <a:ext cx="0" cy="12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86" name="【学校施設】&#10;一人当たり面積最小値テキスト">
          <a:extLst>
            <a:ext uri="{FF2B5EF4-FFF2-40B4-BE49-F238E27FC236}">
              <a16:creationId xmlns:a16="http://schemas.microsoft.com/office/drawing/2014/main" id="{66EBAB79-A172-4674-9DB8-3818918FFDBA}"/>
            </a:ext>
          </a:extLst>
        </xdr:cNvPr>
        <xdr:cNvSpPr txBox="1"/>
      </xdr:nvSpPr>
      <xdr:spPr>
        <a:xfrm>
          <a:off x="19547840" y="106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87" name="直線コネクタ 486">
          <a:extLst>
            <a:ext uri="{FF2B5EF4-FFF2-40B4-BE49-F238E27FC236}">
              <a16:creationId xmlns:a16="http://schemas.microsoft.com/office/drawing/2014/main" id="{40B8ACA7-5AD4-4636-A940-9F8E1612D6EF}"/>
            </a:ext>
          </a:extLst>
        </xdr:cNvPr>
        <xdr:cNvCxnSpPr/>
      </xdr:nvCxnSpPr>
      <xdr:spPr>
        <a:xfrm>
          <a:off x="19443700" y="10661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88" name="【学校施設】&#10;一人当たり面積最大値テキスト">
          <a:extLst>
            <a:ext uri="{FF2B5EF4-FFF2-40B4-BE49-F238E27FC236}">
              <a16:creationId xmlns:a16="http://schemas.microsoft.com/office/drawing/2014/main" id="{C8495567-43FF-4A1E-A9CC-A1E91C9F804C}"/>
            </a:ext>
          </a:extLst>
        </xdr:cNvPr>
        <xdr:cNvSpPr txBox="1"/>
      </xdr:nvSpPr>
      <xdr:spPr>
        <a:xfrm>
          <a:off x="19547840" y="921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89" name="直線コネクタ 488">
          <a:extLst>
            <a:ext uri="{FF2B5EF4-FFF2-40B4-BE49-F238E27FC236}">
              <a16:creationId xmlns:a16="http://schemas.microsoft.com/office/drawing/2014/main" id="{FF83F375-D29A-4FE9-8CC8-4F15EDF6E6AE}"/>
            </a:ext>
          </a:extLst>
        </xdr:cNvPr>
        <xdr:cNvCxnSpPr/>
      </xdr:nvCxnSpPr>
      <xdr:spPr>
        <a:xfrm>
          <a:off x="19443700" y="9429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490" name="【学校施設】&#10;一人当たり面積平均値テキスト">
          <a:extLst>
            <a:ext uri="{FF2B5EF4-FFF2-40B4-BE49-F238E27FC236}">
              <a16:creationId xmlns:a16="http://schemas.microsoft.com/office/drawing/2014/main" id="{0BBDC0A1-BB4E-40BC-ADF1-AB2022A7AB2F}"/>
            </a:ext>
          </a:extLst>
        </xdr:cNvPr>
        <xdr:cNvSpPr txBox="1"/>
      </xdr:nvSpPr>
      <xdr:spPr>
        <a:xfrm>
          <a:off x="19547840" y="9862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91" name="フローチャート: 判断 490">
          <a:extLst>
            <a:ext uri="{FF2B5EF4-FFF2-40B4-BE49-F238E27FC236}">
              <a16:creationId xmlns:a16="http://schemas.microsoft.com/office/drawing/2014/main" id="{DEBCD1E3-1495-4BB2-96F6-73EF60CE952C}"/>
            </a:ext>
          </a:extLst>
        </xdr:cNvPr>
        <xdr:cNvSpPr/>
      </xdr:nvSpPr>
      <xdr:spPr>
        <a:xfrm>
          <a:off x="19458940" y="10007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92" name="フローチャート: 判断 491">
          <a:extLst>
            <a:ext uri="{FF2B5EF4-FFF2-40B4-BE49-F238E27FC236}">
              <a16:creationId xmlns:a16="http://schemas.microsoft.com/office/drawing/2014/main" id="{8915E51A-9E1B-4509-BB95-D8E6DA262FBC}"/>
            </a:ext>
          </a:extLst>
        </xdr:cNvPr>
        <xdr:cNvSpPr/>
      </xdr:nvSpPr>
      <xdr:spPr>
        <a:xfrm>
          <a:off x="18735040" y="1001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93" name="フローチャート: 判断 492">
          <a:extLst>
            <a:ext uri="{FF2B5EF4-FFF2-40B4-BE49-F238E27FC236}">
              <a16:creationId xmlns:a16="http://schemas.microsoft.com/office/drawing/2014/main" id="{53FF9269-CA8D-4108-BB60-FDFEB0E705EC}"/>
            </a:ext>
          </a:extLst>
        </xdr:cNvPr>
        <xdr:cNvSpPr/>
      </xdr:nvSpPr>
      <xdr:spPr>
        <a:xfrm>
          <a:off x="17937480" y="10006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94" name="フローチャート: 判断 493">
          <a:extLst>
            <a:ext uri="{FF2B5EF4-FFF2-40B4-BE49-F238E27FC236}">
              <a16:creationId xmlns:a16="http://schemas.microsoft.com/office/drawing/2014/main" id="{1DE9AB93-23DA-4DF5-B554-2086830D1D8F}"/>
            </a:ext>
          </a:extLst>
        </xdr:cNvPr>
        <xdr:cNvSpPr/>
      </xdr:nvSpPr>
      <xdr:spPr>
        <a:xfrm>
          <a:off x="17162780" y="10016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495" name="フローチャート: 判断 494">
          <a:extLst>
            <a:ext uri="{FF2B5EF4-FFF2-40B4-BE49-F238E27FC236}">
              <a16:creationId xmlns:a16="http://schemas.microsoft.com/office/drawing/2014/main" id="{C486A702-B7BF-47C6-9339-C140D4306F24}"/>
            </a:ext>
          </a:extLst>
        </xdr:cNvPr>
        <xdr:cNvSpPr/>
      </xdr:nvSpPr>
      <xdr:spPr>
        <a:xfrm>
          <a:off x="16388080" y="10003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9740AC83-8CE5-42C3-A2A1-1DDBFAC8F032}"/>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8814E183-BBAC-4B5F-B045-0F50F61247A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43B221D7-CA08-4D4B-BDFA-03FD64A90B2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F54AEF86-B9CC-43D3-B0AE-FD8B66D67C2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E4607F4C-A033-4164-9F36-AB98EB5AD84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74016</xdr:rowOff>
    </xdr:from>
    <xdr:to>
      <xdr:col>116</xdr:col>
      <xdr:colOff>114300</xdr:colOff>
      <xdr:row>61</xdr:row>
      <xdr:rowOff>4166</xdr:rowOff>
    </xdr:to>
    <xdr:sp macro="" textlink="">
      <xdr:nvSpPr>
        <xdr:cNvPr id="501" name="楕円 500">
          <a:extLst>
            <a:ext uri="{FF2B5EF4-FFF2-40B4-BE49-F238E27FC236}">
              <a16:creationId xmlns:a16="http://schemas.microsoft.com/office/drawing/2014/main" id="{48DCF183-DC28-4DED-B19F-6047E67440D9}"/>
            </a:ext>
          </a:extLst>
        </xdr:cNvPr>
        <xdr:cNvSpPr/>
      </xdr:nvSpPr>
      <xdr:spPr>
        <a:xfrm>
          <a:off x="19458940" y="10132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52443</xdr:rowOff>
    </xdr:from>
    <xdr:ext cx="469744" cy="259045"/>
    <xdr:sp macro="" textlink="">
      <xdr:nvSpPr>
        <xdr:cNvPr id="502" name="【学校施設】&#10;一人当たり面積該当値テキスト">
          <a:extLst>
            <a:ext uri="{FF2B5EF4-FFF2-40B4-BE49-F238E27FC236}">
              <a16:creationId xmlns:a16="http://schemas.microsoft.com/office/drawing/2014/main" id="{8F925AED-F1FB-4494-8922-0CF12066E750}"/>
            </a:ext>
          </a:extLst>
        </xdr:cNvPr>
        <xdr:cNvSpPr txBox="1"/>
      </xdr:nvSpPr>
      <xdr:spPr>
        <a:xfrm>
          <a:off x="19547840" y="1011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79045</xdr:rowOff>
    </xdr:from>
    <xdr:to>
      <xdr:col>112</xdr:col>
      <xdr:colOff>38100</xdr:colOff>
      <xdr:row>61</xdr:row>
      <xdr:rowOff>9195</xdr:rowOff>
    </xdr:to>
    <xdr:sp macro="" textlink="">
      <xdr:nvSpPr>
        <xdr:cNvPr id="503" name="楕円 502">
          <a:extLst>
            <a:ext uri="{FF2B5EF4-FFF2-40B4-BE49-F238E27FC236}">
              <a16:creationId xmlns:a16="http://schemas.microsoft.com/office/drawing/2014/main" id="{6CE82416-A26B-40F1-9D50-99219D371559}"/>
            </a:ext>
          </a:extLst>
        </xdr:cNvPr>
        <xdr:cNvSpPr/>
      </xdr:nvSpPr>
      <xdr:spPr>
        <a:xfrm>
          <a:off x="18735040" y="10137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124816</xdr:rowOff>
    </xdr:from>
    <xdr:to>
      <xdr:col>116</xdr:col>
      <xdr:colOff>63500</xdr:colOff>
      <xdr:row>60</xdr:row>
      <xdr:rowOff>129845</xdr:rowOff>
    </xdr:to>
    <xdr:cxnSp macro="">
      <xdr:nvCxnSpPr>
        <xdr:cNvPr id="504" name="直線コネクタ 503">
          <a:extLst>
            <a:ext uri="{FF2B5EF4-FFF2-40B4-BE49-F238E27FC236}">
              <a16:creationId xmlns:a16="http://schemas.microsoft.com/office/drawing/2014/main" id="{9ADBFA1F-2C87-469B-8B7A-7CF7F7A17365}"/>
            </a:ext>
          </a:extLst>
        </xdr:cNvPr>
        <xdr:cNvCxnSpPr/>
      </xdr:nvCxnSpPr>
      <xdr:spPr>
        <a:xfrm flipV="1">
          <a:off x="18778220" y="10183216"/>
          <a:ext cx="73152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82245</xdr:rowOff>
    </xdr:from>
    <xdr:to>
      <xdr:col>107</xdr:col>
      <xdr:colOff>101600</xdr:colOff>
      <xdr:row>61</xdr:row>
      <xdr:rowOff>12395</xdr:rowOff>
    </xdr:to>
    <xdr:sp macro="" textlink="">
      <xdr:nvSpPr>
        <xdr:cNvPr id="505" name="楕円 504">
          <a:extLst>
            <a:ext uri="{FF2B5EF4-FFF2-40B4-BE49-F238E27FC236}">
              <a16:creationId xmlns:a16="http://schemas.microsoft.com/office/drawing/2014/main" id="{CD3DDD5F-77C4-4E54-8105-33BB9422E82A}"/>
            </a:ext>
          </a:extLst>
        </xdr:cNvPr>
        <xdr:cNvSpPr/>
      </xdr:nvSpPr>
      <xdr:spPr>
        <a:xfrm>
          <a:off x="17937480" y="10140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129845</xdr:rowOff>
    </xdr:from>
    <xdr:to>
      <xdr:col>111</xdr:col>
      <xdr:colOff>177800</xdr:colOff>
      <xdr:row>60</xdr:row>
      <xdr:rowOff>133045</xdr:rowOff>
    </xdr:to>
    <xdr:cxnSp macro="">
      <xdr:nvCxnSpPr>
        <xdr:cNvPr id="506" name="直線コネクタ 505">
          <a:extLst>
            <a:ext uri="{FF2B5EF4-FFF2-40B4-BE49-F238E27FC236}">
              <a16:creationId xmlns:a16="http://schemas.microsoft.com/office/drawing/2014/main" id="{BB805BFF-DC11-4D99-9676-6E44041102CC}"/>
            </a:ext>
          </a:extLst>
        </xdr:cNvPr>
        <xdr:cNvCxnSpPr/>
      </xdr:nvCxnSpPr>
      <xdr:spPr>
        <a:xfrm flipV="1">
          <a:off x="17988280" y="10188245"/>
          <a:ext cx="78994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87732</xdr:rowOff>
    </xdr:from>
    <xdr:to>
      <xdr:col>102</xdr:col>
      <xdr:colOff>165100</xdr:colOff>
      <xdr:row>61</xdr:row>
      <xdr:rowOff>17882</xdr:rowOff>
    </xdr:to>
    <xdr:sp macro="" textlink="">
      <xdr:nvSpPr>
        <xdr:cNvPr id="507" name="楕円 506">
          <a:extLst>
            <a:ext uri="{FF2B5EF4-FFF2-40B4-BE49-F238E27FC236}">
              <a16:creationId xmlns:a16="http://schemas.microsoft.com/office/drawing/2014/main" id="{C3FD92F1-E4D5-4F62-AD09-37FDD2CC1653}"/>
            </a:ext>
          </a:extLst>
        </xdr:cNvPr>
        <xdr:cNvSpPr/>
      </xdr:nvSpPr>
      <xdr:spPr>
        <a:xfrm>
          <a:off x="17162780" y="101461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133045</xdr:rowOff>
    </xdr:from>
    <xdr:to>
      <xdr:col>107</xdr:col>
      <xdr:colOff>50800</xdr:colOff>
      <xdr:row>60</xdr:row>
      <xdr:rowOff>138532</xdr:rowOff>
    </xdr:to>
    <xdr:cxnSp macro="">
      <xdr:nvCxnSpPr>
        <xdr:cNvPr id="508" name="直線コネクタ 507">
          <a:extLst>
            <a:ext uri="{FF2B5EF4-FFF2-40B4-BE49-F238E27FC236}">
              <a16:creationId xmlns:a16="http://schemas.microsoft.com/office/drawing/2014/main" id="{3A2981A1-29E9-4DAD-A072-19C7A72CE712}"/>
            </a:ext>
          </a:extLst>
        </xdr:cNvPr>
        <xdr:cNvCxnSpPr/>
      </xdr:nvCxnSpPr>
      <xdr:spPr>
        <a:xfrm flipV="1">
          <a:off x="17213580" y="10191445"/>
          <a:ext cx="7747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93675</xdr:rowOff>
    </xdr:from>
    <xdr:to>
      <xdr:col>98</xdr:col>
      <xdr:colOff>38100</xdr:colOff>
      <xdr:row>61</xdr:row>
      <xdr:rowOff>23825</xdr:rowOff>
    </xdr:to>
    <xdr:sp macro="" textlink="">
      <xdr:nvSpPr>
        <xdr:cNvPr id="509" name="楕円 508">
          <a:extLst>
            <a:ext uri="{FF2B5EF4-FFF2-40B4-BE49-F238E27FC236}">
              <a16:creationId xmlns:a16="http://schemas.microsoft.com/office/drawing/2014/main" id="{8EB2A8CC-D719-474C-AF95-B4FD9E96945A}"/>
            </a:ext>
          </a:extLst>
        </xdr:cNvPr>
        <xdr:cNvSpPr/>
      </xdr:nvSpPr>
      <xdr:spPr>
        <a:xfrm>
          <a:off x="16388080" y="101520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138532</xdr:rowOff>
    </xdr:from>
    <xdr:to>
      <xdr:col>102</xdr:col>
      <xdr:colOff>114300</xdr:colOff>
      <xdr:row>60</xdr:row>
      <xdr:rowOff>144475</xdr:rowOff>
    </xdr:to>
    <xdr:cxnSp macro="">
      <xdr:nvCxnSpPr>
        <xdr:cNvPr id="510" name="直線コネクタ 509">
          <a:extLst>
            <a:ext uri="{FF2B5EF4-FFF2-40B4-BE49-F238E27FC236}">
              <a16:creationId xmlns:a16="http://schemas.microsoft.com/office/drawing/2014/main" id="{353F1BF9-95F7-4EC2-8377-949B7CB4D5F2}"/>
            </a:ext>
          </a:extLst>
        </xdr:cNvPr>
        <xdr:cNvCxnSpPr/>
      </xdr:nvCxnSpPr>
      <xdr:spPr>
        <a:xfrm flipV="1">
          <a:off x="16431260" y="10196932"/>
          <a:ext cx="78232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511" name="n_1aveValue【学校施設】&#10;一人当たり面積">
          <a:extLst>
            <a:ext uri="{FF2B5EF4-FFF2-40B4-BE49-F238E27FC236}">
              <a16:creationId xmlns:a16="http://schemas.microsoft.com/office/drawing/2014/main" id="{2DFDC30A-3706-4A6A-9A92-4AADAF88FC71}"/>
            </a:ext>
          </a:extLst>
        </xdr:cNvPr>
        <xdr:cNvSpPr txBox="1"/>
      </xdr:nvSpPr>
      <xdr:spPr>
        <a:xfrm>
          <a:off x="18561127" y="979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512" name="n_2aveValue【学校施設】&#10;一人当たり面積">
          <a:extLst>
            <a:ext uri="{FF2B5EF4-FFF2-40B4-BE49-F238E27FC236}">
              <a16:creationId xmlns:a16="http://schemas.microsoft.com/office/drawing/2014/main" id="{B83C0C10-251F-40F7-BE8C-34572CFCEBDD}"/>
            </a:ext>
          </a:extLst>
        </xdr:cNvPr>
        <xdr:cNvSpPr txBox="1"/>
      </xdr:nvSpPr>
      <xdr:spPr>
        <a:xfrm>
          <a:off x="17776267" y="978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513" name="n_3aveValue【学校施設】&#10;一人当たり面積">
          <a:extLst>
            <a:ext uri="{FF2B5EF4-FFF2-40B4-BE49-F238E27FC236}">
              <a16:creationId xmlns:a16="http://schemas.microsoft.com/office/drawing/2014/main" id="{6DA2EF19-E16A-4B27-8D78-9D12D3A30BE7}"/>
            </a:ext>
          </a:extLst>
        </xdr:cNvPr>
        <xdr:cNvSpPr txBox="1"/>
      </xdr:nvSpPr>
      <xdr:spPr>
        <a:xfrm>
          <a:off x="17001567" y="979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514" name="n_4aveValue【学校施設】&#10;一人当たり面積">
          <a:extLst>
            <a:ext uri="{FF2B5EF4-FFF2-40B4-BE49-F238E27FC236}">
              <a16:creationId xmlns:a16="http://schemas.microsoft.com/office/drawing/2014/main" id="{66FFD632-0DA8-40F8-97EA-94A606281824}"/>
            </a:ext>
          </a:extLst>
        </xdr:cNvPr>
        <xdr:cNvSpPr txBox="1"/>
      </xdr:nvSpPr>
      <xdr:spPr>
        <a:xfrm>
          <a:off x="16226867" y="978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322</xdr:rowOff>
    </xdr:from>
    <xdr:ext cx="469744" cy="259045"/>
    <xdr:sp macro="" textlink="">
      <xdr:nvSpPr>
        <xdr:cNvPr id="515" name="n_1mainValue【学校施設】&#10;一人当たり面積">
          <a:extLst>
            <a:ext uri="{FF2B5EF4-FFF2-40B4-BE49-F238E27FC236}">
              <a16:creationId xmlns:a16="http://schemas.microsoft.com/office/drawing/2014/main" id="{D03661DA-41EA-4F72-B004-C979087A874E}"/>
            </a:ext>
          </a:extLst>
        </xdr:cNvPr>
        <xdr:cNvSpPr txBox="1"/>
      </xdr:nvSpPr>
      <xdr:spPr>
        <a:xfrm>
          <a:off x="18561127" y="1022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3522</xdr:rowOff>
    </xdr:from>
    <xdr:ext cx="469744" cy="259045"/>
    <xdr:sp macro="" textlink="">
      <xdr:nvSpPr>
        <xdr:cNvPr id="516" name="n_2mainValue【学校施設】&#10;一人当たり面積">
          <a:extLst>
            <a:ext uri="{FF2B5EF4-FFF2-40B4-BE49-F238E27FC236}">
              <a16:creationId xmlns:a16="http://schemas.microsoft.com/office/drawing/2014/main" id="{7F591D59-EC5F-4EC2-ACE3-EDE9A4114031}"/>
            </a:ext>
          </a:extLst>
        </xdr:cNvPr>
        <xdr:cNvSpPr txBox="1"/>
      </xdr:nvSpPr>
      <xdr:spPr>
        <a:xfrm>
          <a:off x="17776267" y="102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9009</xdr:rowOff>
    </xdr:from>
    <xdr:ext cx="469744" cy="259045"/>
    <xdr:sp macro="" textlink="">
      <xdr:nvSpPr>
        <xdr:cNvPr id="517" name="n_3mainValue【学校施設】&#10;一人当たり面積">
          <a:extLst>
            <a:ext uri="{FF2B5EF4-FFF2-40B4-BE49-F238E27FC236}">
              <a16:creationId xmlns:a16="http://schemas.microsoft.com/office/drawing/2014/main" id="{527E2A08-531D-425F-9DBB-C221B00D0BCF}"/>
            </a:ext>
          </a:extLst>
        </xdr:cNvPr>
        <xdr:cNvSpPr txBox="1"/>
      </xdr:nvSpPr>
      <xdr:spPr>
        <a:xfrm>
          <a:off x="17001567" y="1023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14952</xdr:rowOff>
    </xdr:from>
    <xdr:ext cx="469744" cy="259045"/>
    <xdr:sp macro="" textlink="">
      <xdr:nvSpPr>
        <xdr:cNvPr id="518" name="n_4mainValue【学校施設】&#10;一人当たり面積">
          <a:extLst>
            <a:ext uri="{FF2B5EF4-FFF2-40B4-BE49-F238E27FC236}">
              <a16:creationId xmlns:a16="http://schemas.microsoft.com/office/drawing/2014/main" id="{5E5D8266-66C2-4E11-A042-F4DB8AC80C01}"/>
            </a:ext>
          </a:extLst>
        </xdr:cNvPr>
        <xdr:cNvSpPr txBox="1"/>
      </xdr:nvSpPr>
      <xdr:spPr>
        <a:xfrm>
          <a:off x="16226867" y="102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a:extLst>
            <a:ext uri="{FF2B5EF4-FFF2-40B4-BE49-F238E27FC236}">
              <a16:creationId xmlns:a16="http://schemas.microsoft.com/office/drawing/2014/main" id="{DC03B4A4-385B-4E0F-82F5-72B2DB29BF8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a:extLst>
            <a:ext uri="{FF2B5EF4-FFF2-40B4-BE49-F238E27FC236}">
              <a16:creationId xmlns:a16="http://schemas.microsoft.com/office/drawing/2014/main" id="{87EE04B4-E28D-460C-82B3-8BC493AB4B6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a:extLst>
            <a:ext uri="{FF2B5EF4-FFF2-40B4-BE49-F238E27FC236}">
              <a16:creationId xmlns:a16="http://schemas.microsoft.com/office/drawing/2014/main" id="{25688337-750F-4AD9-BA6F-E396686811B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a:extLst>
            <a:ext uri="{FF2B5EF4-FFF2-40B4-BE49-F238E27FC236}">
              <a16:creationId xmlns:a16="http://schemas.microsoft.com/office/drawing/2014/main" id="{E37CDCE8-A79B-44EF-88A5-BE7F7C6ED1E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a:extLst>
            <a:ext uri="{FF2B5EF4-FFF2-40B4-BE49-F238E27FC236}">
              <a16:creationId xmlns:a16="http://schemas.microsoft.com/office/drawing/2014/main" id="{BE833C6D-24C7-4C57-9ED3-1EA9432FBFB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a:extLst>
            <a:ext uri="{FF2B5EF4-FFF2-40B4-BE49-F238E27FC236}">
              <a16:creationId xmlns:a16="http://schemas.microsoft.com/office/drawing/2014/main" id="{E25F6B28-DD92-44C5-844B-76A3A4D8AB0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a:extLst>
            <a:ext uri="{FF2B5EF4-FFF2-40B4-BE49-F238E27FC236}">
              <a16:creationId xmlns:a16="http://schemas.microsoft.com/office/drawing/2014/main" id="{7BAEF082-97C2-45A6-87FD-366A8D87253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a:extLst>
            <a:ext uri="{FF2B5EF4-FFF2-40B4-BE49-F238E27FC236}">
              <a16:creationId xmlns:a16="http://schemas.microsoft.com/office/drawing/2014/main" id="{1DD8EC50-3BB8-41F6-8DC8-CF5D43ED982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a:extLst>
            <a:ext uri="{FF2B5EF4-FFF2-40B4-BE49-F238E27FC236}">
              <a16:creationId xmlns:a16="http://schemas.microsoft.com/office/drawing/2014/main" id="{CE951CCE-0613-4157-AA9B-1A67173334BF}"/>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a:extLst>
            <a:ext uri="{FF2B5EF4-FFF2-40B4-BE49-F238E27FC236}">
              <a16:creationId xmlns:a16="http://schemas.microsoft.com/office/drawing/2014/main" id="{D48B71FD-BD42-4625-B11B-6A6AA83E607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9" name="テキスト ボックス 528">
          <a:extLst>
            <a:ext uri="{FF2B5EF4-FFF2-40B4-BE49-F238E27FC236}">
              <a16:creationId xmlns:a16="http://schemas.microsoft.com/office/drawing/2014/main" id="{BBF8918F-7534-4A05-97FC-BE68EFC3C587}"/>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0" name="直線コネクタ 529">
          <a:extLst>
            <a:ext uri="{FF2B5EF4-FFF2-40B4-BE49-F238E27FC236}">
              <a16:creationId xmlns:a16="http://schemas.microsoft.com/office/drawing/2014/main" id="{02020CA0-37B5-4776-8DFC-EB80EC8E389B}"/>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1" name="テキスト ボックス 530">
          <a:extLst>
            <a:ext uri="{FF2B5EF4-FFF2-40B4-BE49-F238E27FC236}">
              <a16:creationId xmlns:a16="http://schemas.microsoft.com/office/drawing/2014/main" id="{E435006E-6E8E-42B3-8E34-AC66D04B74EB}"/>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2" name="直線コネクタ 531">
          <a:extLst>
            <a:ext uri="{FF2B5EF4-FFF2-40B4-BE49-F238E27FC236}">
              <a16:creationId xmlns:a16="http://schemas.microsoft.com/office/drawing/2014/main" id="{05617E12-513C-4899-A172-55D2748EB889}"/>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3" name="テキスト ボックス 532">
          <a:extLst>
            <a:ext uri="{FF2B5EF4-FFF2-40B4-BE49-F238E27FC236}">
              <a16:creationId xmlns:a16="http://schemas.microsoft.com/office/drawing/2014/main" id="{DCCA8CC1-38B8-45D9-A4CE-323AD2C5AD4E}"/>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4" name="直線コネクタ 533">
          <a:extLst>
            <a:ext uri="{FF2B5EF4-FFF2-40B4-BE49-F238E27FC236}">
              <a16:creationId xmlns:a16="http://schemas.microsoft.com/office/drawing/2014/main" id="{20E1C7FF-4ACA-42BA-94FC-4975AD8180B6}"/>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5" name="テキスト ボックス 534">
          <a:extLst>
            <a:ext uri="{FF2B5EF4-FFF2-40B4-BE49-F238E27FC236}">
              <a16:creationId xmlns:a16="http://schemas.microsoft.com/office/drawing/2014/main" id="{9D8EA0D9-AC7A-4B4E-95EB-A70DAD82B7AE}"/>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6" name="直線コネクタ 535">
          <a:extLst>
            <a:ext uri="{FF2B5EF4-FFF2-40B4-BE49-F238E27FC236}">
              <a16:creationId xmlns:a16="http://schemas.microsoft.com/office/drawing/2014/main" id="{8AD10FA6-EEA9-4E73-89A4-8D082FE3C48E}"/>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7" name="テキスト ボックス 536">
          <a:extLst>
            <a:ext uri="{FF2B5EF4-FFF2-40B4-BE49-F238E27FC236}">
              <a16:creationId xmlns:a16="http://schemas.microsoft.com/office/drawing/2014/main" id="{4719E3B2-2EB3-47DF-8800-C91EA7F29513}"/>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8" name="直線コネクタ 537">
          <a:extLst>
            <a:ext uri="{FF2B5EF4-FFF2-40B4-BE49-F238E27FC236}">
              <a16:creationId xmlns:a16="http://schemas.microsoft.com/office/drawing/2014/main" id="{71DE842A-6D6B-47E7-A5CB-920A0B4B3ACA}"/>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9" name="テキスト ボックス 538">
          <a:extLst>
            <a:ext uri="{FF2B5EF4-FFF2-40B4-BE49-F238E27FC236}">
              <a16:creationId xmlns:a16="http://schemas.microsoft.com/office/drawing/2014/main" id="{33666CF4-9142-46FB-87D0-4799604C535B}"/>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0" name="直線コネクタ 539">
          <a:extLst>
            <a:ext uri="{FF2B5EF4-FFF2-40B4-BE49-F238E27FC236}">
              <a16:creationId xmlns:a16="http://schemas.microsoft.com/office/drawing/2014/main" id="{B2E3D6D7-B6BB-4F4B-A517-54093AE0547E}"/>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1" name="テキスト ボックス 540">
          <a:extLst>
            <a:ext uri="{FF2B5EF4-FFF2-40B4-BE49-F238E27FC236}">
              <a16:creationId xmlns:a16="http://schemas.microsoft.com/office/drawing/2014/main" id="{924C7006-C751-4B0E-A641-1DAC993B454A}"/>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D641D1FA-C6D1-4FB7-A270-FBC788E8DBD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児童館】&#10;有形固定資産減価償却率グラフ枠">
          <a:extLst>
            <a:ext uri="{FF2B5EF4-FFF2-40B4-BE49-F238E27FC236}">
              <a16:creationId xmlns:a16="http://schemas.microsoft.com/office/drawing/2014/main" id="{53479E49-BBC4-4627-BF29-645F99C800A8}"/>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544" name="直線コネクタ 543">
          <a:extLst>
            <a:ext uri="{FF2B5EF4-FFF2-40B4-BE49-F238E27FC236}">
              <a16:creationId xmlns:a16="http://schemas.microsoft.com/office/drawing/2014/main" id="{D2544100-96F1-410E-AC9D-5D45135973A6}"/>
            </a:ext>
          </a:extLst>
        </xdr:cNvPr>
        <xdr:cNvCxnSpPr/>
      </xdr:nvCxnSpPr>
      <xdr:spPr>
        <a:xfrm flipV="1">
          <a:off x="14375764" y="13117286"/>
          <a:ext cx="0" cy="146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5" name="【児童館】&#10;有形固定資産減価償却率最小値テキスト">
          <a:extLst>
            <a:ext uri="{FF2B5EF4-FFF2-40B4-BE49-F238E27FC236}">
              <a16:creationId xmlns:a16="http://schemas.microsoft.com/office/drawing/2014/main" id="{34E101ED-E34F-49EE-BC0E-B709D1FBB732}"/>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6" name="直線コネクタ 545">
          <a:extLst>
            <a:ext uri="{FF2B5EF4-FFF2-40B4-BE49-F238E27FC236}">
              <a16:creationId xmlns:a16="http://schemas.microsoft.com/office/drawing/2014/main" id="{2D4F23BD-1AD2-4B54-B983-4AB07BB35009}"/>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547" name="【児童館】&#10;有形固定資産減価償却率最大値テキスト">
          <a:extLst>
            <a:ext uri="{FF2B5EF4-FFF2-40B4-BE49-F238E27FC236}">
              <a16:creationId xmlns:a16="http://schemas.microsoft.com/office/drawing/2014/main" id="{E4736B59-293E-401E-9306-21D5F3C01B93}"/>
            </a:ext>
          </a:extLst>
        </xdr:cNvPr>
        <xdr:cNvSpPr txBox="1"/>
      </xdr:nvSpPr>
      <xdr:spPr>
        <a:xfrm>
          <a:off x="14414500" y="129001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548" name="直線コネクタ 547">
          <a:extLst>
            <a:ext uri="{FF2B5EF4-FFF2-40B4-BE49-F238E27FC236}">
              <a16:creationId xmlns:a16="http://schemas.microsoft.com/office/drawing/2014/main" id="{8A78050C-B0E7-4739-B892-881481BAB5A2}"/>
            </a:ext>
          </a:extLst>
        </xdr:cNvPr>
        <xdr:cNvCxnSpPr/>
      </xdr:nvCxnSpPr>
      <xdr:spPr>
        <a:xfrm>
          <a:off x="14287500" y="1311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156771</xdr:rowOff>
    </xdr:from>
    <xdr:ext cx="405111" cy="259045"/>
    <xdr:sp macro="" textlink="">
      <xdr:nvSpPr>
        <xdr:cNvPr id="549" name="【児童館】&#10;有形固定資産減価償却率平均値テキスト">
          <a:extLst>
            <a:ext uri="{FF2B5EF4-FFF2-40B4-BE49-F238E27FC236}">
              <a16:creationId xmlns:a16="http://schemas.microsoft.com/office/drawing/2014/main" id="{B6F6D375-C8B8-4F00-8584-2103E1FD64E2}"/>
            </a:ext>
          </a:extLst>
        </xdr:cNvPr>
        <xdr:cNvSpPr txBox="1"/>
      </xdr:nvSpPr>
      <xdr:spPr>
        <a:xfrm>
          <a:off x="14414500" y="13735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550" name="フローチャート: 判断 549">
          <a:extLst>
            <a:ext uri="{FF2B5EF4-FFF2-40B4-BE49-F238E27FC236}">
              <a16:creationId xmlns:a16="http://schemas.microsoft.com/office/drawing/2014/main" id="{F788FD16-8A71-4F70-B67F-A000601D999F}"/>
            </a:ext>
          </a:extLst>
        </xdr:cNvPr>
        <xdr:cNvSpPr/>
      </xdr:nvSpPr>
      <xdr:spPr>
        <a:xfrm>
          <a:off x="14325600" y="137533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551" name="フローチャート: 判断 550">
          <a:extLst>
            <a:ext uri="{FF2B5EF4-FFF2-40B4-BE49-F238E27FC236}">
              <a16:creationId xmlns:a16="http://schemas.microsoft.com/office/drawing/2014/main" id="{E2745726-98E7-4545-87FE-8DFD892A596B}"/>
            </a:ext>
          </a:extLst>
        </xdr:cNvPr>
        <xdr:cNvSpPr/>
      </xdr:nvSpPr>
      <xdr:spPr>
        <a:xfrm>
          <a:off x="13578840" y="13742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552" name="フローチャート: 判断 551">
          <a:extLst>
            <a:ext uri="{FF2B5EF4-FFF2-40B4-BE49-F238E27FC236}">
              <a16:creationId xmlns:a16="http://schemas.microsoft.com/office/drawing/2014/main" id="{CDC260E1-1ABA-45F4-A3B9-FE56F2C49E34}"/>
            </a:ext>
          </a:extLst>
        </xdr:cNvPr>
        <xdr:cNvSpPr/>
      </xdr:nvSpPr>
      <xdr:spPr>
        <a:xfrm>
          <a:off x="12804140" y="13739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553" name="フローチャート: 判断 552">
          <a:extLst>
            <a:ext uri="{FF2B5EF4-FFF2-40B4-BE49-F238E27FC236}">
              <a16:creationId xmlns:a16="http://schemas.microsoft.com/office/drawing/2014/main" id="{A641F451-02E7-4F0D-8B3D-01AD7E424EBB}"/>
            </a:ext>
          </a:extLst>
        </xdr:cNvPr>
        <xdr:cNvSpPr/>
      </xdr:nvSpPr>
      <xdr:spPr>
        <a:xfrm>
          <a:off x="12029440" y="137343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554" name="フローチャート: 判断 553">
          <a:extLst>
            <a:ext uri="{FF2B5EF4-FFF2-40B4-BE49-F238E27FC236}">
              <a16:creationId xmlns:a16="http://schemas.microsoft.com/office/drawing/2014/main" id="{95A3ED96-6DF3-4605-A18C-E3C761725755}"/>
            </a:ext>
          </a:extLst>
        </xdr:cNvPr>
        <xdr:cNvSpPr/>
      </xdr:nvSpPr>
      <xdr:spPr>
        <a:xfrm>
          <a:off x="11231880" y="13721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5275898E-62C6-4E14-891F-4826A3B9C7F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14FFF0F5-BA21-404E-AC0B-A640E18AB92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E4D166C7-D8E4-40B2-91B6-7F3B2391D8F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CAB2DE54-9106-400A-AA7E-17AEF28AFE7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9F6ED933-68DE-43BA-88CB-76EC5D73316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560" name="楕円 559">
          <a:extLst>
            <a:ext uri="{FF2B5EF4-FFF2-40B4-BE49-F238E27FC236}">
              <a16:creationId xmlns:a16="http://schemas.microsoft.com/office/drawing/2014/main" id="{F13310CF-DC5A-46B4-9D0A-D0E95BB175CA}"/>
            </a:ext>
          </a:extLst>
        </xdr:cNvPr>
        <xdr:cNvSpPr/>
      </xdr:nvSpPr>
      <xdr:spPr>
        <a:xfrm>
          <a:off x="14325600" y="1371146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155501</xdr:rowOff>
    </xdr:from>
    <xdr:ext cx="405111" cy="259045"/>
    <xdr:sp macro="" textlink="">
      <xdr:nvSpPr>
        <xdr:cNvPr id="561" name="【児童館】&#10;有形固定資産減価償却率該当値テキスト">
          <a:extLst>
            <a:ext uri="{FF2B5EF4-FFF2-40B4-BE49-F238E27FC236}">
              <a16:creationId xmlns:a16="http://schemas.microsoft.com/office/drawing/2014/main" id="{676D2725-0ACF-4C60-8537-9D6747214B5C}"/>
            </a:ext>
          </a:extLst>
        </xdr:cNvPr>
        <xdr:cNvSpPr txBox="1"/>
      </xdr:nvSpPr>
      <xdr:spPr>
        <a:xfrm>
          <a:off x="14414500"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96701</xdr:rowOff>
    </xdr:from>
    <xdr:to>
      <xdr:col>81</xdr:col>
      <xdr:colOff>101600</xdr:colOff>
      <xdr:row>82</xdr:row>
      <xdr:rowOff>26851</xdr:rowOff>
    </xdr:to>
    <xdr:sp macro="" textlink="">
      <xdr:nvSpPr>
        <xdr:cNvPr id="562" name="楕円 561">
          <a:extLst>
            <a:ext uri="{FF2B5EF4-FFF2-40B4-BE49-F238E27FC236}">
              <a16:creationId xmlns:a16="http://schemas.microsoft.com/office/drawing/2014/main" id="{CD89B709-314D-49CC-B3C1-C89816AFA123}"/>
            </a:ext>
          </a:extLst>
        </xdr:cNvPr>
        <xdr:cNvSpPr/>
      </xdr:nvSpPr>
      <xdr:spPr>
        <a:xfrm>
          <a:off x="13578840" y="136755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147501</xdr:rowOff>
    </xdr:from>
    <xdr:to>
      <xdr:col>85</xdr:col>
      <xdr:colOff>127000</xdr:colOff>
      <xdr:row>82</xdr:row>
      <xdr:rowOff>11974</xdr:rowOff>
    </xdr:to>
    <xdr:cxnSp macro="">
      <xdr:nvCxnSpPr>
        <xdr:cNvPr id="563" name="直線コネクタ 562">
          <a:extLst>
            <a:ext uri="{FF2B5EF4-FFF2-40B4-BE49-F238E27FC236}">
              <a16:creationId xmlns:a16="http://schemas.microsoft.com/office/drawing/2014/main" id="{7592B744-E4BE-4B74-BD7A-BDFC54A722DD}"/>
            </a:ext>
          </a:extLst>
        </xdr:cNvPr>
        <xdr:cNvCxnSpPr/>
      </xdr:nvCxnSpPr>
      <xdr:spPr>
        <a:xfrm>
          <a:off x="13629640" y="13726341"/>
          <a:ext cx="74676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60779</xdr:rowOff>
    </xdr:from>
    <xdr:to>
      <xdr:col>76</xdr:col>
      <xdr:colOff>165100</xdr:colOff>
      <xdr:row>81</xdr:row>
      <xdr:rowOff>162379</xdr:rowOff>
    </xdr:to>
    <xdr:sp macro="" textlink="">
      <xdr:nvSpPr>
        <xdr:cNvPr id="564" name="楕円 563">
          <a:extLst>
            <a:ext uri="{FF2B5EF4-FFF2-40B4-BE49-F238E27FC236}">
              <a16:creationId xmlns:a16="http://schemas.microsoft.com/office/drawing/2014/main" id="{60C8ACCB-17CA-4F81-849C-1119B9A2CADE}"/>
            </a:ext>
          </a:extLst>
        </xdr:cNvPr>
        <xdr:cNvSpPr/>
      </xdr:nvSpPr>
      <xdr:spPr>
        <a:xfrm>
          <a:off x="12804140" y="136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111579</xdr:rowOff>
    </xdr:from>
    <xdr:to>
      <xdr:col>81</xdr:col>
      <xdr:colOff>50800</xdr:colOff>
      <xdr:row>81</xdr:row>
      <xdr:rowOff>147501</xdr:rowOff>
    </xdr:to>
    <xdr:cxnSp macro="">
      <xdr:nvCxnSpPr>
        <xdr:cNvPr id="565" name="直線コネクタ 564">
          <a:extLst>
            <a:ext uri="{FF2B5EF4-FFF2-40B4-BE49-F238E27FC236}">
              <a16:creationId xmlns:a16="http://schemas.microsoft.com/office/drawing/2014/main" id="{88F85F66-3257-4E50-96BB-8EC10884E317}"/>
            </a:ext>
          </a:extLst>
        </xdr:cNvPr>
        <xdr:cNvCxnSpPr/>
      </xdr:nvCxnSpPr>
      <xdr:spPr>
        <a:xfrm>
          <a:off x="12854940" y="13690419"/>
          <a:ext cx="7747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24856</xdr:rowOff>
    </xdr:from>
    <xdr:to>
      <xdr:col>72</xdr:col>
      <xdr:colOff>38100</xdr:colOff>
      <xdr:row>81</xdr:row>
      <xdr:rowOff>126456</xdr:rowOff>
    </xdr:to>
    <xdr:sp macro="" textlink="">
      <xdr:nvSpPr>
        <xdr:cNvPr id="566" name="楕円 565">
          <a:extLst>
            <a:ext uri="{FF2B5EF4-FFF2-40B4-BE49-F238E27FC236}">
              <a16:creationId xmlns:a16="http://schemas.microsoft.com/office/drawing/2014/main" id="{751D293C-4E79-480B-A485-50FE7B41015D}"/>
            </a:ext>
          </a:extLst>
        </xdr:cNvPr>
        <xdr:cNvSpPr/>
      </xdr:nvSpPr>
      <xdr:spPr>
        <a:xfrm>
          <a:off x="12029440" y="136036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75656</xdr:rowOff>
    </xdr:from>
    <xdr:to>
      <xdr:col>76</xdr:col>
      <xdr:colOff>114300</xdr:colOff>
      <xdr:row>81</xdr:row>
      <xdr:rowOff>111579</xdr:rowOff>
    </xdr:to>
    <xdr:cxnSp macro="">
      <xdr:nvCxnSpPr>
        <xdr:cNvPr id="567" name="直線コネクタ 566">
          <a:extLst>
            <a:ext uri="{FF2B5EF4-FFF2-40B4-BE49-F238E27FC236}">
              <a16:creationId xmlns:a16="http://schemas.microsoft.com/office/drawing/2014/main" id="{5A3C0134-A563-4E54-920C-CAC1E7E76A05}"/>
            </a:ext>
          </a:extLst>
        </xdr:cNvPr>
        <xdr:cNvCxnSpPr/>
      </xdr:nvCxnSpPr>
      <xdr:spPr>
        <a:xfrm>
          <a:off x="12072620" y="13654496"/>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160382</xdr:rowOff>
    </xdr:from>
    <xdr:to>
      <xdr:col>67</xdr:col>
      <xdr:colOff>101600</xdr:colOff>
      <xdr:row>81</xdr:row>
      <xdr:rowOff>90532</xdr:rowOff>
    </xdr:to>
    <xdr:sp macro="" textlink="">
      <xdr:nvSpPr>
        <xdr:cNvPr id="568" name="楕円 567">
          <a:extLst>
            <a:ext uri="{FF2B5EF4-FFF2-40B4-BE49-F238E27FC236}">
              <a16:creationId xmlns:a16="http://schemas.microsoft.com/office/drawing/2014/main" id="{3312253E-67C9-491D-8555-4FE43989A008}"/>
            </a:ext>
          </a:extLst>
        </xdr:cNvPr>
        <xdr:cNvSpPr/>
      </xdr:nvSpPr>
      <xdr:spPr>
        <a:xfrm>
          <a:off x="11231880" y="13571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39732</xdr:rowOff>
    </xdr:from>
    <xdr:to>
      <xdr:col>71</xdr:col>
      <xdr:colOff>177800</xdr:colOff>
      <xdr:row>81</xdr:row>
      <xdr:rowOff>75656</xdr:rowOff>
    </xdr:to>
    <xdr:cxnSp macro="">
      <xdr:nvCxnSpPr>
        <xdr:cNvPr id="569" name="直線コネクタ 568">
          <a:extLst>
            <a:ext uri="{FF2B5EF4-FFF2-40B4-BE49-F238E27FC236}">
              <a16:creationId xmlns:a16="http://schemas.microsoft.com/office/drawing/2014/main" id="{A07CACB6-0665-4E9E-98B9-0F96214D491A}"/>
            </a:ext>
          </a:extLst>
        </xdr:cNvPr>
        <xdr:cNvCxnSpPr/>
      </xdr:nvCxnSpPr>
      <xdr:spPr>
        <a:xfrm>
          <a:off x="11282680" y="13618572"/>
          <a:ext cx="78994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84926</xdr:rowOff>
    </xdr:from>
    <xdr:ext cx="405111" cy="259045"/>
    <xdr:sp macro="" textlink="">
      <xdr:nvSpPr>
        <xdr:cNvPr id="570" name="n_1aveValue【児童館】&#10;有形固定資産減価償却率">
          <a:extLst>
            <a:ext uri="{FF2B5EF4-FFF2-40B4-BE49-F238E27FC236}">
              <a16:creationId xmlns:a16="http://schemas.microsoft.com/office/drawing/2014/main" id="{5B823083-0428-4F65-852A-0B77A97766FC}"/>
            </a:ext>
          </a:extLst>
        </xdr:cNvPr>
        <xdr:cNvSpPr txBox="1"/>
      </xdr:nvSpPr>
      <xdr:spPr>
        <a:xfrm>
          <a:off x="13437244" y="13831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81659</xdr:rowOff>
    </xdr:from>
    <xdr:ext cx="405111" cy="259045"/>
    <xdr:sp macro="" textlink="">
      <xdr:nvSpPr>
        <xdr:cNvPr id="571" name="n_2aveValue【児童館】&#10;有形固定資産減価償却率">
          <a:extLst>
            <a:ext uri="{FF2B5EF4-FFF2-40B4-BE49-F238E27FC236}">
              <a16:creationId xmlns:a16="http://schemas.microsoft.com/office/drawing/2014/main" id="{B3FC4639-1051-419A-8ECE-2C8D67C9B29B}"/>
            </a:ext>
          </a:extLst>
        </xdr:cNvPr>
        <xdr:cNvSpPr txBox="1"/>
      </xdr:nvSpPr>
      <xdr:spPr>
        <a:xfrm>
          <a:off x="12675244" y="13828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76761</xdr:rowOff>
    </xdr:from>
    <xdr:ext cx="405111" cy="259045"/>
    <xdr:sp macro="" textlink="">
      <xdr:nvSpPr>
        <xdr:cNvPr id="572" name="n_3aveValue【児童館】&#10;有形固定資産減価償却率">
          <a:extLst>
            <a:ext uri="{FF2B5EF4-FFF2-40B4-BE49-F238E27FC236}">
              <a16:creationId xmlns:a16="http://schemas.microsoft.com/office/drawing/2014/main" id="{22EBD47F-77D0-413E-A454-1F95FCCE023D}"/>
            </a:ext>
          </a:extLst>
        </xdr:cNvPr>
        <xdr:cNvSpPr txBox="1"/>
      </xdr:nvSpPr>
      <xdr:spPr>
        <a:xfrm>
          <a:off x="11900544" y="1382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573" name="n_4aveValue【児童館】&#10;有形固定資産減価償却率">
          <a:extLst>
            <a:ext uri="{FF2B5EF4-FFF2-40B4-BE49-F238E27FC236}">
              <a16:creationId xmlns:a16="http://schemas.microsoft.com/office/drawing/2014/main" id="{BFB1F041-859C-4464-AA5D-5AA4087AD505}"/>
            </a:ext>
          </a:extLst>
        </xdr:cNvPr>
        <xdr:cNvSpPr txBox="1"/>
      </xdr:nvSpPr>
      <xdr:spPr>
        <a:xfrm>
          <a:off x="11102984" y="13810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43378</xdr:rowOff>
    </xdr:from>
    <xdr:ext cx="405111" cy="259045"/>
    <xdr:sp macro="" textlink="">
      <xdr:nvSpPr>
        <xdr:cNvPr id="574" name="n_1mainValue【児童館】&#10;有形固定資産減価償却率">
          <a:extLst>
            <a:ext uri="{FF2B5EF4-FFF2-40B4-BE49-F238E27FC236}">
              <a16:creationId xmlns:a16="http://schemas.microsoft.com/office/drawing/2014/main" id="{B456C908-2D3E-4124-8F4B-942F2447A7CE}"/>
            </a:ext>
          </a:extLst>
        </xdr:cNvPr>
        <xdr:cNvSpPr txBox="1"/>
      </xdr:nvSpPr>
      <xdr:spPr>
        <a:xfrm>
          <a:off x="13437244" y="1345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7456</xdr:rowOff>
    </xdr:from>
    <xdr:ext cx="405111" cy="259045"/>
    <xdr:sp macro="" textlink="">
      <xdr:nvSpPr>
        <xdr:cNvPr id="575" name="n_2mainValue【児童館】&#10;有形固定資産減価償却率">
          <a:extLst>
            <a:ext uri="{FF2B5EF4-FFF2-40B4-BE49-F238E27FC236}">
              <a16:creationId xmlns:a16="http://schemas.microsoft.com/office/drawing/2014/main" id="{426B46E0-8FE8-40AE-A421-2BDB6F675917}"/>
            </a:ext>
          </a:extLst>
        </xdr:cNvPr>
        <xdr:cNvSpPr txBox="1"/>
      </xdr:nvSpPr>
      <xdr:spPr>
        <a:xfrm>
          <a:off x="12675244" y="1341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142983</xdr:rowOff>
    </xdr:from>
    <xdr:ext cx="405111" cy="259045"/>
    <xdr:sp macro="" textlink="">
      <xdr:nvSpPr>
        <xdr:cNvPr id="576" name="n_3mainValue【児童館】&#10;有形固定資産減価償却率">
          <a:extLst>
            <a:ext uri="{FF2B5EF4-FFF2-40B4-BE49-F238E27FC236}">
              <a16:creationId xmlns:a16="http://schemas.microsoft.com/office/drawing/2014/main" id="{41A14DC3-80AE-42A1-B4F5-3DFDEA0BD771}"/>
            </a:ext>
          </a:extLst>
        </xdr:cNvPr>
        <xdr:cNvSpPr txBox="1"/>
      </xdr:nvSpPr>
      <xdr:spPr>
        <a:xfrm>
          <a:off x="11900544" y="133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107059</xdr:rowOff>
    </xdr:from>
    <xdr:ext cx="405111" cy="259045"/>
    <xdr:sp macro="" textlink="">
      <xdr:nvSpPr>
        <xdr:cNvPr id="577" name="n_4mainValue【児童館】&#10;有形固定資産減価償却率">
          <a:extLst>
            <a:ext uri="{FF2B5EF4-FFF2-40B4-BE49-F238E27FC236}">
              <a16:creationId xmlns:a16="http://schemas.microsoft.com/office/drawing/2014/main" id="{0BCFC63E-C128-4F60-B6FD-8590D02E7F09}"/>
            </a:ext>
          </a:extLst>
        </xdr:cNvPr>
        <xdr:cNvSpPr txBox="1"/>
      </xdr:nvSpPr>
      <xdr:spPr>
        <a:xfrm>
          <a:off x="11102984" y="133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ACC2EB51-60CA-4A8D-8AF5-27F9FEC26C3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E9ADBB10-0C82-4ECD-A22E-F0D0C534E41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F5241C36-9DC4-4789-AF42-0D51A85E453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FEF3D1C7-E748-4B17-B987-E4955DF142A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F284622D-D59D-4F66-9E3A-4A4BF35478A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ABFCF231-85E7-47EC-815F-3353E99ABC7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CBDD2D66-1E66-4AF4-AFCE-BBDFF48AF30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BAA67EA5-FA74-4020-BBE7-5ACCD51E844E}"/>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FC24BDC8-1767-4CED-A1F5-45393F49B0B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F47B7108-8C64-46FA-A696-CDB17606782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8" name="直線コネクタ 587">
          <a:extLst>
            <a:ext uri="{FF2B5EF4-FFF2-40B4-BE49-F238E27FC236}">
              <a16:creationId xmlns:a16="http://schemas.microsoft.com/office/drawing/2014/main" id="{2605E8FD-0383-4274-9AE1-B6755DA2A20F}"/>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9" name="テキスト ボックス 588">
          <a:extLst>
            <a:ext uri="{FF2B5EF4-FFF2-40B4-BE49-F238E27FC236}">
              <a16:creationId xmlns:a16="http://schemas.microsoft.com/office/drawing/2014/main" id="{54F5EF34-243E-403C-9B57-44E3F3DF3093}"/>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0" name="直線コネクタ 589">
          <a:extLst>
            <a:ext uri="{FF2B5EF4-FFF2-40B4-BE49-F238E27FC236}">
              <a16:creationId xmlns:a16="http://schemas.microsoft.com/office/drawing/2014/main" id="{E8F59917-DCEF-43F2-9208-33AD4C75FB9D}"/>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1" name="テキスト ボックス 590">
          <a:extLst>
            <a:ext uri="{FF2B5EF4-FFF2-40B4-BE49-F238E27FC236}">
              <a16:creationId xmlns:a16="http://schemas.microsoft.com/office/drawing/2014/main" id="{6B5773E4-3526-47EA-95F7-8D955947FE48}"/>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2" name="直線コネクタ 591">
          <a:extLst>
            <a:ext uri="{FF2B5EF4-FFF2-40B4-BE49-F238E27FC236}">
              <a16:creationId xmlns:a16="http://schemas.microsoft.com/office/drawing/2014/main" id="{38600588-C76D-4D61-AD10-810B56053F2D}"/>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3" name="テキスト ボックス 592">
          <a:extLst>
            <a:ext uri="{FF2B5EF4-FFF2-40B4-BE49-F238E27FC236}">
              <a16:creationId xmlns:a16="http://schemas.microsoft.com/office/drawing/2014/main" id="{40BAD2C3-5EE8-4723-AB5C-B59CD8D52066}"/>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4" name="直線コネクタ 593">
          <a:extLst>
            <a:ext uri="{FF2B5EF4-FFF2-40B4-BE49-F238E27FC236}">
              <a16:creationId xmlns:a16="http://schemas.microsoft.com/office/drawing/2014/main" id="{8D29CEFA-26DD-431E-9182-B896755A7FEF}"/>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5" name="テキスト ボックス 594">
          <a:extLst>
            <a:ext uri="{FF2B5EF4-FFF2-40B4-BE49-F238E27FC236}">
              <a16:creationId xmlns:a16="http://schemas.microsoft.com/office/drawing/2014/main" id="{593D1E71-75CC-475F-B322-DE2F15EC38D3}"/>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6" name="直線コネクタ 595">
          <a:extLst>
            <a:ext uri="{FF2B5EF4-FFF2-40B4-BE49-F238E27FC236}">
              <a16:creationId xmlns:a16="http://schemas.microsoft.com/office/drawing/2014/main" id="{BEDEB146-41F9-4191-8C2B-3819D20FB8EE}"/>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7" name="テキスト ボックス 596">
          <a:extLst>
            <a:ext uri="{FF2B5EF4-FFF2-40B4-BE49-F238E27FC236}">
              <a16:creationId xmlns:a16="http://schemas.microsoft.com/office/drawing/2014/main" id="{5E0AA8E0-B380-48EA-B632-B8710462F0E1}"/>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a:extLst>
            <a:ext uri="{FF2B5EF4-FFF2-40B4-BE49-F238E27FC236}">
              <a16:creationId xmlns:a16="http://schemas.microsoft.com/office/drawing/2014/main" id="{0DACF40E-B69C-4DDB-9C06-8E12F05615E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a:extLst>
            <a:ext uri="{FF2B5EF4-FFF2-40B4-BE49-F238E27FC236}">
              <a16:creationId xmlns:a16="http://schemas.microsoft.com/office/drawing/2014/main" id="{8BC4BDFE-5D0D-46A2-B83C-619C143B5838}"/>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児童館】&#10;一人当たり面積グラフ枠">
          <a:extLst>
            <a:ext uri="{FF2B5EF4-FFF2-40B4-BE49-F238E27FC236}">
              <a16:creationId xmlns:a16="http://schemas.microsoft.com/office/drawing/2014/main" id="{62404F5E-C8AE-46E6-8473-8DBDFB29FEAC}"/>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01" name="直線コネクタ 600">
          <a:extLst>
            <a:ext uri="{FF2B5EF4-FFF2-40B4-BE49-F238E27FC236}">
              <a16:creationId xmlns:a16="http://schemas.microsoft.com/office/drawing/2014/main" id="{724258DA-A2EB-4939-A9BB-274BC9B3BF88}"/>
            </a:ext>
          </a:extLst>
        </xdr:cNvPr>
        <xdr:cNvCxnSpPr/>
      </xdr:nvCxnSpPr>
      <xdr:spPr>
        <a:xfrm flipV="1">
          <a:off x="19509104" y="129654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2" name="【児童館】&#10;一人当たり面積最小値テキスト">
          <a:extLst>
            <a:ext uri="{FF2B5EF4-FFF2-40B4-BE49-F238E27FC236}">
              <a16:creationId xmlns:a16="http://schemas.microsoft.com/office/drawing/2014/main" id="{DC1F0CAB-5430-4F34-B531-3603A6D3D48B}"/>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3" name="直線コネクタ 602">
          <a:extLst>
            <a:ext uri="{FF2B5EF4-FFF2-40B4-BE49-F238E27FC236}">
              <a16:creationId xmlns:a16="http://schemas.microsoft.com/office/drawing/2014/main" id="{874A767C-CA43-454F-8DD7-8F757AA0A8BF}"/>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04" name="【児童館】&#10;一人当たり面積最大値テキスト">
          <a:extLst>
            <a:ext uri="{FF2B5EF4-FFF2-40B4-BE49-F238E27FC236}">
              <a16:creationId xmlns:a16="http://schemas.microsoft.com/office/drawing/2014/main" id="{3FFC0C29-933C-49BD-99AE-27F42E8814F0}"/>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05" name="直線コネクタ 604">
          <a:extLst>
            <a:ext uri="{FF2B5EF4-FFF2-40B4-BE49-F238E27FC236}">
              <a16:creationId xmlns:a16="http://schemas.microsoft.com/office/drawing/2014/main" id="{A3376466-3A54-473E-A2D2-4FB289B43C30}"/>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06" name="【児童館】&#10;一人当たり面積平均値テキスト">
          <a:extLst>
            <a:ext uri="{FF2B5EF4-FFF2-40B4-BE49-F238E27FC236}">
              <a16:creationId xmlns:a16="http://schemas.microsoft.com/office/drawing/2014/main" id="{80AEB4E0-25F8-4A8D-BB1E-38EC44C6995B}"/>
            </a:ext>
          </a:extLst>
        </xdr:cNvPr>
        <xdr:cNvSpPr txBox="1"/>
      </xdr:nvSpPr>
      <xdr:spPr>
        <a:xfrm>
          <a:off x="19547840" y="1389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07" name="フローチャート: 判断 606">
          <a:extLst>
            <a:ext uri="{FF2B5EF4-FFF2-40B4-BE49-F238E27FC236}">
              <a16:creationId xmlns:a16="http://schemas.microsoft.com/office/drawing/2014/main" id="{F440DB34-171F-48C9-B0A3-38034D5FB716}"/>
            </a:ext>
          </a:extLst>
        </xdr:cNvPr>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08" name="フローチャート: 判断 607">
          <a:extLst>
            <a:ext uri="{FF2B5EF4-FFF2-40B4-BE49-F238E27FC236}">
              <a16:creationId xmlns:a16="http://schemas.microsoft.com/office/drawing/2014/main" id="{840654CD-C294-4C97-BE1D-CD741345427E}"/>
            </a:ext>
          </a:extLst>
        </xdr:cNvPr>
        <xdr:cNvSpPr/>
      </xdr:nvSpPr>
      <xdr:spPr>
        <a:xfrm>
          <a:off x="1873504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09" name="フローチャート: 判断 608">
          <a:extLst>
            <a:ext uri="{FF2B5EF4-FFF2-40B4-BE49-F238E27FC236}">
              <a16:creationId xmlns:a16="http://schemas.microsoft.com/office/drawing/2014/main" id="{6EFA1D87-A11B-454F-8913-2AEE7624C268}"/>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610" name="フローチャート: 判断 609">
          <a:extLst>
            <a:ext uri="{FF2B5EF4-FFF2-40B4-BE49-F238E27FC236}">
              <a16:creationId xmlns:a16="http://schemas.microsoft.com/office/drawing/2014/main" id="{63B83ADB-317F-41FF-94F6-B037EE5E349C}"/>
            </a:ext>
          </a:extLst>
        </xdr:cNvPr>
        <xdr:cNvSpPr/>
      </xdr:nvSpPr>
      <xdr:spPr>
        <a:xfrm>
          <a:off x="17162780" y="14060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611" name="フローチャート: 判断 610">
          <a:extLst>
            <a:ext uri="{FF2B5EF4-FFF2-40B4-BE49-F238E27FC236}">
              <a16:creationId xmlns:a16="http://schemas.microsoft.com/office/drawing/2014/main" id="{3D06B059-F5D3-4DDF-9698-EF805B6A1C28}"/>
            </a:ext>
          </a:extLst>
        </xdr:cNvPr>
        <xdr:cNvSpPr/>
      </xdr:nvSpPr>
      <xdr:spPr>
        <a:xfrm>
          <a:off x="16388080" y="14060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56BBA9E7-5FEE-4BFB-8C74-97D422BFD9D3}"/>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3554660F-5EC1-483C-883C-D41D0AABDCC4}"/>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37594995-BDC8-4C0E-A22F-9E1F9000D8CF}"/>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2396FE92-220D-434B-B495-73555FA6EEA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7E056DB7-D2DD-4113-9831-B70655551B89}"/>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50800</xdr:rowOff>
    </xdr:from>
    <xdr:to>
      <xdr:col>116</xdr:col>
      <xdr:colOff>114300</xdr:colOff>
      <xdr:row>84</xdr:row>
      <xdr:rowOff>152400</xdr:rowOff>
    </xdr:to>
    <xdr:sp macro="" textlink="">
      <xdr:nvSpPr>
        <xdr:cNvPr id="617" name="楕円 616">
          <a:extLst>
            <a:ext uri="{FF2B5EF4-FFF2-40B4-BE49-F238E27FC236}">
              <a16:creationId xmlns:a16="http://schemas.microsoft.com/office/drawing/2014/main" id="{29C9769B-4057-41C5-8E0E-2660B771EAC6}"/>
            </a:ext>
          </a:extLst>
        </xdr:cNvPr>
        <xdr:cNvSpPr/>
      </xdr:nvSpPr>
      <xdr:spPr>
        <a:xfrm>
          <a:off x="19458940" y="141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29227</xdr:rowOff>
    </xdr:from>
    <xdr:ext cx="469744" cy="259045"/>
    <xdr:sp macro="" textlink="">
      <xdr:nvSpPr>
        <xdr:cNvPr id="618" name="【児童館】&#10;一人当たり面積該当値テキスト">
          <a:extLst>
            <a:ext uri="{FF2B5EF4-FFF2-40B4-BE49-F238E27FC236}">
              <a16:creationId xmlns:a16="http://schemas.microsoft.com/office/drawing/2014/main" id="{A089C21A-9035-4D80-88FC-7DC7501002AA}"/>
            </a:ext>
          </a:extLst>
        </xdr:cNvPr>
        <xdr:cNvSpPr txBox="1"/>
      </xdr:nvSpPr>
      <xdr:spPr>
        <a:xfrm>
          <a:off x="19547840" y="1411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50800</xdr:rowOff>
    </xdr:from>
    <xdr:to>
      <xdr:col>112</xdr:col>
      <xdr:colOff>38100</xdr:colOff>
      <xdr:row>84</xdr:row>
      <xdr:rowOff>152400</xdr:rowOff>
    </xdr:to>
    <xdr:sp macro="" textlink="">
      <xdr:nvSpPr>
        <xdr:cNvPr id="619" name="楕円 618">
          <a:extLst>
            <a:ext uri="{FF2B5EF4-FFF2-40B4-BE49-F238E27FC236}">
              <a16:creationId xmlns:a16="http://schemas.microsoft.com/office/drawing/2014/main" id="{C93E3DBB-5D17-4002-A92E-1BD488501B04}"/>
            </a:ext>
          </a:extLst>
        </xdr:cNvPr>
        <xdr:cNvSpPr/>
      </xdr:nvSpPr>
      <xdr:spPr>
        <a:xfrm>
          <a:off x="18735040" y="141325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101600</xdr:rowOff>
    </xdr:from>
    <xdr:to>
      <xdr:col>116</xdr:col>
      <xdr:colOff>63500</xdr:colOff>
      <xdr:row>84</xdr:row>
      <xdr:rowOff>101600</xdr:rowOff>
    </xdr:to>
    <xdr:cxnSp macro="">
      <xdr:nvCxnSpPr>
        <xdr:cNvPr id="620" name="直線コネクタ 619">
          <a:extLst>
            <a:ext uri="{FF2B5EF4-FFF2-40B4-BE49-F238E27FC236}">
              <a16:creationId xmlns:a16="http://schemas.microsoft.com/office/drawing/2014/main" id="{1D5B1F6C-55E2-473C-93DB-01F127E96DEE}"/>
            </a:ext>
          </a:extLst>
        </xdr:cNvPr>
        <xdr:cNvCxnSpPr/>
      </xdr:nvCxnSpPr>
      <xdr:spPr>
        <a:xfrm>
          <a:off x="18778220" y="141833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50800</xdr:rowOff>
    </xdr:from>
    <xdr:to>
      <xdr:col>107</xdr:col>
      <xdr:colOff>101600</xdr:colOff>
      <xdr:row>84</xdr:row>
      <xdr:rowOff>152400</xdr:rowOff>
    </xdr:to>
    <xdr:sp macro="" textlink="">
      <xdr:nvSpPr>
        <xdr:cNvPr id="621" name="楕円 620">
          <a:extLst>
            <a:ext uri="{FF2B5EF4-FFF2-40B4-BE49-F238E27FC236}">
              <a16:creationId xmlns:a16="http://schemas.microsoft.com/office/drawing/2014/main" id="{656D360A-4E2D-496F-96F9-C19B9A74729F}"/>
            </a:ext>
          </a:extLst>
        </xdr:cNvPr>
        <xdr:cNvSpPr/>
      </xdr:nvSpPr>
      <xdr:spPr>
        <a:xfrm>
          <a:off x="17937480" y="141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101600</xdr:rowOff>
    </xdr:from>
    <xdr:to>
      <xdr:col>111</xdr:col>
      <xdr:colOff>177800</xdr:colOff>
      <xdr:row>84</xdr:row>
      <xdr:rowOff>101600</xdr:rowOff>
    </xdr:to>
    <xdr:cxnSp macro="">
      <xdr:nvCxnSpPr>
        <xdr:cNvPr id="622" name="直線コネクタ 621">
          <a:extLst>
            <a:ext uri="{FF2B5EF4-FFF2-40B4-BE49-F238E27FC236}">
              <a16:creationId xmlns:a16="http://schemas.microsoft.com/office/drawing/2014/main" id="{D270D5B2-B385-414C-B810-13B12D6AA666}"/>
            </a:ext>
          </a:extLst>
        </xdr:cNvPr>
        <xdr:cNvCxnSpPr/>
      </xdr:nvCxnSpPr>
      <xdr:spPr>
        <a:xfrm>
          <a:off x="17988280" y="141833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623" name="楕円 622">
          <a:extLst>
            <a:ext uri="{FF2B5EF4-FFF2-40B4-BE49-F238E27FC236}">
              <a16:creationId xmlns:a16="http://schemas.microsoft.com/office/drawing/2014/main" id="{B646AF1F-D461-4916-A913-A1E4971BD611}"/>
            </a:ext>
          </a:extLst>
        </xdr:cNvPr>
        <xdr:cNvSpPr/>
      </xdr:nvSpPr>
      <xdr:spPr>
        <a:xfrm>
          <a:off x="1716278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101600</xdr:rowOff>
    </xdr:from>
    <xdr:to>
      <xdr:col>107</xdr:col>
      <xdr:colOff>50800</xdr:colOff>
      <xdr:row>84</xdr:row>
      <xdr:rowOff>114300</xdr:rowOff>
    </xdr:to>
    <xdr:cxnSp macro="">
      <xdr:nvCxnSpPr>
        <xdr:cNvPr id="624" name="直線コネクタ 623">
          <a:extLst>
            <a:ext uri="{FF2B5EF4-FFF2-40B4-BE49-F238E27FC236}">
              <a16:creationId xmlns:a16="http://schemas.microsoft.com/office/drawing/2014/main" id="{06A1F770-3965-4445-82CF-6E745D493A33}"/>
            </a:ext>
          </a:extLst>
        </xdr:cNvPr>
        <xdr:cNvCxnSpPr/>
      </xdr:nvCxnSpPr>
      <xdr:spPr>
        <a:xfrm flipV="1">
          <a:off x="17213580" y="14183360"/>
          <a:ext cx="7747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63500</xdr:rowOff>
    </xdr:from>
    <xdr:to>
      <xdr:col>98</xdr:col>
      <xdr:colOff>38100</xdr:colOff>
      <xdr:row>84</xdr:row>
      <xdr:rowOff>165100</xdr:rowOff>
    </xdr:to>
    <xdr:sp macro="" textlink="">
      <xdr:nvSpPr>
        <xdr:cNvPr id="625" name="楕円 624">
          <a:extLst>
            <a:ext uri="{FF2B5EF4-FFF2-40B4-BE49-F238E27FC236}">
              <a16:creationId xmlns:a16="http://schemas.microsoft.com/office/drawing/2014/main" id="{30800CC8-7119-458E-9F5C-BF8AF79A9CD5}"/>
            </a:ext>
          </a:extLst>
        </xdr:cNvPr>
        <xdr:cNvSpPr/>
      </xdr:nvSpPr>
      <xdr:spPr>
        <a:xfrm>
          <a:off x="16388080" y="14145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114300</xdr:rowOff>
    </xdr:from>
    <xdr:to>
      <xdr:col>102</xdr:col>
      <xdr:colOff>114300</xdr:colOff>
      <xdr:row>84</xdr:row>
      <xdr:rowOff>114300</xdr:rowOff>
    </xdr:to>
    <xdr:cxnSp macro="">
      <xdr:nvCxnSpPr>
        <xdr:cNvPr id="626" name="直線コネクタ 625">
          <a:extLst>
            <a:ext uri="{FF2B5EF4-FFF2-40B4-BE49-F238E27FC236}">
              <a16:creationId xmlns:a16="http://schemas.microsoft.com/office/drawing/2014/main" id="{CDA414F0-73E9-4B43-A34E-A01D026A99C7}"/>
            </a:ext>
          </a:extLst>
        </xdr:cNvPr>
        <xdr:cNvCxnSpPr/>
      </xdr:nvCxnSpPr>
      <xdr:spPr>
        <a:xfrm>
          <a:off x="16431260" y="141960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27" name="n_1aveValue【児童館】&#10;一人当たり面積">
          <a:extLst>
            <a:ext uri="{FF2B5EF4-FFF2-40B4-BE49-F238E27FC236}">
              <a16:creationId xmlns:a16="http://schemas.microsoft.com/office/drawing/2014/main" id="{7931FAF3-EF39-4D36-9DDD-CD170F53E0AC}"/>
            </a:ext>
          </a:extLst>
        </xdr:cNvPr>
        <xdr:cNvSpPr txBox="1"/>
      </xdr:nvSpPr>
      <xdr:spPr>
        <a:xfrm>
          <a:off x="185611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28" name="n_2aveValue【児童館】&#10;一人当たり面積">
          <a:extLst>
            <a:ext uri="{FF2B5EF4-FFF2-40B4-BE49-F238E27FC236}">
              <a16:creationId xmlns:a16="http://schemas.microsoft.com/office/drawing/2014/main" id="{DC6D65B0-E837-4393-8CEF-092907185646}"/>
            </a:ext>
          </a:extLst>
        </xdr:cNvPr>
        <xdr:cNvSpPr txBox="1"/>
      </xdr:nvSpPr>
      <xdr:spPr>
        <a:xfrm>
          <a:off x="177762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629" name="n_3aveValue【児童館】&#10;一人当たり面積">
          <a:extLst>
            <a:ext uri="{FF2B5EF4-FFF2-40B4-BE49-F238E27FC236}">
              <a16:creationId xmlns:a16="http://schemas.microsoft.com/office/drawing/2014/main" id="{6A3C0804-07C4-4E62-9617-36E129BBCAD8}"/>
            </a:ext>
          </a:extLst>
        </xdr:cNvPr>
        <xdr:cNvSpPr txBox="1"/>
      </xdr:nvSpPr>
      <xdr:spPr>
        <a:xfrm>
          <a:off x="17001567" y="13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630" name="n_4aveValue【児童館】&#10;一人当たり面積">
          <a:extLst>
            <a:ext uri="{FF2B5EF4-FFF2-40B4-BE49-F238E27FC236}">
              <a16:creationId xmlns:a16="http://schemas.microsoft.com/office/drawing/2014/main" id="{7DCA951F-8817-46C8-9F4D-81D21E9AFCF1}"/>
            </a:ext>
          </a:extLst>
        </xdr:cNvPr>
        <xdr:cNvSpPr txBox="1"/>
      </xdr:nvSpPr>
      <xdr:spPr>
        <a:xfrm>
          <a:off x="16226867" y="13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143527</xdr:rowOff>
    </xdr:from>
    <xdr:ext cx="469744" cy="259045"/>
    <xdr:sp macro="" textlink="">
      <xdr:nvSpPr>
        <xdr:cNvPr id="631" name="n_1mainValue【児童館】&#10;一人当たり面積">
          <a:extLst>
            <a:ext uri="{FF2B5EF4-FFF2-40B4-BE49-F238E27FC236}">
              <a16:creationId xmlns:a16="http://schemas.microsoft.com/office/drawing/2014/main" id="{9F3166A1-9F5C-4E21-8BD9-131F74405361}"/>
            </a:ext>
          </a:extLst>
        </xdr:cNvPr>
        <xdr:cNvSpPr txBox="1"/>
      </xdr:nvSpPr>
      <xdr:spPr>
        <a:xfrm>
          <a:off x="18561127" y="1422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143527</xdr:rowOff>
    </xdr:from>
    <xdr:ext cx="469744" cy="259045"/>
    <xdr:sp macro="" textlink="">
      <xdr:nvSpPr>
        <xdr:cNvPr id="632" name="n_2mainValue【児童館】&#10;一人当たり面積">
          <a:extLst>
            <a:ext uri="{FF2B5EF4-FFF2-40B4-BE49-F238E27FC236}">
              <a16:creationId xmlns:a16="http://schemas.microsoft.com/office/drawing/2014/main" id="{1FC33DFC-5EAF-4EB1-AC57-8E91CE7238F5}"/>
            </a:ext>
          </a:extLst>
        </xdr:cNvPr>
        <xdr:cNvSpPr txBox="1"/>
      </xdr:nvSpPr>
      <xdr:spPr>
        <a:xfrm>
          <a:off x="17776267" y="1422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633" name="n_3mainValue【児童館】&#10;一人当たり面積">
          <a:extLst>
            <a:ext uri="{FF2B5EF4-FFF2-40B4-BE49-F238E27FC236}">
              <a16:creationId xmlns:a16="http://schemas.microsoft.com/office/drawing/2014/main" id="{6439960E-A6BB-4D8F-9C50-F27F849276EB}"/>
            </a:ext>
          </a:extLst>
        </xdr:cNvPr>
        <xdr:cNvSpPr txBox="1"/>
      </xdr:nvSpPr>
      <xdr:spPr>
        <a:xfrm>
          <a:off x="17001567"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156227</xdr:rowOff>
    </xdr:from>
    <xdr:ext cx="469744" cy="259045"/>
    <xdr:sp macro="" textlink="">
      <xdr:nvSpPr>
        <xdr:cNvPr id="634" name="n_4mainValue【児童館】&#10;一人当たり面積">
          <a:extLst>
            <a:ext uri="{FF2B5EF4-FFF2-40B4-BE49-F238E27FC236}">
              <a16:creationId xmlns:a16="http://schemas.microsoft.com/office/drawing/2014/main" id="{950E97E2-020E-49AE-9E44-A06804A96960}"/>
            </a:ext>
          </a:extLst>
        </xdr:cNvPr>
        <xdr:cNvSpPr txBox="1"/>
      </xdr:nvSpPr>
      <xdr:spPr>
        <a:xfrm>
          <a:off x="16226867"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ADAC5655-405A-478E-B4F7-37EC083DEE1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A83B0027-0F20-4F19-9AF8-1BD01532BA2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BF98A639-6080-4DBC-B6CA-C9430162FF3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B2B2255A-829B-49DA-8A60-5D2F6CE39DE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C3461419-6396-49AB-8D97-6A11FBFE647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D0941679-0FD2-41E6-90E5-CAA180AB6A7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78CA3D1F-785D-4B51-9990-825C580DE8A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F493E0B8-58DD-4483-9238-24E14A8350D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1196313E-8327-4C9B-8C6D-3466B177A26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71351B27-8294-4092-BEA4-19CAB8FBECD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4C078986-85CC-453C-9ABB-3BEAEA10D77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a:extLst>
            <a:ext uri="{FF2B5EF4-FFF2-40B4-BE49-F238E27FC236}">
              <a16:creationId xmlns:a16="http://schemas.microsoft.com/office/drawing/2014/main" id="{DF758DF4-CCBC-4407-B176-F580A1F377BC}"/>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7" name="テキスト ボックス 646">
          <a:extLst>
            <a:ext uri="{FF2B5EF4-FFF2-40B4-BE49-F238E27FC236}">
              <a16:creationId xmlns:a16="http://schemas.microsoft.com/office/drawing/2014/main" id="{B5F2AEE1-60BA-4680-9D71-3E1AFEB60C2C}"/>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a:extLst>
            <a:ext uri="{FF2B5EF4-FFF2-40B4-BE49-F238E27FC236}">
              <a16:creationId xmlns:a16="http://schemas.microsoft.com/office/drawing/2014/main" id="{CBA60FDC-FD1D-4FB3-AE15-004C3F9FF9AF}"/>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a:extLst>
            <a:ext uri="{FF2B5EF4-FFF2-40B4-BE49-F238E27FC236}">
              <a16:creationId xmlns:a16="http://schemas.microsoft.com/office/drawing/2014/main" id="{7A8F9848-C3C5-4D02-80A4-6A1D0F7476B3}"/>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a:extLst>
            <a:ext uri="{FF2B5EF4-FFF2-40B4-BE49-F238E27FC236}">
              <a16:creationId xmlns:a16="http://schemas.microsoft.com/office/drawing/2014/main" id="{C24CC4B7-800A-4F36-81A0-03C54861D55F}"/>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a:extLst>
            <a:ext uri="{FF2B5EF4-FFF2-40B4-BE49-F238E27FC236}">
              <a16:creationId xmlns:a16="http://schemas.microsoft.com/office/drawing/2014/main" id="{4FC39EF4-E239-4460-AE1F-0ADAA140D376}"/>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a:extLst>
            <a:ext uri="{FF2B5EF4-FFF2-40B4-BE49-F238E27FC236}">
              <a16:creationId xmlns:a16="http://schemas.microsoft.com/office/drawing/2014/main" id="{57267263-40F9-410F-9CDE-558CC1A87478}"/>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a:extLst>
            <a:ext uri="{FF2B5EF4-FFF2-40B4-BE49-F238E27FC236}">
              <a16:creationId xmlns:a16="http://schemas.microsoft.com/office/drawing/2014/main" id="{0E8B5188-9D7B-4166-8CAA-D903D008907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a:extLst>
            <a:ext uri="{FF2B5EF4-FFF2-40B4-BE49-F238E27FC236}">
              <a16:creationId xmlns:a16="http://schemas.microsoft.com/office/drawing/2014/main" id="{89342BC7-306A-4C33-BD2D-FF2155CB3747}"/>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a:extLst>
            <a:ext uri="{FF2B5EF4-FFF2-40B4-BE49-F238E27FC236}">
              <a16:creationId xmlns:a16="http://schemas.microsoft.com/office/drawing/2014/main" id="{E4342A28-5BDA-4DAF-B8BF-BBFB04044C8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a:extLst>
            <a:ext uri="{FF2B5EF4-FFF2-40B4-BE49-F238E27FC236}">
              <a16:creationId xmlns:a16="http://schemas.microsoft.com/office/drawing/2014/main" id="{55067626-4039-4F40-96CE-3C34D0F78CC5}"/>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7" name="テキスト ボックス 656">
          <a:extLst>
            <a:ext uri="{FF2B5EF4-FFF2-40B4-BE49-F238E27FC236}">
              <a16:creationId xmlns:a16="http://schemas.microsoft.com/office/drawing/2014/main" id="{4BF6CB08-21BE-4BBE-944A-732F8345C7E9}"/>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26F98EE0-909F-4BA3-A93D-9BFA4A5CA3F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180024D0-5450-4A67-B8E8-6E5902892ED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60" name="直線コネクタ 659">
          <a:extLst>
            <a:ext uri="{FF2B5EF4-FFF2-40B4-BE49-F238E27FC236}">
              <a16:creationId xmlns:a16="http://schemas.microsoft.com/office/drawing/2014/main" id="{7BCC2496-1008-4FE9-BE29-7BB2FA358F0A}"/>
            </a:ext>
          </a:extLst>
        </xdr:cNvPr>
        <xdr:cNvCxnSpPr/>
      </xdr:nvCxnSpPr>
      <xdr:spPr>
        <a:xfrm flipV="1">
          <a:off x="14375764" y="16882655"/>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1" name="【公民館】&#10;有形固定資産減価償却率最小値テキスト">
          <a:extLst>
            <a:ext uri="{FF2B5EF4-FFF2-40B4-BE49-F238E27FC236}">
              <a16:creationId xmlns:a16="http://schemas.microsoft.com/office/drawing/2014/main" id="{89154E40-C318-4E7B-8E94-9F34FB05850A}"/>
            </a:ext>
          </a:extLst>
        </xdr:cNvPr>
        <xdr:cNvSpPr txBox="1"/>
      </xdr:nvSpPr>
      <xdr:spPr>
        <a:xfrm>
          <a:off x="14414500" y="182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2" name="直線コネクタ 661">
          <a:extLst>
            <a:ext uri="{FF2B5EF4-FFF2-40B4-BE49-F238E27FC236}">
              <a16:creationId xmlns:a16="http://schemas.microsoft.com/office/drawing/2014/main" id="{FACF557D-6B53-44D6-AF1B-D3D7D792B329}"/>
            </a:ext>
          </a:extLst>
        </xdr:cNvPr>
        <xdr:cNvCxnSpPr/>
      </xdr:nvCxnSpPr>
      <xdr:spPr>
        <a:xfrm>
          <a:off x="142875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3" name="【公民館】&#10;有形固定資産減価償却率最大値テキスト">
          <a:extLst>
            <a:ext uri="{FF2B5EF4-FFF2-40B4-BE49-F238E27FC236}">
              <a16:creationId xmlns:a16="http://schemas.microsoft.com/office/drawing/2014/main" id="{757AF23A-EE68-4491-BAAC-12F2904C4C39}"/>
            </a:ext>
          </a:extLst>
        </xdr:cNvPr>
        <xdr:cNvSpPr txBox="1"/>
      </xdr:nvSpPr>
      <xdr:spPr>
        <a:xfrm>
          <a:off x="1441450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4" name="直線コネクタ 663">
          <a:extLst>
            <a:ext uri="{FF2B5EF4-FFF2-40B4-BE49-F238E27FC236}">
              <a16:creationId xmlns:a16="http://schemas.microsoft.com/office/drawing/2014/main" id="{DAB5A5E0-86F9-4B29-9122-8D80094C4CF7}"/>
            </a:ext>
          </a:extLst>
        </xdr:cNvPr>
        <xdr:cNvCxnSpPr/>
      </xdr:nvCxnSpPr>
      <xdr:spPr>
        <a:xfrm>
          <a:off x="142875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665" name="【公民館】&#10;有形固定資産減価償却率平均値テキスト">
          <a:extLst>
            <a:ext uri="{FF2B5EF4-FFF2-40B4-BE49-F238E27FC236}">
              <a16:creationId xmlns:a16="http://schemas.microsoft.com/office/drawing/2014/main" id="{89ABD6DE-A7D0-4BF7-A71F-836068CBC6F8}"/>
            </a:ext>
          </a:extLst>
        </xdr:cNvPr>
        <xdr:cNvSpPr txBox="1"/>
      </xdr:nvSpPr>
      <xdr:spPr>
        <a:xfrm>
          <a:off x="14414500" y="176844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6" name="フローチャート: 判断 665">
          <a:extLst>
            <a:ext uri="{FF2B5EF4-FFF2-40B4-BE49-F238E27FC236}">
              <a16:creationId xmlns:a16="http://schemas.microsoft.com/office/drawing/2014/main" id="{B78DF35F-2B8E-45D2-A0A9-1F335747C21A}"/>
            </a:ext>
          </a:extLst>
        </xdr:cNvPr>
        <xdr:cNvSpPr/>
      </xdr:nvSpPr>
      <xdr:spPr>
        <a:xfrm>
          <a:off x="14325600" y="177059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7" name="フローチャート: 判断 666">
          <a:extLst>
            <a:ext uri="{FF2B5EF4-FFF2-40B4-BE49-F238E27FC236}">
              <a16:creationId xmlns:a16="http://schemas.microsoft.com/office/drawing/2014/main" id="{178B2025-D241-4E36-A4F3-648AA2419CAA}"/>
            </a:ext>
          </a:extLst>
        </xdr:cNvPr>
        <xdr:cNvSpPr/>
      </xdr:nvSpPr>
      <xdr:spPr>
        <a:xfrm>
          <a:off x="1357884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68" name="フローチャート: 判断 667">
          <a:extLst>
            <a:ext uri="{FF2B5EF4-FFF2-40B4-BE49-F238E27FC236}">
              <a16:creationId xmlns:a16="http://schemas.microsoft.com/office/drawing/2014/main" id="{155E0D98-ABDD-41B0-9F6E-C929107CC716}"/>
            </a:ext>
          </a:extLst>
        </xdr:cNvPr>
        <xdr:cNvSpPr/>
      </xdr:nvSpPr>
      <xdr:spPr>
        <a:xfrm>
          <a:off x="1280414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69" name="フローチャート: 判断 668">
          <a:extLst>
            <a:ext uri="{FF2B5EF4-FFF2-40B4-BE49-F238E27FC236}">
              <a16:creationId xmlns:a16="http://schemas.microsoft.com/office/drawing/2014/main" id="{E84DA893-7D43-4F06-8362-D514416A00E1}"/>
            </a:ext>
          </a:extLst>
        </xdr:cNvPr>
        <xdr:cNvSpPr/>
      </xdr:nvSpPr>
      <xdr:spPr>
        <a:xfrm>
          <a:off x="12029440" y="17691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70" name="フローチャート: 判断 669">
          <a:extLst>
            <a:ext uri="{FF2B5EF4-FFF2-40B4-BE49-F238E27FC236}">
              <a16:creationId xmlns:a16="http://schemas.microsoft.com/office/drawing/2014/main" id="{130D5DCB-B2BD-447F-AE03-DF443361F9BC}"/>
            </a:ext>
          </a:extLst>
        </xdr:cNvPr>
        <xdr:cNvSpPr/>
      </xdr:nvSpPr>
      <xdr:spPr>
        <a:xfrm>
          <a:off x="1123188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147AC103-9892-4472-91D7-17FFF1ADDEF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1E4C1DE5-09C0-4090-90EC-48EA35FF499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773EF48B-D372-4975-8338-E773F4579BA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D3C52617-274C-45E5-9666-30F9256662D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8F229FF9-2B59-4ADB-9B3B-0851BF8E369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676" name="楕円 675">
          <a:extLst>
            <a:ext uri="{FF2B5EF4-FFF2-40B4-BE49-F238E27FC236}">
              <a16:creationId xmlns:a16="http://schemas.microsoft.com/office/drawing/2014/main" id="{C09C03D5-6656-4CC7-969B-84FC44982313}"/>
            </a:ext>
          </a:extLst>
        </xdr:cNvPr>
        <xdr:cNvSpPr/>
      </xdr:nvSpPr>
      <xdr:spPr>
        <a:xfrm>
          <a:off x="14325600" y="1756936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157678</xdr:rowOff>
    </xdr:from>
    <xdr:ext cx="405111" cy="259045"/>
    <xdr:sp macro="" textlink="">
      <xdr:nvSpPr>
        <xdr:cNvPr id="677" name="【公民館】&#10;有形固定資産減価償却率該当値テキスト">
          <a:extLst>
            <a:ext uri="{FF2B5EF4-FFF2-40B4-BE49-F238E27FC236}">
              <a16:creationId xmlns:a16="http://schemas.microsoft.com/office/drawing/2014/main" id="{4E6737D8-A089-4B96-BDDA-493909C5A121}"/>
            </a:ext>
          </a:extLst>
        </xdr:cNvPr>
        <xdr:cNvSpPr txBox="1"/>
      </xdr:nvSpPr>
      <xdr:spPr>
        <a:xfrm>
          <a:off x="14414500" y="17424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53158</xdr:rowOff>
    </xdr:from>
    <xdr:to>
      <xdr:col>81</xdr:col>
      <xdr:colOff>101600</xdr:colOff>
      <xdr:row>105</xdr:row>
      <xdr:rowOff>154758</xdr:rowOff>
    </xdr:to>
    <xdr:sp macro="" textlink="">
      <xdr:nvSpPr>
        <xdr:cNvPr id="678" name="楕円 677">
          <a:extLst>
            <a:ext uri="{FF2B5EF4-FFF2-40B4-BE49-F238E27FC236}">
              <a16:creationId xmlns:a16="http://schemas.microsoft.com/office/drawing/2014/main" id="{52A1F5EB-E29A-4F6B-87D0-4E60193F8651}"/>
            </a:ext>
          </a:extLst>
        </xdr:cNvPr>
        <xdr:cNvSpPr/>
      </xdr:nvSpPr>
      <xdr:spPr>
        <a:xfrm>
          <a:off x="1357884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14151</xdr:rowOff>
    </xdr:from>
    <xdr:to>
      <xdr:col>85</xdr:col>
      <xdr:colOff>127000</xdr:colOff>
      <xdr:row>105</xdr:row>
      <xdr:rowOff>103958</xdr:rowOff>
    </xdr:to>
    <xdr:cxnSp macro="">
      <xdr:nvCxnSpPr>
        <xdr:cNvPr id="679" name="直線コネクタ 678">
          <a:extLst>
            <a:ext uri="{FF2B5EF4-FFF2-40B4-BE49-F238E27FC236}">
              <a16:creationId xmlns:a16="http://schemas.microsoft.com/office/drawing/2014/main" id="{F7F97ABA-A57B-47D7-B4A0-989BD80F6C27}"/>
            </a:ext>
          </a:extLst>
        </xdr:cNvPr>
        <xdr:cNvCxnSpPr/>
      </xdr:nvCxnSpPr>
      <xdr:spPr>
        <a:xfrm flipV="1">
          <a:off x="13629640" y="17616351"/>
          <a:ext cx="74676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680" name="楕円 679">
          <a:extLst>
            <a:ext uri="{FF2B5EF4-FFF2-40B4-BE49-F238E27FC236}">
              <a16:creationId xmlns:a16="http://schemas.microsoft.com/office/drawing/2014/main" id="{8325BB44-5919-47CA-AEA8-234F608D4E1D}"/>
            </a:ext>
          </a:extLst>
        </xdr:cNvPr>
        <xdr:cNvSpPr/>
      </xdr:nvSpPr>
      <xdr:spPr>
        <a:xfrm>
          <a:off x="1280414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87630</xdr:rowOff>
    </xdr:from>
    <xdr:to>
      <xdr:col>81</xdr:col>
      <xdr:colOff>50800</xdr:colOff>
      <xdr:row>105</xdr:row>
      <xdr:rowOff>103958</xdr:rowOff>
    </xdr:to>
    <xdr:cxnSp macro="">
      <xdr:nvCxnSpPr>
        <xdr:cNvPr id="681" name="直線コネクタ 680">
          <a:extLst>
            <a:ext uri="{FF2B5EF4-FFF2-40B4-BE49-F238E27FC236}">
              <a16:creationId xmlns:a16="http://schemas.microsoft.com/office/drawing/2014/main" id="{191CBDEA-856F-4AF8-9CA2-6ABA8CA6BAB0}"/>
            </a:ext>
          </a:extLst>
        </xdr:cNvPr>
        <xdr:cNvCxnSpPr/>
      </xdr:nvCxnSpPr>
      <xdr:spPr>
        <a:xfrm>
          <a:off x="12854940" y="17689830"/>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4173</xdr:rowOff>
    </xdr:from>
    <xdr:to>
      <xdr:col>72</xdr:col>
      <xdr:colOff>38100</xdr:colOff>
      <xdr:row>105</xdr:row>
      <xdr:rowOff>105773</xdr:rowOff>
    </xdr:to>
    <xdr:sp macro="" textlink="">
      <xdr:nvSpPr>
        <xdr:cNvPr id="682" name="楕円 681">
          <a:extLst>
            <a:ext uri="{FF2B5EF4-FFF2-40B4-BE49-F238E27FC236}">
              <a16:creationId xmlns:a16="http://schemas.microsoft.com/office/drawing/2014/main" id="{F36BA3F3-D72D-4B4C-A4C7-6B9493AF4520}"/>
            </a:ext>
          </a:extLst>
        </xdr:cNvPr>
        <xdr:cNvSpPr/>
      </xdr:nvSpPr>
      <xdr:spPr>
        <a:xfrm>
          <a:off x="12029440" y="176063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54973</xdr:rowOff>
    </xdr:from>
    <xdr:to>
      <xdr:col>76</xdr:col>
      <xdr:colOff>114300</xdr:colOff>
      <xdr:row>105</xdr:row>
      <xdr:rowOff>87630</xdr:rowOff>
    </xdr:to>
    <xdr:cxnSp macro="">
      <xdr:nvCxnSpPr>
        <xdr:cNvPr id="683" name="直線コネクタ 682">
          <a:extLst>
            <a:ext uri="{FF2B5EF4-FFF2-40B4-BE49-F238E27FC236}">
              <a16:creationId xmlns:a16="http://schemas.microsoft.com/office/drawing/2014/main" id="{AE535669-0802-4F7B-9797-200085198FA8}"/>
            </a:ext>
          </a:extLst>
        </xdr:cNvPr>
        <xdr:cNvCxnSpPr/>
      </xdr:nvCxnSpPr>
      <xdr:spPr>
        <a:xfrm>
          <a:off x="12072620" y="17657173"/>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142966</xdr:rowOff>
    </xdr:from>
    <xdr:to>
      <xdr:col>67</xdr:col>
      <xdr:colOff>101600</xdr:colOff>
      <xdr:row>105</xdr:row>
      <xdr:rowOff>73116</xdr:rowOff>
    </xdr:to>
    <xdr:sp macro="" textlink="">
      <xdr:nvSpPr>
        <xdr:cNvPr id="684" name="楕円 683">
          <a:extLst>
            <a:ext uri="{FF2B5EF4-FFF2-40B4-BE49-F238E27FC236}">
              <a16:creationId xmlns:a16="http://schemas.microsoft.com/office/drawing/2014/main" id="{EA163523-EC1F-4E95-9A52-3AB6B649A398}"/>
            </a:ext>
          </a:extLst>
        </xdr:cNvPr>
        <xdr:cNvSpPr/>
      </xdr:nvSpPr>
      <xdr:spPr>
        <a:xfrm>
          <a:off x="11231880" y="175775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22316</xdr:rowOff>
    </xdr:from>
    <xdr:to>
      <xdr:col>71</xdr:col>
      <xdr:colOff>177800</xdr:colOff>
      <xdr:row>105</xdr:row>
      <xdr:rowOff>54973</xdr:rowOff>
    </xdr:to>
    <xdr:cxnSp macro="">
      <xdr:nvCxnSpPr>
        <xdr:cNvPr id="685" name="直線コネクタ 684">
          <a:extLst>
            <a:ext uri="{FF2B5EF4-FFF2-40B4-BE49-F238E27FC236}">
              <a16:creationId xmlns:a16="http://schemas.microsoft.com/office/drawing/2014/main" id="{C957FB03-382B-44DA-AAC2-9CAD51E01FFB}"/>
            </a:ext>
          </a:extLst>
        </xdr:cNvPr>
        <xdr:cNvCxnSpPr/>
      </xdr:nvCxnSpPr>
      <xdr:spPr>
        <a:xfrm>
          <a:off x="11282680" y="17624516"/>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686" name="n_1aveValue【公民館】&#10;有形固定資産減価償却率">
          <a:extLst>
            <a:ext uri="{FF2B5EF4-FFF2-40B4-BE49-F238E27FC236}">
              <a16:creationId xmlns:a16="http://schemas.microsoft.com/office/drawing/2014/main" id="{04ED86AB-65B0-4AD2-AF80-FCE2567F66DD}"/>
            </a:ext>
          </a:extLst>
        </xdr:cNvPr>
        <xdr:cNvSpPr txBox="1"/>
      </xdr:nvSpPr>
      <xdr:spPr>
        <a:xfrm>
          <a:off x="13437244" y="17786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687" name="n_2aveValue【公民館】&#10;有形固定資産減価償却率">
          <a:extLst>
            <a:ext uri="{FF2B5EF4-FFF2-40B4-BE49-F238E27FC236}">
              <a16:creationId xmlns:a16="http://schemas.microsoft.com/office/drawing/2014/main" id="{1F804CAC-DD4E-4069-BD81-67CAA5995791}"/>
            </a:ext>
          </a:extLst>
        </xdr:cNvPr>
        <xdr:cNvSpPr txBox="1"/>
      </xdr:nvSpPr>
      <xdr:spPr>
        <a:xfrm>
          <a:off x="126752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688" name="n_3aveValue【公民館】&#10;有形固定資産減価償却率">
          <a:extLst>
            <a:ext uri="{FF2B5EF4-FFF2-40B4-BE49-F238E27FC236}">
              <a16:creationId xmlns:a16="http://schemas.microsoft.com/office/drawing/2014/main" id="{EDC373DC-CC11-4305-9B33-82BFC991FFDA}"/>
            </a:ext>
          </a:extLst>
        </xdr:cNvPr>
        <xdr:cNvSpPr txBox="1"/>
      </xdr:nvSpPr>
      <xdr:spPr>
        <a:xfrm>
          <a:off x="11900544" y="17780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689" name="n_4aveValue【公民館】&#10;有形固定資産減価償却率">
          <a:extLst>
            <a:ext uri="{FF2B5EF4-FFF2-40B4-BE49-F238E27FC236}">
              <a16:creationId xmlns:a16="http://schemas.microsoft.com/office/drawing/2014/main" id="{5E67E972-7B1A-491A-940A-2AEE43BBB2C6}"/>
            </a:ext>
          </a:extLst>
        </xdr:cNvPr>
        <xdr:cNvSpPr txBox="1"/>
      </xdr:nvSpPr>
      <xdr:spPr>
        <a:xfrm>
          <a:off x="11102984"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171285</xdr:rowOff>
    </xdr:from>
    <xdr:ext cx="405111" cy="259045"/>
    <xdr:sp macro="" textlink="">
      <xdr:nvSpPr>
        <xdr:cNvPr id="690" name="n_1mainValue【公民館】&#10;有形固定資産減価償却率">
          <a:extLst>
            <a:ext uri="{FF2B5EF4-FFF2-40B4-BE49-F238E27FC236}">
              <a16:creationId xmlns:a16="http://schemas.microsoft.com/office/drawing/2014/main" id="{3E1BDD72-D288-42C2-835B-1913AF49A3D4}"/>
            </a:ext>
          </a:extLst>
        </xdr:cNvPr>
        <xdr:cNvSpPr txBox="1"/>
      </xdr:nvSpPr>
      <xdr:spPr>
        <a:xfrm>
          <a:off x="13437244" y="1743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154957</xdr:rowOff>
    </xdr:from>
    <xdr:ext cx="405111" cy="259045"/>
    <xdr:sp macro="" textlink="">
      <xdr:nvSpPr>
        <xdr:cNvPr id="691" name="n_2mainValue【公民館】&#10;有形固定資産減価償却率">
          <a:extLst>
            <a:ext uri="{FF2B5EF4-FFF2-40B4-BE49-F238E27FC236}">
              <a16:creationId xmlns:a16="http://schemas.microsoft.com/office/drawing/2014/main" id="{FB2A1E79-FC50-4B43-9C2B-8F835ABE6FF1}"/>
            </a:ext>
          </a:extLst>
        </xdr:cNvPr>
        <xdr:cNvSpPr txBox="1"/>
      </xdr:nvSpPr>
      <xdr:spPr>
        <a:xfrm>
          <a:off x="12675244"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122300</xdr:rowOff>
    </xdr:from>
    <xdr:ext cx="405111" cy="259045"/>
    <xdr:sp macro="" textlink="">
      <xdr:nvSpPr>
        <xdr:cNvPr id="692" name="n_3mainValue【公民館】&#10;有形固定資産減価償却率">
          <a:extLst>
            <a:ext uri="{FF2B5EF4-FFF2-40B4-BE49-F238E27FC236}">
              <a16:creationId xmlns:a16="http://schemas.microsoft.com/office/drawing/2014/main" id="{8FB62602-E54A-43C6-9DF4-288BFCDD1988}"/>
            </a:ext>
          </a:extLst>
        </xdr:cNvPr>
        <xdr:cNvSpPr txBox="1"/>
      </xdr:nvSpPr>
      <xdr:spPr>
        <a:xfrm>
          <a:off x="11900544" y="1738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89643</xdr:rowOff>
    </xdr:from>
    <xdr:ext cx="405111" cy="259045"/>
    <xdr:sp macro="" textlink="">
      <xdr:nvSpPr>
        <xdr:cNvPr id="693" name="n_4mainValue【公民館】&#10;有形固定資産減価償却率">
          <a:extLst>
            <a:ext uri="{FF2B5EF4-FFF2-40B4-BE49-F238E27FC236}">
              <a16:creationId xmlns:a16="http://schemas.microsoft.com/office/drawing/2014/main" id="{582ACB7B-26F1-45F7-8652-8C0B099F3DD8}"/>
            </a:ext>
          </a:extLst>
        </xdr:cNvPr>
        <xdr:cNvSpPr txBox="1"/>
      </xdr:nvSpPr>
      <xdr:spPr>
        <a:xfrm>
          <a:off x="11102984" y="173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22EEECB4-449B-4615-B100-D5B0FC0F489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40D1873F-2BCA-4FAA-8C3C-3EC4E9024E6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13E2F904-B1A4-4C25-BE60-17C96EFC8A0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FE56725F-05BA-4BAC-8688-7E7DD0B34A3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5D3016B0-721D-43A4-A196-D97BFED1DE2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0C6B5549-1D8E-4F6C-BA05-20F1B07B1A2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08967161-22A9-4E2B-B146-DC5957A2D94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3D05546E-8960-4EC0-B2EC-3EBC5EB02E52}"/>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05C82A16-67B3-469B-BAA9-BD2808F42ED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7DF6452C-0A33-4EC1-AAA8-3D58CD209C2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a:extLst>
            <a:ext uri="{FF2B5EF4-FFF2-40B4-BE49-F238E27FC236}">
              <a16:creationId xmlns:a16="http://schemas.microsoft.com/office/drawing/2014/main" id="{1760CFF1-A6DD-4E3F-8771-1DBE7F29EFC8}"/>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a:extLst>
            <a:ext uri="{FF2B5EF4-FFF2-40B4-BE49-F238E27FC236}">
              <a16:creationId xmlns:a16="http://schemas.microsoft.com/office/drawing/2014/main" id="{B7EB7FB9-D8D0-41B7-9749-A279A56C9512}"/>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a:extLst>
            <a:ext uri="{FF2B5EF4-FFF2-40B4-BE49-F238E27FC236}">
              <a16:creationId xmlns:a16="http://schemas.microsoft.com/office/drawing/2014/main" id="{B1184155-F9C5-479F-A261-804EA1D1214A}"/>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a:extLst>
            <a:ext uri="{FF2B5EF4-FFF2-40B4-BE49-F238E27FC236}">
              <a16:creationId xmlns:a16="http://schemas.microsoft.com/office/drawing/2014/main" id="{6CFC25BF-45D1-47E0-BF58-F4219975CE51}"/>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a:extLst>
            <a:ext uri="{FF2B5EF4-FFF2-40B4-BE49-F238E27FC236}">
              <a16:creationId xmlns:a16="http://schemas.microsoft.com/office/drawing/2014/main" id="{9B57D6CA-6189-41D8-8BE4-71EBBA1DD642}"/>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a:extLst>
            <a:ext uri="{FF2B5EF4-FFF2-40B4-BE49-F238E27FC236}">
              <a16:creationId xmlns:a16="http://schemas.microsoft.com/office/drawing/2014/main" id="{4B324225-816E-4194-8074-8ACA2CBF4688}"/>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a:extLst>
            <a:ext uri="{FF2B5EF4-FFF2-40B4-BE49-F238E27FC236}">
              <a16:creationId xmlns:a16="http://schemas.microsoft.com/office/drawing/2014/main" id="{42FCEC4E-1B98-468C-B7A6-B68D2160D705}"/>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a:extLst>
            <a:ext uri="{FF2B5EF4-FFF2-40B4-BE49-F238E27FC236}">
              <a16:creationId xmlns:a16="http://schemas.microsoft.com/office/drawing/2014/main" id="{8954CED1-F8F9-4007-8CF6-E81BF12B6EE9}"/>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a:extLst>
            <a:ext uri="{FF2B5EF4-FFF2-40B4-BE49-F238E27FC236}">
              <a16:creationId xmlns:a16="http://schemas.microsoft.com/office/drawing/2014/main" id="{111EA7B0-0279-4A6E-9B74-FDAAABAFD769}"/>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a:extLst>
            <a:ext uri="{FF2B5EF4-FFF2-40B4-BE49-F238E27FC236}">
              <a16:creationId xmlns:a16="http://schemas.microsoft.com/office/drawing/2014/main" id="{0B293F73-508C-4F3B-88EC-C557E2274616}"/>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a:extLst>
            <a:ext uri="{FF2B5EF4-FFF2-40B4-BE49-F238E27FC236}">
              <a16:creationId xmlns:a16="http://schemas.microsoft.com/office/drawing/2014/main" id="{C48C22E2-1E4F-408D-BCFF-CC0C69445987}"/>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5" name="テキスト ボックス 714">
          <a:extLst>
            <a:ext uri="{FF2B5EF4-FFF2-40B4-BE49-F238E27FC236}">
              <a16:creationId xmlns:a16="http://schemas.microsoft.com/office/drawing/2014/main" id="{AF64D8CE-C04F-450D-B722-30C28BC08F1C}"/>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99943641-57D8-472A-B73D-07C8E9EFC55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E3BBA97E-ED1E-4C02-B4B8-7801369E712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EE60B3A4-E757-4B62-AA79-CA6EF4D9D5E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9" name="直線コネクタ 718">
          <a:extLst>
            <a:ext uri="{FF2B5EF4-FFF2-40B4-BE49-F238E27FC236}">
              <a16:creationId xmlns:a16="http://schemas.microsoft.com/office/drawing/2014/main" id="{4E85C456-EFE1-4CB3-88C3-BE6DD06B448E}"/>
            </a:ext>
          </a:extLst>
        </xdr:cNvPr>
        <xdr:cNvCxnSpPr/>
      </xdr:nvCxnSpPr>
      <xdr:spPr>
        <a:xfrm flipV="1">
          <a:off x="19509104" y="1686959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0" name="【公民館】&#10;一人当たり面積最小値テキスト">
          <a:extLst>
            <a:ext uri="{FF2B5EF4-FFF2-40B4-BE49-F238E27FC236}">
              <a16:creationId xmlns:a16="http://schemas.microsoft.com/office/drawing/2014/main" id="{34C65884-1537-454B-80AE-AD3975888DC6}"/>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1" name="直線コネクタ 720">
          <a:extLst>
            <a:ext uri="{FF2B5EF4-FFF2-40B4-BE49-F238E27FC236}">
              <a16:creationId xmlns:a16="http://schemas.microsoft.com/office/drawing/2014/main" id="{140AA0C6-A63A-4610-80B9-21F1B4B32C31}"/>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2" name="【公民館】&#10;一人当たり面積最大値テキスト">
          <a:extLst>
            <a:ext uri="{FF2B5EF4-FFF2-40B4-BE49-F238E27FC236}">
              <a16:creationId xmlns:a16="http://schemas.microsoft.com/office/drawing/2014/main" id="{8823D647-E611-47D2-8EBD-B65910929014}"/>
            </a:ext>
          </a:extLst>
        </xdr:cNvPr>
        <xdr:cNvSpPr txBox="1"/>
      </xdr:nvSpPr>
      <xdr:spPr>
        <a:xfrm>
          <a:off x="19547840" y="166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3" name="直線コネクタ 722">
          <a:extLst>
            <a:ext uri="{FF2B5EF4-FFF2-40B4-BE49-F238E27FC236}">
              <a16:creationId xmlns:a16="http://schemas.microsoft.com/office/drawing/2014/main" id="{4F6056E7-8398-40FF-A880-2E0D48BBB1FF}"/>
            </a:ext>
          </a:extLst>
        </xdr:cNvPr>
        <xdr:cNvCxnSpPr/>
      </xdr:nvCxnSpPr>
      <xdr:spPr>
        <a:xfrm>
          <a:off x="19443700" y="16869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724" name="【公民館】&#10;一人当たり面積平均値テキスト">
          <a:extLst>
            <a:ext uri="{FF2B5EF4-FFF2-40B4-BE49-F238E27FC236}">
              <a16:creationId xmlns:a16="http://schemas.microsoft.com/office/drawing/2014/main" id="{33119421-82E6-4680-95BD-FF4A6D2A4619}"/>
            </a:ext>
          </a:extLst>
        </xdr:cNvPr>
        <xdr:cNvSpPr txBox="1"/>
      </xdr:nvSpPr>
      <xdr:spPr>
        <a:xfrm>
          <a:off x="19547840" y="17838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5" name="フローチャート: 判断 724">
          <a:extLst>
            <a:ext uri="{FF2B5EF4-FFF2-40B4-BE49-F238E27FC236}">
              <a16:creationId xmlns:a16="http://schemas.microsoft.com/office/drawing/2014/main" id="{E4829EC5-7496-40E4-B21B-83DB94090FB2}"/>
            </a:ext>
          </a:extLst>
        </xdr:cNvPr>
        <xdr:cNvSpPr/>
      </xdr:nvSpPr>
      <xdr:spPr>
        <a:xfrm>
          <a:off x="19458940" y="17860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6" name="フローチャート: 判断 725">
          <a:extLst>
            <a:ext uri="{FF2B5EF4-FFF2-40B4-BE49-F238E27FC236}">
              <a16:creationId xmlns:a16="http://schemas.microsoft.com/office/drawing/2014/main" id="{276A7A1B-B11C-4A12-BDD6-C1AF280A4C60}"/>
            </a:ext>
          </a:extLst>
        </xdr:cNvPr>
        <xdr:cNvSpPr/>
      </xdr:nvSpPr>
      <xdr:spPr>
        <a:xfrm>
          <a:off x="18735040" y="17870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7" name="フローチャート: 判断 726">
          <a:extLst>
            <a:ext uri="{FF2B5EF4-FFF2-40B4-BE49-F238E27FC236}">
              <a16:creationId xmlns:a16="http://schemas.microsoft.com/office/drawing/2014/main" id="{63B95DF7-5BF6-472F-BABC-9BFA8FFE1D74}"/>
            </a:ext>
          </a:extLst>
        </xdr:cNvPr>
        <xdr:cNvSpPr/>
      </xdr:nvSpPr>
      <xdr:spPr>
        <a:xfrm>
          <a:off x="17937480" y="17880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28" name="フローチャート: 判断 727">
          <a:extLst>
            <a:ext uri="{FF2B5EF4-FFF2-40B4-BE49-F238E27FC236}">
              <a16:creationId xmlns:a16="http://schemas.microsoft.com/office/drawing/2014/main" id="{C587FE0E-32E1-4470-A742-F50819BF0FB9}"/>
            </a:ext>
          </a:extLst>
        </xdr:cNvPr>
        <xdr:cNvSpPr/>
      </xdr:nvSpPr>
      <xdr:spPr>
        <a:xfrm>
          <a:off x="17162780" y="17873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29" name="フローチャート: 判断 728">
          <a:extLst>
            <a:ext uri="{FF2B5EF4-FFF2-40B4-BE49-F238E27FC236}">
              <a16:creationId xmlns:a16="http://schemas.microsoft.com/office/drawing/2014/main" id="{2FEA068D-C8A7-4336-B0FD-2AF86C8DDC68}"/>
            </a:ext>
          </a:extLst>
        </xdr:cNvPr>
        <xdr:cNvSpPr/>
      </xdr:nvSpPr>
      <xdr:spPr>
        <a:xfrm>
          <a:off x="16388080" y="1786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27A8F493-B106-4D3A-8DE8-A10E73A69B6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B152A2C-F8C5-4160-9F88-CBE49F17DAB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AE46736B-9370-4935-A8C0-CFE41948603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EDFA4BCB-D215-4C38-ADF2-0CFCE99DCA2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ACFC6F59-D990-449C-AAF5-CA8642AF321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35198</xdr:rowOff>
    </xdr:from>
    <xdr:to>
      <xdr:col>116</xdr:col>
      <xdr:colOff>114300</xdr:colOff>
      <xdr:row>106</xdr:row>
      <xdr:rowOff>136798</xdr:rowOff>
    </xdr:to>
    <xdr:sp macro="" textlink="">
      <xdr:nvSpPr>
        <xdr:cNvPr id="735" name="楕円 734">
          <a:extLst>
            <a:ext uri="{FF2B5EF4-FFF2-40B4-BE49-F238E27FC236}">
              <a16:creationId xmlns:a16="http://schemas.microsoft.com/office/drawing/2014/main" id="{74533F95-D6FF-48DC-BF7A-5D0A7D6E03B5}"/>
            </a:ext>
          </a:extLst>
        </xdr:cNvPr>
        <xdr:cNvSpPr/>
      </xdr:nvSpPr>
      <xdr:spPr>
        <a:xfrm>
          <a:off x="19458940" y="1780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58075</xdr:rowOff>
    </xdr:from>
    <xdr:ext cx="469744" cy="259045"/>
    <xdr:sp macro="" textlink="">
      <xdr:nvSpPr>
        <xdr:cNvPr id="736" name="【公民館】&#10;一人当たり面積該当値テキスト">
          <a:extLst>
            <a:ext uri="{FF2B5EF4-FFF2-40B4-BE49-F238E27FC236}">
              <a16:creationId xmlns:a16="http://schemas.microsoft.com/office/drawing/2014/main" id="{C54C9080-F037-48C4-A5F7-D4D579922A6A}"/>
            </a:ext>
          </a:extLst>
        </xdr:cNvPr>
        <xdr:cNvSpPr txBox="1"/>
      </xdr:nvSpPr>
      <xdr:spPr>
        <a:xfrm>
          <a:off x="19547840" y="1766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38463</xdr:rowOff>
    </xdr:from>
    <xdr:to>
      <xdr:col>112</xdr:col>
      <xdr:colOff>38100</xdr:colOff>
      <xdr:row>106</xdr:row>
      <xdr:rowOff>140063</xdr:rowOff>
    </xdr:to>
    <xdr:sp macro="" textlink="">
      <xdr:nvSpPr>
        <xdr:cNvPr id="737" name="楕円 736">
          <a:extLst>
            <a:ext uri="{FF2B5EF4-FFF2-40B4-BE49-F238E27FC236}">
              <a16:creationId xmlns:a16="http://schemas.microsoft.com/office/drawing/2014/main" id="{B563FAEB-9070-47F3-BA59-67FA80D94D86}"/>
            </a:ext>
          </a:extLst>
        </xdr:cNvPr>
        <xdr:cNvSpPr/>
      </xdr:nvSpPr>
      <xdr:spPr>
        <a:xfrm>
          <a:off x="18735040" y="178083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85998</xdr:rowOff>
    </xdr:from>
    <xdr:to>
      <xdr:col>116</xdr:col>
      <xdr:colOff>63500</xdr:colOff>
      <xdr:row>106</xdr:row>
      <xdr:rowOff>89263</xdr:rowOff>
    </xdr:to>
    <xdr:cxnSp macro="">
      <xdr:nvCxnSpPr>
        <xdr:cNvPr id="738" name="直線コネクタ 737">
          <a:extLst>
            <a:ext uri="{FF2B5EF4-FFF2-40B4-BE49-F238E27FC236}">
              <a16:creationId xmlns:a16="http://schemas.microsoft.com/office/drawing/2014/main" id="{44606E03-9612-4F13-8DA3-8C2DC8B6CFB4}"/>
            </a:ext>
          </a:extLst>
        </xdr:cNvPr>
        <xdr:cNvCxnSpPr/>
      </xdr:nvCxnSpPr>
      <xdr:spPr>
        <a:xfrm flipV="1">
          <a:off x="18778220" y="17855838"/>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41729</xdr:rowOff>
    </xdr:from>
    <xdr:to>
      <xdr:col>107</xdr:col>
      <xdr:colOff>101600</xdr:colOff>
      <xdr:row>106</xdr:row>
      <xdr:rowOff>143329</xdr:rowOff>
    </xdr:to>
    <xdr:sp macro="" textlink="">
      <xdr:nvSpPr>
        <xdr:cNvPr id="739" name="楕円 738">
          <a:extLst>
            <a:ext uri="{FF2B5EF4-FFF2-40B4-BE49-F238E27FC236}">
              <a16:creationId xmlns:a16="http://schemas.microsoft.com/office/drawing/2014/main" id="{16FF8F85-5881-4D4E-B61D-C1E8B43BCB39}"/>
            </a:ext>
          </a:extLst>
        </xdr:cNvPr>
        <xdr:cNvSpPr/>
      </xdr:nvSpPr>
      <xdr:spPr>
        <a:xfrm>
          <a:off x="17937480" y="178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89263</xdr:rowOff>
    </xdr:from>
    <xdr:to>
      <xdr:col>111</xdr:col>
      <xdr:colOff>177800</xdr:colOff>
      <xdr:row>106</xdr:row>
      <xdr:rowOff>92529</xdr:rowOff>
    </xdr:to>
    <xdr:cxnSp macro="">
      <xdr:nvCxnSpPr>
        <xdr:cNvPr id="740" name="直線コネクタ 739">
          <a:extLst>
            <a:ext uri="{FF2B5EF4-FFF2-40B4-BE49-F238E27FC236}">
              <a16:creationId xmlns:a16="http://schemas.microsoft.com/office/drawing/2014/main" id="{814B64AB-AEA1-4DE2-AD6F-A12EF87CA9E5}"/>
            </a:ext>
          </a:extLst>
        </xdr:cNvPr>
        <xdr:cNvCxnSpPr/>
      </xdr:nvCxnSpPr>
      <xdr:spPr>
        <a:xfrm flipV="1">
          <a:off x="17988280" y="17859103"/>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44994</xdr:rowOff>
    </xdr:from>
    <xdr:to>
      <xdr:col>102</xdr:col>
      <xdr:colOff>165100</xdr:colOff>
      <xdr:row>106</xdr:row>
      <xdr:rowOff>146594</xdr:rowOff>
    </xdr:to>
    <xdr:sp macro="" textlink="">
      <xdr:nvSpPr>
        <xdr:cNvPr id="741" name="楕円 740">
          <a:extLst>
            <a:ext uri="{FF2B5EF4-FFF2-40B4-BE49-F238E27FC236}">
              <a16:creationId xmlns:a16="http://schemas.microsoft.com/office/drawing/2014/main" id="{F721CFBF-CD01-4237-B94C-513F1C3BDA14}"/>
            </a:ext>
          </a:extLst>
        </xdr:cNvPr>
        <xdr:cNvSpPr/>
      </xdr:nvSpPr>
      <xdr:spPr>
        <a:xfrm>
          <a:off x="17162780" y="178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92529</xdr:rowOff>
    </xdr:from>
    <xdr:to>
      <xdr:col>107</xdr:col>
      <xdr:colOff>50800</xdr:colOff>
      <xdr:row>106</xdr:row>
      <xdr:rowOff>95794</xdr:rowOff>
    </xdr:to>
    <xdr:cxnSp macro="">
      <xdr:nvCxnSpPr>
        <xdr:cNvPr id="742" name="直線コネクタ 741">
          <a:extLst>
            <a:ext uri="{FF2B5EF4-FFF2-40B4-BE49-F238E27FC236}">
              <a16:creationId xmlns:a16="http://schemas.microsoft.com/office/drawing/2014/main" id="{2B217F33-FD01-4B65-ADD8-2EA3BD0E4A7D}"/>
            </a:ext>
          </a:extLst>
        </xdr:cNvPr>
        <xdr:cNvCxnSpPr/>
      </xdr:nvCxnSpPr>
      <xdr:spPr>
        <a:xfrm flipV="1">
          <a:off x="17213580" y="17862369"/>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51526</xdr:rowOff>
    </xdr:from>
    <xdr:to>
      <xdr:col>98</xdr:col>
      <xdr:colOff>38100</xdr:colOff>
      <xdr:row>106</xdr:row>
      <xdr:rowOff>153126</xdr:rowOff>
    </xdr:to>
    <xdr:sp macro="" textlink="">
      <xdr:nvSpPr>
        <xdr:cNvPr id="743" name="楕円 742">
          <a:extLst>
            <a:ext uri="{FF2B5EF4-FFF2-40B4-BE49-F238E27FC236}">
              <a16:creationId xmlns:a16="http://schemas.microsoft.com/office/drawing/2014/main" id="{D88BE172-CE27-4409-BD8A-AA2ACF406753}"/>
            </a:ext>
          </a:extLst>
        </xdr:cNvPr>
        <xdr:cNvSpPr/>
      </xdr:nvSpPr>
      <xdr:spPr>
        <a:xfrm>
          <a:off x="16388080" y="178213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95794</xdr:rowOff>
    </xdr:from>
    <xdr:to>
      <xdr:col>102</xdr:col>
      <xdr:colOff>114300</xdr:colOff>
      <xdr:row>106</xdr:row>
      <xdr:rowOff>102326</xdr:rowOff>
    </xdr:to>
    <xdr:cxnSp macro="">
      <xdr:nvCxnSpPr>
        <xdr:cNvPr id="744" name="直線コネクタ 743">
          <a:extLst>
            <a:ext uri="{FF2B5EF4-FFF2-40B4-BE49-F238E27FC236}">
              <a16:creationId xmlns:a16="http://schemas.microsoft.com/office/drawing/2014/main" id="{7487587F-0BAE-49F9-9798-968CC91F4A86}"/>
            </a:ext>
          </a:extLst>
        </xdr:cNvPr>
        <xdr:cNvCxnSpPr/>
      </xdr:nvCxnSpPr>
      <xdr:spPr>
        <a:xfrm flipV="1">
          <a:off x="16431260" y="17865634"/>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745" name="n_1aveValue【公民館】&#10;一人当たり面積">
          <a:extLst>
            <a:ext uri="{FF2B5EF4-FFF2-40B4-BE49-F238E27FC236}">
              <a16:creationId xmlns:a16="http://schemas.microsoft.com/office/drawing/2014/main" id="{BA6A94BC-B9B5-484B-B90B-7942D01CD25E}"/>
            </a:ext>
          </a:extLst>
        </xdr:cNvPr>
        <xdr:cNvSpPr txBox="1"/>
      </xdr:nvSpPr>
      <xdr:spPr>
        <a:xfrm>
          <a:off x="18561127" y="1795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746" name="n_2aveValue【公民館】&#10;一人当たり面積">
          <a:extLst>
            <a:ext uri="{FF2B5EF4-FFF2-40B4-BE49-F238E27FC236}">
              <a16:creationId xmlns:a16="http://schemas.microsoft.com/office/drawing/2014/main" id="{26DC6447-1519-488E-A9AC-A991560367E9}"/>
            </a:ext>
          </a:extLst>
        </xdr:cNvPr>
        <xdr:cNvSpPr txBox="1"/>
      </xdr:nvSpPr>
      <xdr:spPr>
        <a:xfrm>
          <a:off x="17776267" y="1796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747" name="n_3aveValue【公民館】&#10;一人当たり面積">
          <a:extLst>
            <a:ext uri="{FF2B5EF4-FFF2-40B4-BE49-F238E27FC236}">
              <a16:creationId xmlns:a16="http://schemas.microsoft.com/office/drawing/2014/main" id="{3E9187C7-F48A-480C-A4DD-4866D2F8EE75}"/>
            </a:ext>
          </a:extLst>
        </xdr:cNvPr>
        <xdr:cNvSpPr txBox="1"/>
      </xdr:nvSpPr>
      <xdr:spPr>
        <a:xfrm>
          <a:off x="17001567" y="1796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748" name="n_4aveValue【公民館】&#10;一人当たり面積">
          <a:extLst>
            <a:ext uri="{FF2B5EF4-FFF2-40B4-BE49-F238E27FC236}">
              <a16:creationId xmlns:a16="http://schemas.microsoft.com/office/drawing/2014/main" id="{19D9EFDE-63EF-422D-AED0-6076D9F2F175}"/>
            </a:ext>
          </a:extLst>
        </xdr:cNvPr>
        <xdr:cNvSpPr txBox="1"/>
      </xdr:nvSpPr>
      <xdr:spPr>
        <a:xfrm>
          <a:off x="16226867" y="1795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156590</xdr:rowOff>
    </xdr:from>
    <xdr:ext cx="469744" cy="259045"/>
    <xdr:sp macro="" textlink="">
      <xdr:nvSpPr>
        <xdr:cNvPr id="749" name="n_1mainValue【公民館】&#10;一人当たり面積">
          <a:extLst>
            <a:ext uri="{FF2B5EF4-FFF2-40B4-BE49-F238E27FC236}">
              <a16:creationId xmlns:a16="http://schemas.microsoft.com/office/drawing/2014/main" id="{74737F60-7400-4A25-A828-EC26E15B0C16}"/>
            </a:ext>
          </a:extLst>
        </xdr:cNvPr>
        <xdr:cNvSpPr txBox="1"/>
      </xdr:nvSpPr>
      <xdr:spPr>
        <a:xfrm>
          <a:off x="18561127" y="1759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159856</xdr:rowOff>
    </xdr:from>
    <xdr:ext cx="469744" cy="259045"/>
    <xdr:sp macro="" textlink="">
      <xdr:nvSpPr>
        <xdr:cNvPr id="750" name="n_2mainValue【公民館】&#10;一人当たり面積">
          <a:extLst>
            <a:ext uri="{FF2B5EF4-FFF2-40B4-BE49-F238E27FC236}">
              <a16:creationId xmlns:a16="http://schemas.microsoft.com/office/drawing/2014/main" id="{34D44F47-2D39-4769-8CB5-8E98482AA3B0}"/>
            </a:ext>
          </a:extLst>
        </xdr:cNvPr>
        <xdr:cNvSpPr txBox="1"/>
      </xdr:nvSpPr>
      <xdr:spPr>
        <a:xfrm>
          <a:off x="17776267" y="175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163121</xdr:rowOff>
    </xdr:from>
    <xdr:ext cx="469744" cy="259045"/>
    <xdr:sp macro="" textlink="">
      <xdr:nvSpPr>
        <xdr:cNvPr id="751" name="n_3mainValue【公民館】&#10;一人当たり面積">
          <a:extLst>
            <a:ext uri="{FF2B5EF4-FFF2-40B4-BE49-F238E27FC236}">
              <a16:creationId xmlns:a16="http://schemas.microsoft.com/office/drawing/2014/main" id="{65F68EDD-02FF-47F9-A61A-806C0894487D}"/>
            </a:ext>
          </a:extLst>
        </xdr:cNvPr>
        <xdr:cNvSpPr txBox="1"/>
      </xdr:nvSpPr>
      <xdr:spPr>
        <a:xfrm>
          <a:off x="17001567" y="1759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169653</xdr:rowOff>
    </xdr:from>
    <xdr:ext cx="469744" cy="259045"/>
    <xdr:sp macro="" textlink="">
      <xdr:nvSpPr>
        <xdr:cNvPr id="752" name="n_4mainValue【公民館】&#10;一人当たり面積">
          <a:extLst>
            <a:ext uri="{FF2B5EF4-FFF2-40B4-BE49-F238E27FC236}">
              <a16:creationId xmlns:a16="http://schemas.microsoft.com/office/drawing/2014/main" id="{78F602AD-6B21-4913-8B6C-88302213893A}"/>
            </a:ext>
          </a:extLst>
        </xdr:cNvPr>
        <xdr:cNvSpPr txBox="1"/>
      </xdr:nvSpPr>
      <xdr:spPr>
        <a:xfrm>
          <a:off x="16226867" y="1760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8BB32618-8465-4D6D-965E-FBB4D63E3C6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DE3A87E0-4DE6-41BB-9DA6-7BB419B17F8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A4D5761A-D76F-46F5-8DD6-0669DD5C0D9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・類似団体と比較して、ほとんどの類型において有形固定資産減価償却率が高くなっているものの、児童館及び公民館については、類似団体を下回っている。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・公民館については、平成２９年度に老朽化していた赤岩公民館を多世代交流学習館として建て替えを行ったことから、有形固定資産現価償却率が低くなっている。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と橋りょうについては、類似団体と比べ著しく高い水準となっている。道路については平成２９年度に路面性状調査を実施し、調査結果をもとに優先順位をつけ、平成３０年度以降順次工事を行っており、橋りょうについても、橋りょう点検を踏まえ、令和２年度に橋梁長寿命化計画を見直した。当該計画を基に必要に応じて修繕を行う。</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79E6352-9DEC-402D-8041-A06E104DF18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32FB962-668C-4DDF-9A18-12C2104EB11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C285AF4-1B8C-4596-A03E-322F54D266C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CDF5962-93BE-4B33-9B31-3612C09F9ED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埼玉県松伏町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6CADC72-E429-4F71-9AAE-95074530A22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6A1F051-550C-45B9-AF19-96434EB90F1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00B5F19-5C6C-4E12-8C28-C4651335C34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400C778-1FBC-4C37-8FFC-155358917D52}"/>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C7C2E8A-E210-488D-9C75-12178D61CFE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DAA82E7-EA8A-42E7-A9CC-E234ECF1D2A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28,140
27,609
16.20
10,624,207
9,898,027
615,069
6,290,073
7,182,717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70C61DE-DF25-4D36-80D3-2EBE3A98BB3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C3920B2-8764-48F3-8C8E-CA722EBD3BD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7B49520-D0ED-4496-93BB-222B00534D0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DBAEFAE-02DE-4363-B009-E6DE6306BBD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221138A-9CFF-44A2-96E4-4EEF0068E97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D6BE358-AEE8-46D9-BF0A-954B63B4C956}"/>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2D22F0C-BD5E-45A6-B646-F4D7147E70C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6A156C5-EB7A-4384-ADDC-E0D5284701C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DC3A3E3-E418-46E7-B4EA-268367D5BE3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7D2F53F-0598-49A9-A385-E94F1E07F39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DD3784F-4AE9-4DDF-A53B-9734F12820F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59C5797-AAF5-4558-9BED-F2D3BC23591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1E41EFE-4441-4B45-AA44-7DB7749C449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D66BFB6-7DE0-474C-968A-BA3B0092295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C81052C-DD95-44AC-92CA-2EAEB238033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0FB8D9D-F868-421E-9EB1-05AE46DA593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184E866-F384-4064-BB09-B4CD596B0D7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B193465-9C6A-440B-88A7-72F6AEDDEA6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827A067-7D6F-47A9-8854-EF14EF0DAAC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E94BA10-64CA-4A2F-AC97-DE254388FF7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93A057E-BD41-4786-9E59-CC23717B946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606852E-3CF8-4F22-86A7-3BBAF056565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C1BDF56-C4B9-41B1-8A21-ED8169A4D4B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A1CFE5B-3856-4269-A805-27E8BB48CA7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1139D88-3F86-4B76-84CD-F55526D011F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7EDC511-16A1-4B8C-932C-6EA639E4934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DD29F67-EF39-4EF0-B485-6C551621FB0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BAAD2B0-2B9D-4797-AC4B-5739A921B19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70ACFF6-53C8-4F72-A3BB-BD38BA97CCFD}"/>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4280F31-5491-4104-A523-6B1A39CB38A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3E69862-08E8-44C3-BF59-DFB083D6E25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37AC206-F2F3-4429-9B66-4E77E40B702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68CF41A-DC72-4F2B-8AEA-0A21CD77FA0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C0A2319-5333-4BBB-A8C6-95481474AB5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589AE1E-8034-4F83-8CC4-5B45FD578EC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46F82D3-5971-4576-8E60-F3237DAF1EB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BE76143-892F-4AD9-8982-047705796457}"/>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A51A3AF-66B1-4EE2-BD55-1ED7581982D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C7329A7-F478-4812-89F3-6A047E394FF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C4C18C2-8E54-4214-ABAE-3F99478CBB9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732A79A-704E-4416-B972-2CE1BE185F3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0196C9E-AC30-4FAC-9881-7F9B1F2F10F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18F3ED9-997F-4BFD-A03E-77494998EF4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1BE02C2-9D7F-438B-9254-EBDB58D3D6B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5BFD451-96E8-43DB-A535-422F767584B6}"/>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40C6128-E4B8-4857-BF5F-D41CF9AC4D4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7CE8884-A269-46B0-B7FA-255A5A3A1FE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8C158AF7-170B-403C-AE39-5C36FE00D8C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236B306A-460B-4090-8750-AD5F5B5C9642}"/>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90E71E6E-DDB4-4B5F-BCC2-C4EB8BCB79C7}"/>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89EF1CDC-EE92-43C7-86C4-BC834F354D19}"/>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B592E04C-A1D1-42CB-9779-903E94BE3C1B}"/>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7D2C2C60-B110-401A-826E-89A4ED0AC14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D463E30E-49C0-4CB7-9491-BADFAA6D27AE}"/>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FF571194-ED8F-43CC-8024-A74CDC40B867}"/>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6BD3563A-424F-403E-8280-F202C8794D3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69DFA3DD-8530-4013-A630-9CD4CB3DB763}"/>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73E1DFD5-3E6B-4BA4-9A22-BF67828CBC37}"/>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4406B09-B921-49B0-8829-BC0706707173}"/>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258FF0FA-E012-43C0-A786-2BCF963B1272}"/>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ECF0BBFD-3580-417B-9E2E-B9DF77C5485D}"/>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24078887-35B1-46BB-9546-798BD01BFA1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3F9DEA30-4CBA-4457-BC74-C4323674A38E}"/>
            </a:ext>
          </a:extLst>
        </xdr:cNvPr>
        <xdr:cNvCxnSpPr/>
      </xdr:nvCxnSpPr>
      <xdr:spPr>
        <a:xfrm flipV="1">
          <a:off x="4086225" y="9360626"/>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CD2017CE-6978-4DB6-ADCB-AA4D2E62F329}"/>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F932FCB0-6D70-436A-A75B-5F92FC2F5524}"/>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7173F5EA-2A8B-4017-965D-FBAEF7584C3E}"/>
            </a:ext>
          </a:extLst>
        </xdr:cNvPr>
        <xdr:cNvSpPr txBox="1"/>
      </xdr:nvSpPr>
      <xdr:spPr>
        <a:xfrm>
          <a:off x="4124960" y="9139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78" name="直線コネクタ 77">
          <a:extLst>
            <a:ext uri="{FF2B5EF4-FFF2-40B4-BE49-F238E27FC236}">
              <a16:creationId xmlns:a16="http://schemas.microsoft.com/office/drawing/2014/main" id="{FB4616C4-A3EE-4217-9F6B-05BF3976C6B6}"/>
            </a:ext>
          </a:extLst>
        </xdr:cNvPr>
        <xdr:cNvCxnSpPr/>
      </xdr:nvCxnSpPr>
      <xdr:spPr>
        <a:xfrm>
          <a:off x="4020820" y="9360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4C4E25A1-AE0E-4750-92F3-597EF598E94A}"/>
            </a:ext>
          </a:extLst>
        </xdr:cNvPr>
        <xdr:cNvSpPr txBox="1"/>
      </xdr:nvSpPr>
      <xdr:spPr>
        <a:xfrm>
          <a:off x="4124960" y="1010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80" name="フローチャート: 判断 79">
          <a:extLst>
            <a:ext uri="{FF2B5EF4-FFF2-40B4-BE49-F238E27FC236}">
              <a16:creationId xmlns:a16="http://schemas.microsoft.com/office/drawing/2014/main" id="{23341700-693B-44A5-B568-776AE3215C4E}"/>
            </a:ext>
          </a:extLst>
        </xdr:cNvPr>
        <xdr:cNvSpPr/>
      </xdr:nvSpPr>
      <xdr:spPr>
        <a:xfrm>
          <a:off x="4036060" y="1024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81" name="フローチャート: 判断 80">
          <a:extLst>
            <a:ext uri="{FF2B5EF4-FFF2-40B4-BE49-F238E27FC236}">
              <a16:creationId xmlns:a16="http://schemas.microsoft.com/office/drawing/2014/main" id="{CE3C11D5-E452-43D1-879A-6DA81143745A}"/>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82" name="フローチャート: 判断 81">
          <a:extLst>
            <a:ext uri="{FF2B5EF4-FFF2-40B4-BE49-F238E27FC236}">
              <a16:creationId xmlns:a16="http://schemas.microsoft.com/office/drawing/2014/main" id="{D3E0C7FD-1470-4804-B369-BCBB5173D59D}"/>
            </a:ext>
          </a:extLst>
        </xdr:cNvPr>
        <xdr:cNvSpPr/>
      </xdr:nvSpPr>
      <xdr:spPr>
        <a:xfrm>
          <a:off x="2514600" y="1025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83" name="フローチャート: 判断 82">
          <a:extLst>
            <a:ext uri="{FF2B5EF4-FFF2-40B4-BE49-F238E27FC236}">
              <a16:creationId xmlns:a16="http://schemas.microsoft.com/office/drawing/2014/main" id="{B0299155-F200-4F55-B40A-06457088D8C7}"/>
            </a:ext>
          </a:extLst>
        </xdr:cNvPr>
        <xdr:cNvSpPr/>
      </xdr:nvSpPr>
      <xdr:spPr>
        <a:xfrm>
          <a:off x="17399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84" name="フローチャート: 判断 83">
          <a:extLst>
            <a:ext uri="{FF2B5EF4-FFF2-40B4-BE49-F238E27FC236}">
              <a16:creationId xmlns:a16="http://schemas.microsoft.com/office/drawing/2014/main" id="{54BC9836-4EB6-4E1C-A87A-BDD4E410E882}"/>
            </a:ext>
          </a:extLst>
        </xdr:cNvPr>
        <xdr:cNvSpPr/>
      </xdr:nvSpPr>
      <xdr:spPr>
        <a:xfrm>
          <a:off x="965200" y="10229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09163E2-8958-4F1E-8BBE-D300800C2A4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DF64458-870C-410E-815E-DEE0412A378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29832357-EF3C-41F6-8EA5-730A3DE86EA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CFC8BCB-381F-49C3-9EA9-248C7BED005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7B4F36D0-8015-4221-B20C-1294DF00DF9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60234</xdr:rowOff>
    </xdr:from>
    <xdr:to>
      <xdr:col>24</xdr:col>
      <xdr:colOff>114300</xdr:colOff>
      <xdr:row>61</xdr:row>
      <xdr:rowOff>161834</xdr:rowOff>
    </xdr:to>
    <xdr:sp macro="" textlink="">
      <xdr:nvSpPr>
        <xdr:cNvPr id="90" name="楕円 89">
          <a:extLst>
            <a:ext uri="{FF2B5EF4-FFF2-40B4-BE49-F238E27FC236}">
              <a16:creationId xmlns:a16="http://schemas.microsoft.com/office/drawing/2014/main" id="{53E05C99-EEBF-4BE3-B01D-D51B0FA4B47D}"/>
            </a:ext>
          </a:extLst>
        </xdr:cNvPr>
        <xdr:cNvSpPr/>
      </xdr:nvSpPr>
      <xdr:spPr>
        <a:xfrm>
          <a:off x="4036060" y="1028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38661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2BE3C4F6-3744-4658-9760-C7A5C54C4A12}"/>
            </a:ext>
          </a:extLst>
        </xdr:cNvPr>
        <xdr:cNvSpPr txBox="1"/>
      </xdr:nvSpPr>
      <xdr:spPr>
        <a:xfrm>
          <a:off x="4124960" y="1026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24312</xdr:rowOff>
    </xdr:from>
    <xdr:to>
      <xdr:col>20</xdr:col>
      <xdr:colOff>38100</xdr:colOff>
      <xdr:row>61</xdr:row>
      <xdr:rowOff>125912</xdr:rowOff>
    </xdr:to>
    <xdr:sp macro="" textlink="">
      <xdr:nvSpPr>
        <xdr:cNvPr id="92" name="楕円 91">
          <a:extLst>
            <a:ext uri="{FF2B5EF4-FFF2-40B4-BE49-F238E27FC236}">
              <a16:creationId xmlns:a16="http://schemas.microsoft.com/office/drawing/2014/main" id="{28E8D513-3BC3-44EF-B8D4-AF9D9952E38B}"/>
            </a:ext>
          </a:extLst>
        </xdr:cNvPr>
        <xdr:cNvSpPr/>
      </xdr:nvSpPr>
      <xdr:spPr>
        <a:xfrm>
          <a:off x="3312160" y="102503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75112</xdr:rowOff>
    </xdr:from>
    <xdr:to>
      <xdr:col>24</xdr:col>
      <xdr:colOff>63500</xdr:colOff>
      <xdr:row>61</xdr:row>
      <xdr:rowOff>111034</xdr:rowOff>
    </xdr:to>
    <xdr:cxnSp macro="">
      <xdr:nvCxnSpPr>
        <xdr:cNvPr id="93" name="直線コネクタ 92">
          <a:extLst>
            <a:ext uri="{FF2B5EF4-FFF2-40B4-BE49-F238E27FC236}">
              <a16:creationId xmlns:a16="http://schemas.microsoft.com/office/drawing/2014/main" id="{838E8B09-7EED-4D14-9A01-BCA8C2B1D815}"/>
            </a:ext>
          </a:extLst>
        </xdr:cNvPr>
        <xdr:cNvCxnSpPr/>
      </xdr:nvCxnSpPr>
      <xdr:spPr>
        <a:xfrm>
          <a:off x="3355340" y="10301152"/>
          <a:ext cx="7315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159838</xdr:rowOff>
    </xdr:from>
    <xdr:to>
      <xdr:col>15</xdr:col>
      <xdr:colOff>101600</xdr:colOff>
      <xdr:row>61</xdr:row>
      <xdr:rowOff>89988</xdr:rowOff>
    </xdr:to>
    <xdr:sp macro="" textlink="">
      <xdr:nvSpPr>
        <xdr:cNvPr id="94" name="楕円 93">
          <a:extLst>
            <a:ext uri="{FF2B5EF4-FFF2-40B4-BE49-F238E27FC236}">
              <a16:creationId xmlns:a16="http://schemas.microsoft.com/office/drawing/2014/main" id="{533CF19D-0461-4861-B724-5237FE91953F}"/>
            </a:ext>
          </a:extLst>
        </xdr:cNvPr>
        <xdr:cNvSpPr/>
      </xdr:nvSpPr>
      <xdr:spPr>
        <a:xfrm>
          <a:off x="2514600" y="10218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39188</xdr:rowOff>
    </xdr:from>
    <xdr:to>
      <xdr:col>19</xdr:col>
      <xdr:colOff>177800</xdr:colOff>
      <xdr:row>61</xdr:row>
      <xdr:rowOff>75112</xdr:rowOff>
    </xdr:to>
    <xdr:cxnSp macro="">
      <xdr:nvCxnSpPr>
        <xdr:cNvPr id="95" name="直線コネクタ 94">
          <a:extLst>
            <a:ext uri="{FF2B5EF4-FFF2-40B4-BE49-F238E27FC236}">
              <a16:creationId xmlns:a16="http://schemas.microsoft.com/office/drawing/2014/main" id="{E4530659-B444-41CE-AD12-B3A6DF8C93A8}"/>
            </a:ext>
          </a:extLst>
        </xdr:cNvPr>
        <xdr:cNvCxnSpPr/>
      </xdr:nvCxnSpPr>
      <xdr:spPr>
        <a:xfrm>
          <a:off x="2565400" y="10265228"/>
          <a:ext cx="78994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123916</xdr:rowOff>
    </xdr:from>
    <xdr:to>
      <xdr:col>10</xdr:col>
      <xdr:colOff>165100</xdr:colOff>
      <xdr:row>61</xdr:row>
      <xdr:rowOff>54066</xdr:rowOff>
    </xdr:to>
    <xdr:sp macro="" textlink="">
      <xdr:nvSpPr>
        <xdr:cNvPr id="96" name="楕円 95">
          <a:extLst>
            <a:ext uri="{FF2B5EF4-FFF2-40B4-BE49-F238E27FC236}">
              <a16:creationId xmlns:a16="http://schemas.microsoft.com/office/drawing/2014/main" id="{D39FC829-351C-4EC0-9CDA-D91CCD9A4202}"/>
            </a:ext>
          </a:extLst>
        </xdr:cNvPr>
        <xdr:cNvSpPr/>
      </xdr:nvSpPr>
      <xdr:spPr>
        <a:xfrm>
          <a:off x="1739900" y="101823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3266</xdr:rowOff>
    </xdr:from>
    <xdr:to>
      <xdr:col>15</xdr:col>
      <xdr:colOff>50800</xdr:colOff>
      <xdr:row>61</xdr:row>
      <xdr:rowOff>39188</xdr:rowOff>
    </xdr:to>
    <xdr:cxnSp macro="">
      <xdr:nvCxnSpPr>
        <xdr:cNvPr id="97" name="直線コネクタ 96">
          <a:extLst>
            <a:ext uri="{FF2B5EF4-FFF2-40B4-BE49-F238E27FC236}">
              <a16:creationId xmlns:a16="http://schemas.microsoft.com/office/drawing/2014/main" id="{B3A85015-B5CD-424F-9776-A42B82C86AE3}"/>
            </a:ext>
          </a:extLst>
        </xdr:cNvPr>
        <xdr:cNvCxnSpPr/>
      </xdr:nvCxnSpPr>
      <xdr:spPr>
        <a:xfrm>
          <a:off x="1790700" y="10229306"/>
          <a:ext cx="7747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87993</xdr:rowOff>
    </xdr:from>
    <xdr:to>
      <xdr:col>6</xdr:col>
      <xdr:colOff>38100</xdr:colOff>
      <xdr:row>61</xdr:row>
      <xdr:rowOff>18143</xdr:rowOff>
    </xdr:to>
    <xdr:sp macro="" textlink="">
      <xdr:nvSpPr>
        <xdr:cNvPr id="98" name="楕円 97">
          <a:extLst>
            <a:ext uri="{FF2B5EF4-FFF2-40B4-BE49-F238E27FC236}">
              <a16:creationId xmlns:a16="http://schemas.microsoft.com/office/drawing/2014/main" id="{F6968A6D-68E4-4BB2-A982-B53A3D2AA009}"/>
            </a:ext>
          </a:extLst>
        </xdr:cNvPr>
        <xdr:cNvSpPr/>
      </xdr:nvSpPr>
      <xdr:spPr>
        <a:xfrm>
          <a:off x="965200" y="101463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138793</xdr:rowOff>
    </xdr:from>
    <xdr:to>
      <xdr:col>10</xdr:col>
      <xdr:colOff>114300</xdr:colOff>
      <xdr:row>61</xdr:row>
      <xdr:rowOff>3266</xdr:rowOff>
    </xdr:to>
    <xdr:cxnSp macro="">
      <xdr:nvCxnSpPr>
        <xdr:cNvPr id="99" name="直線コネクタ 98">
          <a:extLst>
            <a:ext uri="{FF2B5EF4-FFF2-40B4-BE49-F238E27FC236}">
              <a16:creationId xmlns:a16="http://schemas.microsoft.com/office/drawing/2014/main" id="{3E362864-2FA9-40AB-95F9-20A0940F6235}"/>
            </a:ext>
          </a:extLst>
        </xdr:cNvPr>
        <xdr:cNvCxnSpPr/>
      </xdr:nvCxnSpPr>
      <xdr:spPr>
        <a:xfrm>
          <a:off x="1008380" y="10197193"/>
          <a:ext cx="78232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100" name="n_1aveValue【体育館・プール】&#10;有形固定資産減価償却率">
          <a:extLst>
            <a:ext uri="{FF2B5EF4-FFF2-40B4-BE49-F238E27FC236}">
              <a16:creationId xmlns:a16="http://schemas.microsoft.com/office/drawing/2014/main" id="{9F5AE1B7-FEE3-4675-9DFE-353CE0FF2CF3}"/>
            </a:ext>
          </a:extLst>
        </xdr:cNvPr>
        <xdr:cNvSpPr txBox="1"/>
      </xdr:nvSpPr>
      <xdr:spPr>
        <a:xfrm>
          <a:off x="3170564"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101" name="n_2aveValue【体育館・プール】&#10;有形固定資産減価償却率">
          <a:extLst>
            <a:ext uri="{FF2B5EF4-FFF2-40B4-BE49-F238E27FC236}">
              <a16:creationId xmlns:a16="http://schemas.microsoft.com/office/drawing/2014/main" id="{33EF345B-9C0D-4D30-8CE9-EEF0ED98C4A4}"/>
            </a:ext>
          </a:extLst>
        </xdr:cNvPr>
        <xdr:cNvSpPr txBox="1"/>
      </xdr:nvSpPr>
      <xdr:spPr>
        <a:xfrm>
          <a:off x="238570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102" name="n_3aveValue【体育館・プール】&#10;有形固定資産減価償却率">
          <a:extLst>
            <a:ext uri="{FF2B5EF4-FFF2-40B4-BE49-F238E27FC236}">
              <a16:creationId xmlns:a16="http://schemas.microsoft.com/office/drawing/2014/main" id="{899B8322-3910-4C75-85A9-810AF090142B}"/>
            </a:ext>
          </a:extLst>
        </xdr:cNvPr>
        <xdr:cNvSpPr txBox="1"/>
      </xdr:nvSpPr>
      <xdr:spPr>
        <a:xfrm>
          <a:off x="161100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103" name="n_4aveValue【体育館・プール】&#10;有形固定資産減価償却率">
          <a:extLst>
            <a:ext uri="{FF2B5EF4-FFF2-40B4-BE49-F238E27FC236}">
              <a16:creationId xmlns:a16="http://schemas.microsoft.com/office/drawing/2014/main" id="{458AB950-10E4-4FBC-89E0-A4CEF5A7995D}"/>
            </a:ext>
          </a:extLst>
        </xdr:cNvPr>
        <xdr:cNvSpPr txBox="1"/>
      </xdr:nvSpPr>
      <xdr:spPr>
        <a:xfrm>
          <a:off x="836304" y="1032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142439</xdr:rowOff>
    </xdr:from>
    <xdr:ext cx="405111" cy="259045"/>
    <xdr:sp macro="" textlink="">
      <xdr:nvSpPr>
        <xdr:cNvPr id="104" name="n_1mainValue【体育館・プール】&#10;有形固定資産減価償却率">
          <a:extLst>
            <a:ext uri="{FF2B5EF4-FFF2-40B4-BE49-F238E27FC236}">
              <a16:creationId xmlns:a16="http://schemas.microsoft.com/office/drawing/2014/main" id="{21D66F17-B915-46C1-B7D6-DC01D25D2133}"/>
            </a:ext>
          </a:extLst>
        </xdr:cNvPr>
        <xdr:cNvSpPr txBox="1"/>
      </xdr:nvSpPr>
      <xdr:spPr>
        <a:xfrm>
          <a:off x="3170564" y="10033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106515</xdr:rowOff>
    </xdr:from>
    <xdr:ext cx="405111" cy="259045"/>
    <xdr:sp macro="" textlink="">
      <xdr:nvSpPr>
        <xdr:cNvPr id="105" name="n_2mainValue【体育館・プール】&#10;有形固定資産減価償却率">
          <a:extLst>
            <a:ext uri="{FF2B5EF4-FFF2-40B4-BE49-F238E27FC236}">
              <a16:creationId xmlns:a16="http://schemas.microsoft.com/office/drawing/2014/main" id="{8156C50A-65C3-4ED3-8121-04C974607480}"/>
            </a:ext>
          </a:extLst>
        </xdr:cNvPr>
        <xdr:cNvSpPr txBox="1"/>
      </xdr:nvSpPr>
      <xdr:spPr>
        <a:xfrm>
          <a:off x="2385704" y="999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106" name="n_3mainValue【体育館・プール】&#10;有形固定資産減価償却率">
          <a:extLst>
            <a:ext uri="{FF2B5EF4-FFF2-40B4-BE49-F238E27FC236}">
              <a16:creationId xmlns:a16="http://schemas.microsoft.com/office/drawing/2014/main" id="{8D7150AA-CC5D-4518-813C-C58FD48BD69A}"/>
            </a:ext>
          </a:extLst>
        </xdr:cNvPr>
        <xdr:cNvSpPr txBox="1"/>
      </xdr:nvSpPr>
      <xdr:spPr>
        <a:xfrm>
          <a:off x="1611004" y="996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34670</xdr:rowOff>
    </xdr:from>
    <xdr:ext cx="405111" cy="259045"/>
    <xdr:sp macro="" textlink="">
      <xdr:nvSpPr>
        <xdr:cNvPr id="107" name="n_4mainValue【体育館・プール】&#10;有形固定資産減価償却率">
          <a:extLst>
            <a:ext uri="{FF2B5EF4-FFF2-40B4-BE49-F238E27FC236}">
              <a16:creationId xmlns:a16="http://schemas.microsoft.com/office/drawing/2014/main" id="{04E7EA91-1F96-471D-884A-77E14C2DF38E}"/>
            </a:ext>
          </a:extLst>
        </xdr:cNvPr>
        <xdr:cNvSpPr txBox="1"/>
      </xdr:nvSpPr>
      <xdr:spPr>
        <a:xfrm>
          <a:off x="836304" y="9925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34A8E97D-3F2E-4B22-8F25-EBB6BDDDB49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7654F7FF-A83B-46DE-A80F-673453E644E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D7CD473F-A479-4D78-8D96-6FD6504E804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D56749E8-F262-4D40-96FB-559C0C745FE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4B436999-2657-4C2B-A2A9-25219C5BE62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6B4DCF54-692B-4486-9713-3154606D2C1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D8E518CC-4BB2-45D1-A1B1-86DD56508EF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2957AAAE-BB36-48CF-8C8E-C027F71A55D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12700ACB-0B95-4807-9B67-6EA09186191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B54B12B7-009F-45B3-9E89-700C0615671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7053FFCA-674F-42F7-AB19-55642A58B3E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D29A6B87-29F8-43BB-A22D-9328E9DDA1FC}"/>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4D0DE95D-B848-426E-AA98-C2122DF00DCA}"/>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BF782D48-1A0F-4FFE-9A93-AFC18843C4F9}"/>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DCA2D1D8-EFB9-4F12-9F8D-EB12D41A047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24E1868D-0D72-43D8-8462-DBF7D3BC9935}"/>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89DB358F-13AC-4325-9638-DF3E4819CB0D}"/>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A13726E4-3DF0-4B85-A7BB-60A0E2C0EC8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F4CA0334-C816-4DE8-B012-5C5278B6AEF8}"/>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A8B164E5-6B32-494E-81ED-DDB30433BCDA}"/>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407DD8B-FEE1-419E-9B7C-EB696324EE0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F967D572-820D-4AD4-B5D6-6D886FF72A2A}"/>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B5F32351-FEC9-4482-BC7E-C86DAC9D2A5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131" name="直線コネクタ 130">
          <a:extLst>
            <a:ext uri="{FF2B5EF4-FFF2-40B4-BE49-F238E27FC236}">
              <a16:creationId xmlns:a16="http://schemas.microsoft.com/office/drawing/2014/main" id="{ED6BDC77-6766-456A-BE62-5C9563F681C1}"/>
            </a:ext>
          </a:extLst>
        </xdr:cNvPr>
        <xdr:cNvCxnSpPr/>
      </xdr:nvCxnSpPr>
      <xdr:spPr>
        <a:xfrm flipV="1">
          <a:off x="9219565" y="950023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132" name="【体育館・プール】&#10;一人当たり面積最小値テキスト">
          <a:extLst>
            <a:ext uri="{FF2B5EF4-FFF2-40B4-BE49-F238E27FC236}">
              <a16:creationId xmlns:a16="http://schemas.microsoft.com/office/drawing/2014/main" id="{5BF6D4F3-D01C-4B99-92E1-35ADEF8E961A}"/>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133" name="直線コネクタ 132">
          <a:extLst>
            <a:ext uri="{FF2B5EF4-FFF2-40B4-BE49-F238E27FC236}">
              <a16:creationId xmlns:a16="http://schemas.microsoft.com/office/drawing/2014/main" id="{0A6DF66A-005D-4044-89A1-B844595844E6}"/>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134" name="【体育館・プール】&#10;一人当たり面積最大値テキスト">
          <a:extLst>
            <a:ext uri="{FF2B5EF4-FFF2-40B4-BE49-F238E27FC236}">
              <a16:creationId xmlns:a16="http://schemas.microsoft.com/office/drawing/2014/main" id="{4BB654AA-FC78-4205-8869-390D29502DB3}"/>
            </a:ext>
          </a:extLst>
        </xdr:cNvPr>
        <xdr:cNvSpPr txBox="1"/>
      </xdr:nvSpPr>
      <xdr:spPr>
        <a:xfrm>
          <a:off x="92583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135" name="直線コネクタ 134">
          <a:extLst>
            <a:ext uri="{FF2B5EF4-FFF2-40B4-BE49-F238E27FC236}">
              <a16:creationId xmlns:a16="http://schemas.microsoft.com/office/drawing/2014/main" id="{36B9647B-0CAD-4CB3-8D33-482B94EACB46}"/>
            </a:ext>
          </a:extLst>
        </xdr:cNvPr>
        <xdr:cNvCxnSpPr/>
      </xdr:nvCxnSpPr>
      <xdr:spPr>
        <a:xfrm>
          <a:off x="9154160" y="9500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136" name="【体育館・プール】&#10;一人当たり面積平均値テキスト">
          <a:extLst>
            <a:ext uri="{FF2B5EF4-FFF2-40B4-BE49-F238E27FC236}">
              <a16:creationId xmlns:a16="http://schemas.microsoft.com/office/drawing/2014/main" id="{7BBB0885-84DE-4582-9927-C02D136FF21F}"/>
            </a:ext>
          </a:extLst>
        </xdr:cNvPr>
        <xdr:cNvSpPr txBox="1"/>
      </xdr:nvSpPr>
      <xdr:spPr>
        <a:xfrm>
          <a:off x="9258300" y="10291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137" name="フローチャート: 判断 136">
          <a:extLst>
            <a:ext uri="{FF2B5EF4-FFF2-40B4-BE49-F238E27FC236}">
              <a16:creationId xmlns:a16="http://schemas.microsoft.com/office/drawing/2014/main" id="{1AFFA48F-2B3A-435C-ACF0-C06E08EF43B0}"/>
            </a:ext>
          </a:extLst>
        </xdr:cNvPr>
        <xdr:cNvSpPr/>
      </xdr:nvSpPr>
      <xdr:spPr>
        <a:xfrm>
          <a:off x="9192260" y="10436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38" name="フローチャート: 判断 137">
          <a:extLst>
            <a:ext uri="{FF2B5EF4-FFF2-40B4-BE49-F238E27FC236}">
              <a16:creationId xmlns:a16="http://schemas.microsoft.com/office/drawing/2014/main" id="{BE58E023-199A-4324-8537-1740BA1D544A}"/>
            </a:ext>
          </a:extLst>
        </xdr:cNvPr>
        <xdr:cNvSpPr/>
      </xdr:nvSpPr>
      <xdr:spPr>
        <a:xfrm>
          <a:off x="8445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139" name="フローチャート: 判断 138">
          <a:extLst>
            <a:ext uri="{FF2B5EF4-FFF2-40B4-BE49-F238E27FC236}">
              <a16:creationId xmlns:a16="http://schemas.microsoft.com/office/drawing/2014/main" id="{F1DF362D-F3AA-472E-8B47-4BD41B1AC1C6}"/>
            </a:ext>
          </a:extLst>
        </xdr:cNvPr>
        <xdr:cNvSpPr/>
      </xdr:nvSpPr>
      <xdr:spPr>
        <a:xfrm>
          <a:off x="7670800" y="1044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140" name="フローチャート: 判断 139">
          <a:extLst>
            <a:ext uri="{FF2B5EF4-FFF2-40B4-BE49-F238E27FC236}">
              <a16:creationId xmlns:a16="http://schemas.microsoft.com/office/drawing/2014/main" id="{FB413D6B-CFF9-4B21-82E2-41612617530F}"/>
            </a:ext>
          </a:extLst>
        </xdr:cNvPr>
        <xdr:cNvSpPr/>
      </xdr:nvSpPr>
      <xdr:spPr>
        <a:xfrm>
          <a:off x="68732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141" name="フローチャート: 判断 140">
          <a:extLst>
            <a:ext uri="{FF2B5EF4-FFF2-40B4-BE49-F238E27FC236}">
              <a16:creationId xmlns:a16="http://schemas.microsoft.com/office/drawing/2014/main" id="{5CBD63D6-96B7-451D-B5E9-1B55ACB0232A}"/>
            </a:ext>
          </a:extLst>
        </xdr:cNvPr>
        <xdr:cNvSpPr/>
      </xdr:nvSpPr>
      <xdr:spPr>
        <a:xfrm>
          <a:off x="60985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A05B9CC-A03E-4239-95A6-507AF0E4027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BC859230-8AC5-41FE-80C8-3C67FEC23CA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FFB8891A-C778-4422-9C68-63DA899C660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88BBF8BB-E9DA-4AC3-8B8E-67D70A797E1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7CED8E21-FEFE-4079-ADAC-3A56266A208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74930</xdr:rowOff>
    </xdr:from>
    <xdr:to>
      <xdr:col>55</xdr:col>
      <xdr:colOff>50800</xdr:colOff>
      <xdr:row>64</xdr:row>
      <xdr:rowOff>5080</xdr:rowOff>
    </xdr:to>
    <xdr:sp macro="" textlink="">
      <xdr:nvSpPr>
        <xdr:cNvPr id="147" name="楕円 146">
          <a:extLst>
            <a:ext uri="{FF2B5EF4-FFF2-40B4-BE49-F238E27FC236}">
              <a16:creationId xmlns:a16="http://schemas.microsoft.com/office/drawing/2014/main" id="{75661D85-C78D-47C9-B5BF-A65DABF76A9C}"/>
            </a:ext>
          </a:extLst>
        </xdr:cNvPr>
        <xdr:cNvSpPr/>
      </xdr:nvSpPr>
      <xdr:spPr>
        <a:xfrm>
          <a:off x="9192260" y="10636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161307</xdr:rowOff>
    </xdr:from>
    <xdr:ext cx="469744" cy="259045"/>
    <xdr:sp macro="" textlink="">
      <xdr:nvSpPr>
        <xdr:cNvPr id="148" name="【体育館・プール】&#10;一人当たり面積該当値テキスト">
          <a:extLst>
            <a:ext uri="{FF2B5EF4-FFF2-40B4-BE49-F238E27FC236}">
              <a16:creationId xmlns:a16="http://schemas.microsoft.com/office/drawing/2014/main" id="{4C48B44E-72AF-4C59-AACD-53AADCD71C1A}"/>
            </a:ext>
          </a:extLst>
        </xdr:cNvPr>
        <xdr:cNvSpPr txBox="1"/>
      </xdr:nvSpPr>
      <xdr:spPr>
        <a:xfrm>
          <a:off x="9258300" y="1055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76835</xdr:rowOff>
    </xdr:from>
    <xdr:to>
      <xdr:col>50</xdr:col>
      <xdr:colOff>165100</xdr:colOff>
      <xdr:row>64</xdr:row>
      <xdr:rowOff>6985</xdr:rowOff>
    </xdr:to>
    <xdr:sp macro="" textlink="">
      <xdr:nvSpPr>
        <xdr:cNvPr id="149" name="楕円 148">
          <a:extLst>
            <a:ext uri="{FF2B5EF4-FFF2-40B4-BE49-F238E27FC236}">
              <a16:creationId xmlns:a16="http://schemas.microsoft.com/office/drawing/2014/main" id="{481B6DFD-0ED2-4DEF-9B99-B781A0CB2A79}"/>
            </a:ext>
          </a:extLst>
        </xdr:cNvPr>
        <xdr:cNvSpPr/>
      </xdr:nvSpPr>
      <xdr:spPr>
        <a:xfrm>
          <a:off x="8445500" y="10638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125730</xdr:rowOff>
    </xdr:from>
    <xdr:to>
      <xdr:col>55</xdr:col>
      <xdr:colOff>0</xdr:colOff>
      <xdr:row>63</xdr:row>
      <xdr:rowOff>127635</xdr:rowOff>
    </xdr:to>
    <xdr:cxnSp macro="">
      <xdr:nvCxnSpPr>
        <xdr:cNvPr id="150" name="直線コネクタ 149">
          <a:extLst>
            <a:ext uri="{FF2B5EF4-FFF2-40B4-BE49-F238E27FC236}">
              <a16:creationId xmlns:a16="http://schemas.microsoft.com/office/drawing/2014/main" id="{8A79DEB3-E004-47F0-B4A5-1056507C68E8}"/>
            </a:ext>
          </a:extLst>
        </xdr:cNvPr>
        <xdr:cNvCxnSpPr/>
      </xdr:nvCxnSpPr>
      <xdr:spPr>
        <a:xfrm flipV="1">
          <a:off x="8496300" y="1068705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76835</xdr:rowOff>
    </xdr:from>
    <xdr:to>
      <xdr:col>46</xdr:col>
      <xdr:colOff>38100</xdr:colOff>
      <xdr:row>64</xdr:row>
      <xdr:rowOff>6985</xdr:rowOff>
    </xdr:to>
    <xdr:sp macro="" textlink="">
      <xdr:nvSpPr>
        <xdr:cNvPr id="151" name="楕円 150">
          <a:extLst>
            <a:ext uri="{FF2B5EF4-FFF2-40B4-BE49-F238E27FC236}">
              <a16:creationId xmlns:a16="http://schemas.microsoft.com/office/drawing/2014/main" id="{F1E07168-472A-41D5-9E9C-8D74E9541627}"/>
            </a:ext>
          </a:extLst>
        </xdr:cNvPr>
        <xdr:cNvSpPr/>
      </xdr:nvSpPr>
      <xdr:spPr>
        <a:xfrm>
          <a:off x="7670800" y="106381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127635</xdr:rowOff>
    </xdr:from>
    <xdr:to>
      <xdr:col>50</xdr:col>
      <xdr:colOff>114300</xdr:colOff>
      <xdr:row>63</xdr:row>
      <xdr:rowOff>127635</xdr:rowOff>
    </xdr:to>
    <xdr:cxnSp macro="">
      <xdr:nvCxnSpPr>
        <xdr:cNvPr id="152" name="直線コネクタ 151">
          <a:extLst>
            <a:ext uri="{FF2B5EF4-FFF2-40B4-BE49-F238E27FC236}">
              <a16:creationId xmlns:a16="http://schemas.microsoft.com/office/drawing/2014/main" id="{4CF793FF-14EA-45B9-A6CE-E80D0821C46D}"/>
            </a:ext>
          </a:extLst>
        </xdr:cNvPr>
        <xdr:cNvCxnSpPr/>
      </xdr:nvCxnSpPr>
      <xdr:spPr>
        <a:xfrm>
          <a:off x="7713980" y="1068895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78740</xdr:rowOff>
    </xdr:from>
    <xdr:to>
      <xdr:col>41</xdr:col>
      <xdr:colOff>101600</xdr:colOff>
      <xdr:row>64</xdr:row>
      <xdr:rowOff>8890</xdr:rowOff>
    </xdr:to>
    <xdr:sp macro="" textlink="">
      <xdr:nvSpPr>
        <xdr:cNvPr id="153" name="楕円 152">
          <a:extLst>
            <a:ext uri="{FF2B5EF4-FFF2-40B4-BE49-F238E27FC236}">
              <a16:creationId xmlns:a16="http://schemas.microsoft.com/office/drawing/2014/main" id="{168A6F83-4E93-4243-9BFA-34A418890AD9}"/>
            </a:ext>
          </a:extLst>
        </xdr:cNvPr>
        <xdr:cNvSpPr/>
      </xdr:nvSpPr>
      <xdr:spPr>
        <a:xfrm>
          <a:off x="6873240" y="10640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127635</xdr:rowOff>
    </xdr:from>
    <xdr:to>
      <xdr:col>45</xdr:col>
      <xdr:colOff>177800</xdr:colOff>
      <xdr:row>63</xdr:row>
      <xdr:rowOff>129540</xdr:rowOff>
    </xdr:to>
    <xdr:cxnSp macro="">
      <xdr:nvCxnSpPr>
        <xdr:cNvPr id="154" name="直線コネクタ 153">
          <a:extLst>
            <a:ext uri="{FF2B5EF4-FFF2-40B4-BE49-F238E27FC236}">
              <a16:creationId xmlns:a16="http://schemas.microsoft.com/office/drawing/2014/main" id="{DC863415-377C-4E99-9E3B-DB70F59898DD}"/>
            </a:ext>
          </a:extLst>
        </xdr:cNvPr>
        <xdr:cNvCxnSpPr/>
      </xdr:nvCxnSpPr>
      <xdr:spPr>
        <a:xfrm flipV="1">
          <a:off x="6924040" y="1068895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78740</xdr:rowOff>
    </xdr:from>
    <xdr:to>
      <xdr:col>36</xdr:col>
      <xdr:colOff>165100</xdr:colOff>
      <xdr:row>64</xdr:row>
      <xdr:rowOff>8890</xdr:rowOff>
    </xdr:to>
    <xdr:sp macro="" textlink="">
      <xdr:nvSpPr>
        <xdr:cNvPr id="155" name="楕円 154">
          <a:extLst>
            <a:ext uri="{FF2B5EF4-FFF2-40B4-BE49-F238E27FC236}">
              <a16:creationId xmlns:a16="http://schemas.microsoft.com/office/drawing/2014/main" id="{E5646976-A987-41F7-8444-A69D87AC75FF}"/>
            </a:ext>
          </a:extLst>
        </xdr:cNvPr>
        <xdr:cNvSpPr/>
      </xdr:nvSpPr>
      <xdr:spPr>
        <a:xfrm>
          <a:off x="6098540" y="10640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129540</xdr:rowOff>
    </xdr:from>
    <xdr:to>
      <xdr:col>41</xdr:col>
      <xdr:colOff>50800</xdr:colOff>
      <xdr:row>63</xdr:row>
      <xdr:rowOff>129540</xdr:rowOff>
    </xdr:to>
    <xdr:cxnSp macro="">
      <xdr:nvCxnSpPr>
        <xdr:cNvPr id="156" name="直線コネクタ 155">
          <a:extLst>
            <a:ext uri="{FF2B5EF4-FFF2-40B4-BE49-F238E27FC236}">
              <a16:creationId xmlns:a16="http://schemas.microsoft.com/office/drawing/2014/main" id="{39FD4112-1809-45C5-8B4B-80A1B2AD34EC}"/>
            </a:ext>
          </a:extLst>
        </xdr:cNvPr>
        <xdr:cNvCxnSpPr/>
      </xdr:nvCxnSpPr>
      <xdr:spPr>
        <a:xfrm>
          <a:off x="6149340" y="10690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157" name="n_1aveValue【体育館・プール】&#10;一人当たり面積">
          <a:extLst>
            <a:ext uri="{FF2B5EF4-FFF2-40B4-BE49-F238E27FC236}">
              <a16:creationId xmlns:a16="http://schemas.microsoft.com/office/drawing/2014/main" id="{091199D8-BAC5-4B15-9606-9070F379870F}"/>
            </a:ext>
          </a:extLst>
        </xdr:cNvPr>
        <xdr:cNvSpPr txBox="1"/>
      </xdr:nvSpPr>
      <xdr:spPr>
        <a:xfrm>
          <a:off x="827158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158" name="n_2aveValue【体育館・プール】&#10;一人当たり面積">
          <a:extLst>
            <a:ext uri="{FF2B5EF4-FFF2-40B4-BE49-F238E27FC236}">
              <a16:creationId xmlns:a16="http://schemas.microsoft.com/office/drawing/2014/main" id="{6686DF3A-345A-4D8E-B10B-8826E1426941}"/>
            </a:ext>
          </a:extLst>
        </xdr:cNvPr>
        <xdr:cNvSpPr txBox="1"/>
      </xdr:nvSpPr>
      <xdr:spPr>
        <a:xfrm>
          <a:off x="750958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159" name="n_3aveValue【体育館・プール】&#10;一人当たり面積">
          <a:extLst>
            <a:ext uri="{FF2B5EF4-FFF2-40B4-BE49-F238E27FC236}">
              <a16:creationId xmlns:a16="http://schemas.microsoft.com/office/drawing/2014/main" id="{D45584FE-C066-4C8E-9929-FA030B075302}"/>
            </a:ext>
          </a:extLst>
        </xdr:cNvPr>
        <xdr:cNvSpPr txBox="1"/>
      </xdr:nvSpPr>
      <xdr:spPr>
        <a:xfrm>
          <a:off x="671202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160" name="n_4aveValue【体育館・プール】&#10;一人当たり面積">
          <a:extLst>
            <a:ext uri="{FF2B5EF4-FFF2-40B4-BE49-F238E27FC236}">
              <a16:creationId xmlns:a16="http://schemas.microsoft.com/office/drawing/2014/main" id="{1D5C6B3F-6355-4DF6-945B-1DC831DE765F}"/>
            </a:ext>
          </a:extLst>
        </xdr:cNvPr>
        <xdr:cNvSpPr txBox="1"/>
      </xdr:nvSpPr>
      <xdr:spPr>
        <a:xfrm>
          <a:off x="59373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169562</xdr:rowOff>
    </xdr:from>
    <xdr:ext cx="469744" cy="259045"/>
    <xdr:sp macro="" textlink="">
      <xdr:nvSpPr>
        <xdr:cNvPr id="161" name="n_1mainValue【体育館・プール】&#10;一人当たり面積">
          <a:extLst>
            <a:ext uri="{FF2B5EF4-FFF2-40B4-BE49-F238E27FC236}">
              <a16:creationId xmlns:a16="http://schemas.microsoft.com/office/drawing/2014/main" id="{E6945841-919E-4259-8F8E-BAECFD18E87C}"/>
            </a:ext>
          </a:extLst>
        </xdr:cNvPr>
        <xdr:cNvSpPr txBox="1"/>
      </xdr:nvSpPr>
      <xdr:spPr>
        <a:xfrm>
          <a:off x="8271587"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169562</xdr:rowOff>
    </xdr:from>
    <xdr:ext cx="469744" cy="259045"/>
    <xdr:sp macro="" textlink="">
      <xdr:nvSpPr>
        <xdr:cNvPr id="162" name="n_2mainValue【体育館・プール】&#10;一人当たり面積">
          <a:extLst>
            <a:ext uri="{FF2B5EF4-FFF2-40B4-BE49-F238E27FC236}">
              <a16:creationId xmlns:a16="http://schemas.microsoft.com/office/drawing/2014/main" id="{7557738B-1981-47C8-A69B-AFFF5CCE13E7}"/>
            </a:ext>
          </a:extLst>
        </xdr:cNvPr>
        <xdr:cNvSpPr txBox="1"/>
      </xdr:nvSpPr>
      <xdr:spPr>
        <a:xfrm>
          <a:off x="7509587"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17</xdr:rowOff>
    </xdr:from>
    <xdr:ext cx="469744" cy="259045"/>
    <xdr:sp macro="" textlink="">
      <xdr:nvSpPr>
        <xdr:cNvPr id="163" name="n_3mainValue【体育館・プール】&#10;一人当たり面積">
          <a:extLst>
            <a:ext uri="{FF2B5EF4-FFF2-40B4-BE49-F238E27FC236}">
              <a16:creationId xmlns:a16="http://schemas.microsoft.com/office/drawing/2014/main" id="{7C9F8B68-F043-4807-9C4B-7FB8424927F3}"/>
            </a:ext>
          </a:extLst>
        </xdr:cNvPr>
        <xdr:cNvSpPr txBox="1"/>
      </xdr:nvSpPr>
      <xdr:spPr>
        <a:xfrm>
          <a:off x="67120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17</xdr:rowOff>
    </xdr:from>
    <xdr:ext cx="469744" cy="259045"/>
    <xdr:sp macro="" textlink="">
      <xdr:nvSpPr>
        <xdr:cNvPr id="164" name="n_4mainValue【体育館・プール】&#10;一人当たり面積">
          <a:extLst>
            <a:ext uri="{FF2B5EF4-FFF2-40B4-BE49-F238E27FC236}">
              <a16:creationId xmlns:a16="http://schemas.microsoft.com/office/drawing/2014/main" id="{A3E7F823-D27C-4007-B56A-188FE0EC43DA}"/>
            </a:ext>
          </a:extLst>
        </xdr:cNvPr>
        <xdr:cNvSpPr txBox="1"/>
      </xdr:nvSpPr>
      <xdr:spPr>
        <a:xfrm>
          <a:off x="59373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E2DAF334-090F-497A-BEF3-EDA2DA8C65E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CD796A4F-ACAE-457F-896F-49F405DBF7B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C298AD4B-6291-4708-86EF-87C2901A58E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963B051E-BBE3-4B2E-92B9-CE04F9953D2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AA2D867-0B1C-410B-A92D-71F94211EBC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EB4DE5A4-E427-47B0-8A6C-280166BE326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CD6E6F71-D58D-4802-9D3C-D2F4BEAB8B9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947CFF44-9720-400E-B356-6BEBA899D76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E7104B5B-5129-482E-AABC-FDE17425300F}"/>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40452828-ECBD-4E23-9157-4E195340B95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9EF15F2F-98ED-4912-8D0B-876F45408854}"/>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FFCCD75E-785D-4A61-9236-64DEA8B23022}"/>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D8E1BD23-4DD4-4BAD-88BB-52EAF6AA8992}"/>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42E8E644-5D32-4DEF-AA84-5956F80C8E74}"/>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EF8DA182-B0FB-4A8C-B276-25FC568CEE2A}"/>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F2185BF6-D95B-45A0-BEA2-30AF2AB76E49}"/>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AB6874AA-59CC-4F20-B607-D5DF9E7BB7C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ADC18FFA-E9E0-44E5-B28E-5B11C1E0243A}"/>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83EFDBE3-8696-48E1-A402-BDD61FBB9044}"/>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B43C0A6D-2081-402B-87F4-215771B4C50A}"/>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876E7378-39FC-4CFA-BBD1-651BB4B1726A}"/>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F5CC63A2-C876-490E-8FF4-D488D077323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53CB6931-F002-42C6-899B-D33AD1C11206}"/>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AA7A3231-FC8B-4EA5-BC67-963E1A50390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6EFFFCD8-E975-476A-BADB-911678371A38}"/>
            </a:ext>
          </a:extLst>
        </xdr:cNvPr>
        <xdr:cNvCxnSpPr/>
      </xdr:nvCxnSpPr>
      <xdr:spPr>
        <a:xfrm flipV="1">
          <a:off x="4086225" y="13045441"/>
          <a:ext cx="0" cy="148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C2547738-6088-46DD-BAE1-A2E083B3928E}"/>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1513FF7A-AB22-459D-AFA0-CCBA38E0D26F}"/>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C8C34F0F-4CA8-45CF-A97F-D0C7D542644D}"/>
            </a:ext>
          </a:extLst>
        </xdr:cNvPr>
        <xdr:cNvSpPr txBox="1"/>
      </xdr:nvSpPr>
      <xdr:spPr>
        <a:xfrm>
          <a:off x="412496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93" name="直線コネクタ 192">
          <a:extLst>
            <a:ext uri="{FF2B5EF4-FFF2-40B4-BE49-F238E27FC236}">
              <a16:creationId xmlns:a16="http://schemas.microsoft.com/office/drawing/2014/main" id="{DF6C6386-AA6C-4321-A5D4-490D86DBEDE1}"/>
            </a:ext>
          </a:extLst>
        </xdr:cNvPr>
        <xdr:cNvCxnSpPr/>
      </xdr:nvCxnSpPr>
      <xdr:spPr>
        <a:xfrm>
          <a:off x="402082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AF66ACD3-5513-481C-A46C-EEC5610C9C63}"/>
            </a:ext>
          </a:extLst>
        </xdr:cNvPr>
        <xdr:cNvSpPr txBox="1"/>
      </xdr:nvSpPr>
      <xdr:spPr>
        <a:xfrm>
          <a:off x="4124960" y="13613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195" name="フローチャート: 判断 194">
          <a:extLst>
            <a:ext uri="{FF2B5EF4-FFF2-40B4-BE49-F238E27FC236}">
              <a16:creationId xmlns:a16="http://schemas.microsoft.com/office/drawing/2014/main" id="{53C07A65-A5E0-4749-859D-3FB9F00BF5CF}"/>
            </a:ext>
          </a:extLst>
        </xdr:cNvPr>
        <xdr:cNvSpPr/>
      </xdr:nvSpPr>
      <xdr:spPr>
        <a:xfrm>
          <a:off x="4036060" y="1375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196" name="フローチャート: 判断 195">
          <a:extLst>
            <a:ext uri="{FF2B5EF4-FFF2-40B4-BE49-F238E27FC236}">
              <a16:creationId xmlns:a16="http://schemas.microsoft.com/office/drawing/2014/main" id="{C771C725-BE25-4548-B4F9-1CD67FD31A2A}"/>
            </a:ext>
          </a:extLst>
        </xdr:cNvPr>
        <xdr:cNvSpPr/>
      </xdr:nvSpPr>
      <xdr:spPr>
        <a:xfrm>
          <a:off x="3312160" y="13743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197" name="フローチャート: 判断 196">
          <a:extLst>
            <a:ext uri="{FF2B5EF4-FFF2-40B4-BE49-F238E27FC236}">
              <a16:creationId xmlns:a16="http://schemas.microsoft.com/office/drawing/2014/main" id="{58E30313-97A2-4ED1-9D0D-D559A06D6DEF}"/>
            </a:ext>
          </a:extLst>
        </xdr:cNvPr>
        <xdr:cNvSpPr/>
      </xdr:nvSpPr>
      <xdr:spPr>
        <a:xfrm>
          <a:off x="2514600" y="13724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198" name="フローチャート: 判断 197">
          <a:extLst>
            <a:ext uri="{FF2B5EF4-FFF2-40B4-BE49-F238E27FC236}">
              <a16:creationId xmlns:a16="http://schemas.microsoft.com/office/drawing/2014/main" id="{F167B728-7616-4443-8805-3F2A041363CF}"/>
            </a:ext>
          </a:extLst>
        </xdr:cNvPr>
        <xdr:cNvSpPr/>
      </xdr:nvSpPr>
      <xdr:spPr>
        <a:xfrm>
          <a:off x="173990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199" name="フローチャート: 判断 198">
          <a:extLst>
            <a:ext uri="{FF2B5EF4-FFF2-40B4-BE49-F238E27FC236}">
              <a16:creationId xmlns:a16="http://schemas.microsoft.com/office/drawing/2014/main" id="{E5679371-7628-40DF-B4B4-2DC070FF0A18}"/>
            </a:ext>
          </a:extLst>
        </xdr:cNvPr>
        <xdr:cNvSpPr/>
      </xdr:nvSpPr>
      <xdr:spPr>
        <a:xfrm>
          <a:off x="965200" y="136861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EE74015E-68C5-4A37-B0F6-06FC339D4D2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C0F8D41D-3A4F-444D-8EC5-9B3DE3CE4DC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1EED22F8-75D0-41E7-94AD-F06B1A14232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9E1E31CF-8526-4E0C-BB54-68F5AB756D2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46139350-51C3-4A07-88B2-102EC40E182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113030</xdr:rowOff>
    </xdr:from>
    <xdr:to>
      <xdr:col>24</xdr:col>
      <xdr:colOff>114300</xdr:colOff>
      <xdr:row>85</xdr:row>
      <xdr:rowOff>43180</xdr:rowOff>
    </xdr:to>
    <xdr:sp macro="" textlink="">
      <xdr:nvSpPr>
        <xdr:cNvPr id="205" name="楕円 204">
          <a:extLst>
            <a:ext uri="{FF2B5EF4-FFF2-40B4-BE49-F238E27FC236}">
              <a16:creationId xmlns:a16="http://schemas.microsoft.com/office/drawing/2014/main" id="{92732E12-B9A5-4FD4-A431-846A98FB421C}"/>
            </a:ext>
          </a:extLst>
        </xdr:cNvPr>
        <xdr:cNvSpPr/>
      </xdr:nvSpPr>
      <xdr:spPr>
        <a:xfrm>
          <a:off x="4036060" y="14194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91457</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DF881F8D-CC80-435F-8929-E894D479C78B}"/>
            </a:ext>
          </a:extLst>
        </xdr:cNvPr>
        <xdr:cNvSpPr txBox="1"/>
      </xdr:nvSpPr>
      <xdr:spPr>
        <a:xfrm>
          <a:off x="4124960" y="1417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80645</xdr:rowOff>
    </xdr:from>
    <xdr:to>
      <xdr:col>20</xdr:col>
      <xdr:colOff>38100</xdr:colOff>
      <xdr:row>85</xdr:row>
      <xdr:rowOff>10795</xdr:rowOff>
    </xdr:to>
    <xdr:sp macro="" textlink="">
      <xdr:nvSpPr>
        <xdr:cNvPr id="207" name="楕円 206">
          <a:extLst>
            <a:ext uri="{FF2B5EF4-FFF2-40B4-BE49-F238E27FC236}">
              <a16:creationId xmlns:a16="http://schemas.microsoft.com/office/drawing/2014/main" id="{B2EEEE36-298B-4E89-8010-30C39C4B15A1}"/>
            </a:ext>
          </a:extLst>
        </xdr:cNvPr>
        <xdr:cNvSpPr/>
      </xdr:nvSpPr>
      <xdr:spPr>
        <a:xfrm>
          <a:off x="3312160" y="141624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131445</xdr:rowOff>
    </xdr:from>
    <xdr:to>
      <xdr:col>24</xdr:col>
      <xdr:colOff>63500</xdr:colOff>
      <xdr:row>84</xdr:row>
      <xdr:rowOff>163830</xdr:rowOff>
    </xdr:to>
    <xdr:cxnSp macro="">
      <xdr:nvCxnSpPr>
        <xdr:cNvPr id="208" name="直線コネクタ 207">
          <a:extLst>
            <a:ext uri="{FF2B5EF4-FFF2-40B4-BE49-F238E27FC236}">
              <a16:creationId xmlns:a16="http://schemas.microsoft.com/office/drawing/2014/main" id="{74A582C8-5260-4D18-918D-6B5419AFB4E2}"/>
            </a:ext>
          </a:extLst>
        </xdr:cNvPr>
        <xdr:cNvCxnSpPr/>
      </xdr:nvCxnSpPr>
      <xdr:spPr>
        <a:xfrm>
          <a:off x="3355340" y="14213205"/>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46355</xdr:rowOff>
    </xdr:from>
    <xdr:to>
      <xdr:col>15</xdr:col>
      <xdr:colOff>101600</xdr:colOff>
      <xdr:row>84</xdr:row>
      <xdr:rowOff>147955</xdr:rowOff>
    </xdr:to>
    <xdr:sp macro="" textlink="">
      <xdr:nvSpPr>
        <xdr:cNvPr id="209" name="楕円 208">
          <a:extLst>
            <a:ext uri="{FF2B5EF4-FFF2-40B4-BE49-F238E27FC236}">
              <a16:creationId xmlns:a16="http://schemas.microsoft.com/office/drawing/2014/main" id="{C2461C59-FCE6-4BAA-92E8-5AC902165E23}"/>
            </a:ext>
          </a:extLst>
        </xdr:cNvPr>
        <xdr:cNvSpPr/>
      </xdr:nvSpPr>
      <xdr:spPr>
        <a:xfrm>
          <a:off x="2514600" y="141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97155</xdr:rowOff>
    </xdr:from>
    <xdr:to>
      <xdr:col>19</xdr:col>
      <xdr:colOff>177800</xdr:colOff>
      <xdr:row>84</xdr:row>
      <xdr:rowOff>131445</xdr:rowOff>
    </xdr:to>
    <xdr:cxnSp macro="">
      <xdr:nvCxnSpPr>
        <xdr:cNvPr id="210" name="直線コネクタ 209">
          <a:extLst>
            <a:ext uri="{FF2B5EF4-FFF2-40B4-BE49-F238E27FC236}">
              <a16:creationId xmlns:a16="http://schemas.microsoft.com/office/drawing/2014/main" id="{6C067E02-2D72-41FA-BCD2-FB0116CE3059}"/>
            </a:ext>
          </a:extLst>
        </xdr:cNvPr>
        <xdr:cNvCxnSpPr/>
      </xdr:nvCxnSpPr>
      <xdr:spPr>
        <a:xfrm>
          <a:off x="2565400" y="1417891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10161</xdr:rowOff>
    </xdr:from>
    <xdr:to>
      <xdr:col>10</xdr:col>
      <xdr:colOff>165100</xdr:colOff>
      <xdr:row>84</xdr:row>
      <xdr:rowOff>111761</xdr:rowOff>
    </xdr:to>
    <xdr:sp macro="" textlink="">
      <xdr:nvSpPr>
        <xdr:cNvPr id="211" name="楕円 210">
          <a:extLst>
            <a:ext uri="{FF2B5EF4-FFF2-40B4-BE49-F238E27FC236}">
              <a16:creationId xmlns:a16="http://schemas.microsoft.com/office/drawing/2014/main" id="{4262BE5E-1F68-49A8-A439-22281B108EC4}"/>
            </a:ext>
          </a:extLst>
        </xdr:cNvPr>
        <xdr:cNvSpPr/>
      </xdr:nvSpPr>
      <xdr:spPr>
        <a:xfrm>
          <a:off x="1739900" y="140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60961</xdr:rowOff>
    </xdr:from>
    <xdr:to>
      <xdr:col>15</xdr:col>
      <xdr:colOff>50800</xdr:colOff>
      <xdr:row>84</xdr:row>
      <xdr:rowOff>97155</xdr:rowOff>
    </xdr:to>
    <xdr:cxnSp macro="">
      <xdr:nvCxnSpPr>
        <xdr:cNvPr id="212" name="直線コネクタ 211">
          <a:extLst>
            <a:ext uri="{FF2B5EF4-FFF2-40B4-BE49-F238E27FC236}">
              <a16:creationId xmlns:a16="http://schemas.microsoft.com/office/drawing/2014/main" id="{37856C0D-7F35-4518-9D2A-2EA555FEE198}"/>
            </a:ext>
          </a:extLst>
        </xdr:cNvPr>
        <xdr:cNvCxnSpPr/>
      </xdr:nvCxnSpPr>
      <xdr:spPr>
        <a:xfrm>
          <a:off x="1790700" y="14142721"/>
          <a:ext cx="7747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147320</xdr:rowOff>
    </xdr:from>
    <xdr:to>
      <xdr:col>6</xdr:col>
      <xdr:colOff>38100</xdr:colOff>
      <xdr:row>84</xdr:row>
      <xdr:rowOff>77470</xdr:rowOff>
    </xdr:to>
    <xdr:sp macro="" textlink="">
      <xdr:nvSpPr>
        <xdr:cNvPr id="213" name="楕円 212">
          <a:extLst>
            <a:ext uri="{FF2B5EF4-FFF2-40B4-BE49-F238E27FC236}">
              <a16:creationId xmlns:a16="http://schemas.microsoft.com/office/drawing/2014/main" id="{2D7A564D-1165-4690-8904-DEA4D6A3879B}"/>
            </a:ext>
          </a:extLst>
        </xdr:cNvPr>
        <xdr:cNvSpPr/>
      </xdr:nvSpPr>
      <xdr:spPr>
        <a:xfrm>
          <a:off x="965200" y="14061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26670</xdr:rowOff>
    </xdr:from>
    <xdr:to>
      <xdr:col>10</xdr:col>
      <xdr:colOff>114300</xdr:colOff>
      <xdr:row>84</xdr:row>
      <xdr:rowOff>60961</xdr:rowOff>
    </xdr:to>
    <xdr:cxnSp macro="">
      <xdr:nvCxnSpPr>
        <xdr:cNvPr id="214" name="直線コネクタ 213">
          <a:extLst>
            <a:ext uri="{FF2B5EF4-FFF2-40B4-BE49-F238E27FC236}">
              <a16:creationId xmlns:a16="http://schemas.microsoft.com/office/drawing/2014/main" id="{09952C48-55FB-427D-B132-9951A41AD4BA}"/>
            </a:ext>
          </a:extLst>
        </xdr:cNvPr>
        <xdr:cNvCxnSpPr/>
      </xdr:nvCxnSpPr>
      <xdr:spPr>
        <a:xfrm>
          <a:off x="1008380" y="14108430"/>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215" name="n_1aveValue【福祉施設】&#10;有形固定資産減価償却率">
          <a:extLst>
            <a:ext uri="{FF2B5EF4-FFF2-40B4-BE49-F238E27FC236}">
              <a16:creationId xmlns:a16="http://schemas.microsoft.com/office/drawing/2014/main" id="{13F6421E-431C-484A-B0CD-56B64A25BDD3}"/>
            </a:ext>
          </a:extLst>
        </xdr:cNvPr>
        <xdr:cNvSpPr txBox="1"/>
      </xdr:nvSpPr>
      <xdr:spPr>
        <a:xfrm>
          <a:off x="317056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216" name="n_2aveValue【福祉施設】&#10;有形固定資産減価償却率">
          <a:extLst>
            <a:ext uri="{FF2B5EF4-FFF2-40B4-BE49-F238E27FC236}">
              <a16:creationId xmlns:a16="http://schemas.microsoft.com/office/drawing/2014/main" id="{AFB18276-1E71-46A2-8AD5-91CC7816529C}"/>
            </a:ext>
          </a:extLst>
        </xdr:cNvPr>
        <xdr:cNvSpPr txBox="1"/>
      </xdr:nvSpPr>
      <xdr:spPr>
        <a:xfrm>
          <a:off x="238570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217" name="n_3aveValue【福祉施設】&#10;有形固定資産減価償却率">
          <a:extLst>
            <a:ext uri="{FF2B5EF4-FFF2-40B4-BE49-F238E27FC236}">
              <a16:creationId xmlns:a16="http://schemas.microsoft.com/office/drawing/2014/main" id="{1CA9DA45-BB36-4572-AA87-E557F54AF613}"/>
            </a:ext>
          </a:extLst>
        </xdr:cNvPr>
        <xdr:cNvSpPr txBox="1"/>
      </xdr:nvSpPr>
      <xdr:spPr>
        <a:xfrm>
          <a:off x="161100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218" name="n_4aveValue【福祉施設】&#10;有形固定資産減価償却率">
          <a:extLst>
            <a:ext uri="{FF2B5EF4-FFF2-40B4-BE49-F238E27FC236}">
              <a16:creationId xmlns:a16="http://schemas.microsoft.com/office/drawing/2014/main" id="{1784D984-718F-4E01-ADE4-D5F5C214A901}"/>
            </a:ext>
          </a:extLst>
        </xdr:cNvPr>
        <xdr:cNvSpPr txBox="1"/>
      </xdr:nvSpPr>
      <xdr:spPr>
        <a:xfrm>
          <a:off x="83630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1922</xdr:rowOff>
    </xdr:from>
    <xdr:ext cx="405111" cy="259045"/>
    <xdr:sp macro="" textlink="">
      <xdr:nvSpPr>
        <xdr:cNvPr id="219" name="n_1mainValue【福祉施設】&#10;有形固定資産減価償却率">
          <a:extLst>
            <a:ext uri="{FF2B5EF4-FFF2-40B4-BE49-F238E27FC236}">
              <a16:creationId xmlns:a16="http://schemas.microsoft.com/office/drawing/2014/main" id="{8F217871-7CE8-4FD6-A493-BF5832ED188E}"/>
            </a:ext>
          </a:extLst>
        </xdr:cNvPr>
        <xdr:cNvSpPr txBox="1"/>
      </xdr:nvSpPr>
      <xdr:spPr>
        <a:xfrm>
          <a:off x="317056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139082</xdr:rowOff>
    </xdr:from>
    <xdr:ext cx="405111" cy="259045"/>
    <xdr:sp macro="" textlink="">
      <xdr:nvSpPr>
        <xdr:cNvPr id="220" name="n_2mainValue【福祉施設】&#10;有形固定資産減価償却率">
          <a:extLst>
            <a:ext uri="{FF2B5EF4-FFF2-40B4-BE49-F238E27FC236}">
              <a16:creationId xmlns:a16="http://schemas.microsoft.com/office/drawing/2014/main" id="{E043E9A8-B3A4-4298-ACEA-95725F8D75B3}"/>
            </a:ext>
          </a:extLst>
        </xdr:cNvPr>
        <xdr:cNvSpPr txBox="1"/>
      </xdr:nvSpPr>
      <xdr:spPr>
        <a:xfrm>
          <a:off x="2385704" y="1422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102888</xdr:rowOff>
    </xdr:from>
    <xdr:ext cx="405111" cy="259045"/>
    <xdr:sp macro="" textlink="">
      <xdr:nvSpPr>
        <xdr:cNvPr id="221" name="n_3mainValue【福祉施設】&#10;有形固定資産減価償却率">
          <a:extLst>
            <a:ext uri="{FF2B5EF4-FFF2-40B4-BE49-F238E27FC236}">
              <a16:creationId xmlns:a16="http://schemas.microsoft.com/office/drawing/2014/main" id="{CAB4F473-CBEE-497D-9BF8-5A58BC8C34E4}"/>
            </a:ext>
          </a:extLst>
        </xdr:cNvPr>
        <xdr:cNvSpPr txBox="1"/>
      </xdr:nvSpPr>
      <xdr:spPr>
        <a:xfrm>
          <a:off x="1611004" y="14184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68597</xdr:rowOff>
    </xdr:from>
    <xdr:ext cx="405111" cy="259045"/>
    <xdr:sp macro="" textlink="">
      <xdr:nvSpPr>
        <xdr:cNvPr id="222" name="n_4mainValue【福祉施設】&#10;有形固定資産減価償却率">
          <a:extLst>
            <a:ext uri="{FF2B5EF4-FFF2-40B4-BE49-F238E27FC236}">
              <a16:creationId xmlns:a16="http://schemas.microsoft.com/office/drawing/2014/main" id="{562A77A0-1B85-4C25-8E7D-775501DA2776}"/>
            </a:ext>
          </a:extLst>
        </xdr:cNvPr>
        <xdr:cNvSpPr txBox="1"/>
      </xdr:nvSpPr>
      <xdr:spPr>
        <a:xfrm>
          <a:off x="83630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0351DBDC-519E-4F77-A902-BB30F33CBB5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54B6B261-DAE5-4E73-BD45-44AC63CF0F8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7A49A332-3B42-4920-9355-83A80297F3E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721C02AE-381F-4A83-837B-65240A52039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6188FD1F-F0F6-47F8-A653-56ADAFD9549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13120340-0A4C-4ED6-8722-7E1E291ACCB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8C9FB52A-52CF-41F4-88AD-43C359FBC25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D88E914A-CCA4-452D-82C3-D1C7EFBA6C0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934D87EE-6060-4057-AD86-8A534F63906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63B72ADB-E724-43CF-AE6F-4DBF1BB9363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3" name="直線コネクタ 232">
          <a:extLst>
            <a:ext uri="{FF2B5EF4-FFF2-40B4-BE49-F238E27FC236}">
              <a16:creationId xmlns:a16="http://schemas.microsoft.com/office/drawing/2014/main" id="{76EA23BB-F868-42CA-954E-B8E32678B318}"/>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4" name="テキスト ボックス 233">
          <a:extLst>
            <a:ext uri="{FF2B5EF4-FFF2-40B4-BE49-F238E27FC236}">
              <a16:creationId xmlns:a16="http://schemas.microsoft.com/office/drawing/2014/main" id="{6AC736D7-E267-4C78-ACE7-1B200EC46CAD}"/>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5" name="直線コネクタ 234">
          <a:extLst>
            <a:ext uri="{FF2B5EF4-FFF2-40B4-BE49-F238E27FC236}">
              <a16:creationId xmlns:a16="http://schemas.microsoft.com/office/drawing/2014/main" id="{1DFC1A04-BBA1-4AAC-92ED-3AEB07BE3E89}"/>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6" name="テキスト ボックス 235">
          <a:extLst>
            <a:ext uri="{FF2B5EF4-FFF2-40B4-BE49-F238E27FC236}">
              <a16:creationId xmlns:a16="http://schemas.microsoft.com/office/drawing/2014/main" id="{D19B5354-134D-494A-A34D-9B31F7975CED}"/>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7" name="直線コネクタ 236">
          <a:extLst>
            <a:ext uri="{FF2B5EF4-FFF2-40B4-BE49-F238E27FC236}">
              <a16:creationId xmlns:a16="http://schemas.microsoft.com/office/drawing/2014/main" id="{4C3F6FBC-CBB3-436A-A843-1588E1AEC10D}"/>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8" name="テキスト ボックス 237">
          <a:extLst>
            <a:ext uri="{FF2B5EF4-FFF2-40B4-BE49-F238E27FC236}">
              <a16:creationId xmlns:a16="http://schemas.microsoft.com/office/drawing/2014/main" id="{D6475CDD-BA08-48B8-8C9F-B03416AE66FF}"/>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9" name="直線コネクタ 238">
          <a:extLst>
            <a:ext uri="{FF2B5EF4-FFF2-40B4-BE49-F238E27FC236}">
              <a16:creationId xmlns:a16="http://schemas.microsoft.com/office/drawing/2014/main" id="{BBF3D8BF-4E04-43B3-B63A-81F8785B79AF}"/>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0" name="テキスト ボックス 239">
          <a:extLst>
            <a:ext uri="{FF2B5EF4-FFF2-40B4-BE49-F238E27FC236}">
              <a16:creationId xmlns:a16="http://schemas.microsoft.com/office/drawing/2014/main" id="{DE447496-BA71-4372-895B-AA8E340144C2}"/>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1" name="直線コネクタ 240">
          <a:extLst>
            <a:ext uri="{FF2B5EF4-FFF2-40B4-BE49-F238E27FC236}">
              <a16:creationId xmlns:a16="http://schemas.microsoft.com/office/drawing/2014/main" id="{63C301EB-35A3-446F-A747-A9033079994D}"/>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2" name="テキスト ボックス 241">
          <a:extLst>
            <a:ext uri="{FF2B5EF4-FFF2-40B4-BE49-F238E27FC236}">
              <a16:creationId xmlns:a16="http://schemas.microsoft.com/office/drawing/2014/main" id="{39D346D6-8B82-4113-8C29-3F6F5FC6FEE4}"/>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FCC854BC-8E6B-4208-B632-6F4BC78E2D9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2BBBBD12-927A-4D72-BCC6-2FE2F1C3DC5C}"/>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06D2D8DB-BCC7-438F-BA3E-BBC7D21A32B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246" name="直線コネクタ 245">
          <a:extLst>
            <a:ext uri="{FF2B5EF4-FFF2-40B4-BE49-F238E27FC236}">
              <a16:creationId xmlns:a16="http://schemas.microsoft.com/office/drawing/2014/main" id="{D825FBAB-4F98-4C0F-B206-6F51CFCC56CD}"/>
            </a:ext>
          </a:extLst>
        </xdr:cNvPr>
        <xdr:cNvCxnSpPr/>
      </xdr:nvCxnSpPr>
      <xdr:spPr>
        <a:xfrm flipV="1">
          <a:off x="9219565" y="13274040"/>
          <a:ext cx="0" cy="1253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247" name="【福祉施設】&#10;一人当たり面積最小値テキスト">
          <a:extLst>
            <a:ext uri="{FF2B5EF4-FFF2-40B4-BE49-F238E27FC236}">
              <a16:creationId xmlns:a16="http://schemas.microsoft.com/office/drawing/2014/main" id="{5676F00A-7005-41E0-AE3B-CD4AAC2476A4}"/>
            </a:ext>
          </a:extLst>
        </xdr:cNvPr>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248" name="直線コネクタ 247">
          <a:extLst>
            <a:ext uri="{FF2B5EF4-FFF2-40B4-BE49-F238E27FC236}">
              <a16:creationId xmlns:a16="http://schemas.microsoft.com/office/drawing/2014/main" id="{3F0A015E-E55D-4BEE-917F-F7B335A8CCE8}"/>
            </a:ext>
          </a:extLst>
        </xdr:cNvPr>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249" name="【福祉施設】&#10;一人当たり面積最大値テキスト">
          <a:extLst>
            <a:ext uri="{FF2B5EF4-FFF2-40B4-BE49-F238E27FC236}">
              <a16:creationId xmlns:a16="http://schemas.microsoft.com/office/drawing/2014/main" id="{66C2F445-6BF4-4135-A505-8DAC5E5942B7}"/>
            </a:ext>
          </a:extLst>
        </xdr:cNvPr>
        <xdr:cNvSpPr txBox="1"/>
      </xdr:nvSpPr>
      <xdr:spPr>
        <a:xfrm>
          <a:off x="9258300" y="130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250" name="直線コネクタ 249">
          <a:extLst>
            <a:ext uri="{FF2B5EF4-FFF2-40B4-BE49-F238E27FC236}">
              <a16:creationId xmlns:a16="http://schemas.microsoft.com/office/drawing/2014/main" id="{D8460BA7-CB3A-4944-BE94-C53501F10A8A}"/>
            </a:ext>
          </a:extLst>
        </xdr:cNvPr>
        <xdr:cNvCxnSpPr/>
      </xdr:nvCxnSpPr>
      <xdr:spPr>
        <a:xfrm>
          <a:off x="9154160" y="1327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251" name="【福祉施設】&#10;一人当たり面積平均値テキスト">
          <a:extLst>
            <a:ext uri="{FF2B5EF4-FFF2-40B4-BE49-F238E27FC236}">
              <a16:creationId xmlns:a16="http://schemas.microsoft.com/office/drawing/2014/main" id="{7AB06E51-DB33-4B89-934D-81CD6A30A940}"/>
            </a:ext>
          </a:extLst>
        </xdr:cNvPr>
        <xdr:cNvSpPr txBox="1"/>
      </xdr:nvSpPr>
      <xdr:spPr>
        <a:xfrm>
          <a:off x="9258300" y="14015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252" name="フローチャート: 判断 251">
          <a:extLst>
            <a:ext uri="{FF2B5EF4-FFF2-40B4-BE49-F238E27FC236}">
              <a16:creationId xmlns:a16="http://schemas.microsoft.com/office/drawing/2014/main" id="{2199D449-9C09-4E5B-A6C5-8D6778C436BE}"/>
            </a:ext>
          </a:extLst>
        </xdr:cNvPr>
        <xdr:cNvSpPr/>
      </xdr:nvSpPr>
      <xdr:spPr>
        <a:xfrm>
          <a:off x="9192260" y="14160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253" name="フローチャート: 判断 252">
          <a:extLst>
            <a:ext uri="{FF2B5EF4-FFF2-40B4-BE49-F238E27FC236}">
              <a16:creationId xmlns:a16="http://schemas.microsoft.com/office/drawing/2014/main" id="{021E2052-4A7A-4E8F-8962-43026FC639D9}"/>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254" name="フローチャート: 判断 253">
          <a:extLst>
            <a:ext uri="{FF2B5EF4-FFF2-40B4-BE49-F238E27FC236}">
              <a16:creationId xmlns:a16="http://schemas.microsoft.com/office/drawing/2014/main" id="{1224AC96-27D3-4D5B-9232-CF3B979D5A04}"/>
            </a:ext>
          </a:extLst>
        </xdr:cNvPr>
        <xdr:cNvSpPr/>
      </xdr:nvSpPr>
      <xdr:spPr>
        <a:xfrm>
          <a:off x="767080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255" name="フローチャート: 判断 254">
          <a:extLst>
            <a:ext uri="{FF2B5EF4-FFF2-40B4-BE49-F238E27FC236}">
              <a16:creationId xmlns:a16="http://schemas.microsoft.com/office/drawing/2014/main" id="{E73314C3-8B9F-4FE1-BFC0-12B0776F5466}"/>
            </a:ext>
          </a:extLst>
        </xdr:cNvPr>
        <xdr:cNvSpPr/>
      </xdr:nvSpPr>
      <xdr:spPr>
        <a:xfrm>
          <a:off x="68732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256" name="フローチャート: 判断 255">
          <a:extLst>
            <a:ext uri="{FF2B5EF4-FFF2-40B4-BE49-F238E27FC236}">
              <a16:creationId xmlns:a16="http://schemas.microsoft.com/office/drawing/2014/main" id="{A1EFF688-7C66-41B8-A4CF-355613F9BF8E}"/>
            </a:ext>
          </a:extLst>
        </xdr:cNvPr>
        <xdr:cNvSpPr/>
      </xdr:nvSpPr>
      <xdr:spPr>
        <a:xfrm>
          <a:off x="609854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91BBC24E-BFB5-4238-9052-CA60E0DDFF3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F8FB3F7F-4254-49FF-8E4E-75F4681CCFB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48B39647-2A35-4AC3-9D0C-9B004173424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9515B86F-DF4A-4806-87EB-A00BC680279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F3287F04-D32A-4E5A-A192-624C69B0E10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262" name="楕円 261">
          <a:extLst>
            <a:ext uri="{FF2B5EF4-FFF2-40B4-BE49-F238E27FC236}">
              <a16:creationId xmlns:a16="http://schemas.microsoft.com/office/drawing/2014/main" id="{233AA433-D00A-4148-988E-489FE1AD8AF8}"/>
            </a:ext>
          </a:extLst>
        </xdr:cNvPr>
        <xdr:cNvSpPr/>
      </xdr:nvSpPr>
      <xdr:spPr>
        <a:xfrm>
          <a:off x="9192260" y="14331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60977</xdr:rowOff>
    </xdr:from>
    <xdr:ext cx="469744" cy="259045"/>
    <xdr:sp macro="" textlink="">
      <xdr:nvSpPr>
        <xdr:cNvPr id="263" name="【福祉施設】&#10;一人当たり面積該当値テキスト">
          <a:extLst>
            <a:ext uri="{FF2B5EF4-FFF2-40B4-BE49-F238E27FC236}">
              <a16:creationId xmlns:a16="http://schemas.microsoft.com/office/drawing/2014/main" id="{BF4A6F08-9AB7-4DD2-A321-64F62A4614E2}"/>
            </a:ext>
          </a:extLst>
        </xdr:cNvPr>
        <xdr:cNvSpPr txBox="1"/>
      </xdr:nvSpPr>
      <xdr:spPr>
        <a:xfrm>
          <a:off x="9258300"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86361</xdr:rowOff>
    </xdr:from>
    <xdr:to>
      <xdr:col>50</xdr:col>
      <xdr:colOff>165100</xdr:colOff>
      <xdr:row>86</xdr:row>
      <xdr:rowOff>16511</xdr:rowOff>
    </xdr:to>
    <xdr:sp macro="" textlink="">
      <xdr:nvSpPr>
        <xdr:cNvPr id="264" name="楕円 263">
          <a:extLst>
            <a:ext uri="{FF2B5EF4-FFF2-40B4-BE49-F238E27FC236}">
              <a16:creationId xmlns:a16="http://schemas.microsoft.com/office/drawing/2014/main" id="{03704AAE-8B07-4F0C-B264-CCB3B3C1BA96}"/>
            </a:ext>
          </a:extLst>
        </xdr:cNvPr>
        <xdr:cNvSpPr/>
      </xdr:nvSpPr>
      <xdr:spPr>
        <a:xfrm>
          <a:off x="8445500" y="14335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137161</xdr:rowOff>
    </xdr:to>
    <xdr:cxnSp macro="">
      <xdr:nvCxnSpPr>
        <xdr:cNvPr id="265" name="直線コネクタ 264">
          <a:extLst>
            <a:ext uri="{FF2B5EF4-FFF2-40B4-BE49-F238E27FC236}">
              <a16:creationId xmlns:a16="http://schemas.microsoft.com/office/drawing/2014/main" id="{9B4A3DA8-6936-4B77-AF8E-D5848C3200BD}"/>
            </a:ext>
          </a:extLst>
        </xdr:cNvPr>
        <xdr:cNvCxnSpPr/>
      </xdr:nvCxnSpPr>
      <xdr:spPr>
        <a:xfrm flipV="1">
          <a:off x="8496300" y="14382750"/>
          <a:ext cx="7239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86361</xdr:rowOff>
    </xdr:from>
    <xdr:to>
      <xdr:col>46</xdr:col>
      <xdr:colOff>38100</xdr:colOff>
      <xdr:row>86</xdr:row>
      <xdr:rowOff>16511</xdr:rowOff>
    </xdr:to>
    <xdr:sp macro="" textlink="">
      <xdr:nvSpPr>
        <xdr:cNvPr id="266" name="楕円 265">
          <a:extLst>
            <a:ext uri="{FF2B5EF4-FFF2-40B4-BE49-F238E27FC236}">
              <a16:creationId xmlns:a16="http://schemas.microsoft.com/office/drawing/2014/main" id="{E6C70C66-55FC-45E1-8F9B-53381755B7E0}"/>
            </a:ext>
          </a:extLst>
        </xdr:cNvPr>
        <xdr:cNvSpPr/>
      </xdr:nvSpPr>
      <xdr:spPr>
        <a:xfrm>
          <a:off x="7670800" y="14335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137161</xdr:rowOff>
    </xdr:from>
    <xdr:to>
      <xdr:col>50</xdr:col>
      <xdr:colOff>114300</xdr:colOff>
      <xdr:row>85</xdr:row>
      <xdr:rowOff>137161</xdr:rowOff>
    </xdr:to>
    <xdr:cxnSp macro="">
      <xdr:nvCxnSpPr>
        <xdr:cNvPr id="267" name="直線コネクタ 266">
          <a:extLst>
            <a:ext uri="{FF2B5EF4-FFF2-40B4-BE49-F238E27FC236}">
              <a16:creationId xmlns:a16="http://schemas.microsoft.com/office/drawing/2014/main" id="{9E02C9F0-2A77-4E12-ABD2-F24F2C346CC4}"/>
            </a:ext>
          </a:extLst>
        </xdr:cNvPr>
        <xdr:cNvCxnSpPr/>
      </xdr:nvCxnSpPr>
      <xdr:spPr>
        <a:xfrm>
          <a:off x="7713980" y="1438656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86361</xdr:rowOff>
    </xdr:from>
    <xdr:to>
      <xdr:col>41</xdr:col>
      <xdr:colOff>101600</xdr:colOff>
      <xdr:row>86</xdr:row>
      <xdr:rowOff>16511</xdr:rowOff>
    </xdr:to>
    <xdr:sp macro="" textlink="">
      <xdr:nvSpPr>
        <xdr:cNvPr id="268" name="楕円 267">
          <a:extLst>
            <a:ext uri="{FF2B5EF4-FFF2-40B4-BE49-F238E27FC236}">
              <a16:creationId xmlns:a16="http://schemas.microsoft.com/office/drawing/2014/main" id="{1592CDDF-F449-4DB7-A33F-1C83DC537C81}"/>
            </a:ext>
          </a:extLst>
        </xdr:cNvPr>
        <xdr:cNvSpPr/>
      </xdr:nvSpPr>
      <xdr:spPr>
        <a:xfrm>
          <a:off x="6873240" y="14335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137161</xdr:rowOff>
    </xdr:from>
    <xdr:to>
      <xdr:col>45</xdr:col>
      <xdr:colOff>177800</xdr:colOff>
      <xdr:row>85</xdr:row>
      <xdr:rowOff>137161</xdr:rowOff>
    </xdr:to>
    <xdr:cxnSp macro="">
      <xdr:nvCxnSpPr>
        <xdr:cNvPr id="269" name="直線コネクタ 268">
          <a:extLst>
            <a:ext uri="{FF2B5EF4-FFF2-40B4-BE49-F238E27FC236}">
              <a16:creationId xmlns:a16="http://schemas.microsoft.com/office/drawing/2014/main" id="{F50080DB-A346-44E3-BFC4-1FD748888E69}"/>
            </a:ext>
          </a:extLst>
        </xdr:cNvPr>
        <xdr:cNvCxnSpPr/>
      </xdr:nvCxnSpPr>
      <xdr:spPr>
        <a:xfrm>
          <a:off x="6924040" y="1438656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90170</xdr:rowOff>
    </xdr:from>
    <xdr:to>
      <xdr:col>36</xdr:col>
      <xdr:colOff>165100</xdr:colOff>
      <xdr:row>86</xdr:row>
      <xdr:rowOff>20320</xdr:rowOff>
    </xdr:to>
    <xdr:sp macro="" textlink="">
      <xdr:nvSpPr>
        <xdr:cNvPr id="270" name="楕円 269">
          <a:extLst>
            <a:ext uri="{FF2B5EF4-FFF2-40B4-BE49-F238E27FC236}">
              <a16:creationId xmlns:a16="http://schemas.microsoft.com/office/drawing/2014/main" id="{EF2D6B98-7899-4886-AA09-50E9A0DCC919}"/>
            </a:ext>
          </a:extLst>
        </xdr:cNvPr>
        <xdr:cNvSpPr/>
      </xdr:nvSpPr>
      <xdr:spPr>
        <a:xfrm>
          <a:off x="609854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137161</xdr:rowOff>
    </xdr:from>
    <xdr:to>
      <xdr:col>41</xdr:col>
      <xdr:colOff>50800</xdr:colOff>
      <xdr:row>85</xdr:row>
      <xdr:rowOff>140970</xdr:rowOff>
    </xdr:to>
    <xdr:cxnSp macro="">
      <xdr:nvCxnSpPr>
        <xdr:cNvPr id="271" name="直線コネクタ 270">
          <a:extLst>
            <a:ext uri="{FF2B5EF4-FFF2-40B4-BE49-F238E27FC236}">
              <a16:creationId xmlns:a16="http://schemas.microsoft.com/office/drawing/2014/main" id="{5E5EF504-5CF3-429D-A4AC-D91BFF50B17A}"/>
            </a:ext>
          </a:extLst>
        </xdr:cNvPr>
        <xdr:cNvCxnSpPr/>
      </xdr:nvCxnSpPr>
      <xdr:spPr>
        <a:xfrm flipV="1">
          <a:off x="6149340" y="14386561"/>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272" name="n_1aveValue【福祉施設】&#10;一人当たり面積">
          <a:extLst>
            <a:ext uri="{FF2B5EF4-FFF2-40B4-BE49-F238E27FC236}">
              <a16:creationId xmlns:a16="http://schemas.microsoft.com/office/drawing/2014/main" id="{64291BF1-79AD-4F91-9339-2D75A30D4225}"/>
            </a:ext>
          </a:extLst>
        </xdr:cNvPr>
        <xdr:cNvSpPr txBox="1"/>
      </xdr:nvSpPr>
      <xdr:spPr>
        <a:xfrm>
          <a:off x="827158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273" name="n_2aveValue【福祉施設】&#10;一人当たり面積">
          <a:extLst>
            <a:ext uri="{FF2B5EF4-FFF2-40B4-BE49-F238E27FC236}">
              <a16:creationId xmlns:a16="http://schemas.microsoft.com/office/drawing/2014/main" id="{898DFAF0-D5F0-44F1-8DF0-E099ADF9C40A}"/>
            </a:ext>
          </a:extLst>
        </xdr:cNvPr>
        <xdr:cNvSpPr txBox="1"/>
      </xdr:nvSpPr>
      <xdr:spPr>
        <a:xfrm>
          <a:off x="7509587" y="1394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274" name="n_3aveValue【福祉施設】&#10;一人当たり面積">
          <a:extLst>
            <a:ext uri="{FF2B5EF4-FFF2-40B4-BE49-F238E27FC236}">
              <a16:creationId xmlns:a16="http://schemas.microsoft.com/office/drawing/2014/main" id="{2B691C92-3A84-4324-8996-009DA2E5D36F}"/>
            </a:ext>
          </a:extLst>
        </xdr:cNvPr>
        <xdr:cNvSpPr txBox="1"/>
      </xdr:nvSpPr>
      <xdr:spPr>
        <a:xfrm>
          <a:off x="67120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275" name="n_4aveValue【福祉施設】&#10;一人当たり面積">
          <a:extLst>
            <a:ext uri="{FF2B5EF4-FFF2-40B4-BE49-F238E27FC236}">
              <a16:creationId xmlns:a16="http://schemas.microsoft.com/office/drawing/2014/main" id="{9D3DFE0D-35BD-4FC2-B750-35C6D875C88A}"/>
            </a:ext>
          </a:extLst>
        </xdr:cNvPr>
        <xdr:cNvSpPr txBox="1"/>
      </xdr:nvSpPr>
      <xdr:spPr>
        <a:xfrm>
          <a:off x="59373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7638</xdr:rowOff>
    </xdr:from>
    <xdr:ext cx="469744" cy="259045"/>
    <xdr:sp macro="" textlink="">
      <xdr:nvSpPr>
        <xdr:cNvPr id="276" name="n_1mainValue【福祉施設】&#10;一人当たり面積">
          <a:extLst>
            <a:ext uri="{FF2B5EF4-FFF2-40B4-BE49-F238E27FC236}">
              <a16:creationId xmlns:a16="http://schemas.microsoft.com/office/drawing/2014/main" id="{5A6FF0C1-AE9B-44CD-A153-C8D8E1BFE346}"/>
            </a:ext>
          </a:extLst>
        </xdr:cNvPr>
        <xdr:cNvSpPr txBox="1"/>
      </xdr:nvSpPr>
      <xdr:spPr>
        <a:xfrm>
          <a:off x="8271587" y="1442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7638</xdr:rowOff>
    </xdr:from>
    <xdr:ext cx="469744" cy="259045"/>
    <xdr:sp macro="" textlink="">
      <xdr:nvSpPr>
        <xdr:cNvPr id="277" name="n_2mainValue【福祉施設】&#10;一人当たり面積">
          <a:extLst>
            <a:ext uri="{FF2B5EF4-FFF2-40B4-BE49-F238E27FC236}">
              <a16:creationId xmlns:a16="http://schemas.microsoft.com/office/drawing/2014/main" id="{1E722DF8-2D78-415C-AD52-F358A04AD3F2}"/>
            </a:ext>
          </a:extLst>
        </xdr:cNvPr>
        <xdr:cNvSpPr txBox="1"/>
      </xdr:nvSpPr>
      <xdr:spPr>
        <a:xfrm>
          <a:off x="7509587" y="1442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7638</xdr:rowOff>
    </xdr:from>
    <xdr:ext cx="469744" cy="259045"/>
    <xdr:sp macro="" textlink="">
      <xdr:nvSpPr>
        <xdr:cNvPr id="278" name="n_3mainValue【福祉施設】&#10;一人当たり面積">
          <a:extLst>
            <a:ext uri="{FF2B5EF4-FFF2-40B4-BE49-F238E27FC236}">
              <a16:creationId xmlns:a16="http://schemas.microsoft.com/office/drawing/2014/main" id="{BA933CDF-056B-44C4-A55F-2E7C55BE3C0D}"/>
            </a:ext>
          </a:extLst>
        </xdr:cNvPr>
        <xdr:cNvSpPr txBox="1"/>
      </xdr:nvSpPr>
      <xdr:spPr>
        <a:xfrm>
          <a:off x="6712027" y="1442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11447</xdr:rowOff>
    </xdr:from>
    <xdr:ext cx="469744" cy="259045"/>
    <xdr:sp macro="" textlink="">
      <xdr:nvSpPr>
        <xdr:cNvPr id="279" name="n_4mainValue【福祉施設】&#10;一人当たり面積">
          <a:extLst>
            <a:ext uri="{FF2B5EF4-FFF2-40B4-BE49-F238E27FC236}">
              <a16:creationId xmlns:a16="http://schemas.microsoft.com/office/drawing/2014/main" id="{7E3A2E1F-BF63-410B-B7AF-A4EB792713E2}"/>
            </a:ext>
          </a:extLst>
        </xdr:cNvPr>
        <xdr:cNvSpPr txBox="1"/>
      </xdr:nvSpPr>
      <xdr:spPr>
        <a:xfrm>
          <a:off x="593732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2CAF6B15-3DC1-4E3E-8EBD-BD48A055197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240F9C70-B123-4FC1-B889-CFD05E3FA5E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9C90FB35-5BAE-47FA-BC74-CECC4B67632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E22A66BF-4B66-4347-B616-7EE4202A495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F1286EFE-60FB-4F04-8773-172B7878803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C76DDD5-08F8-4BF1-BB1D-FE556E340D3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238A0E84-F066-4582-BFB8-4C8E03851DB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4D6BE9F7-B92B-433A-838C-77CA8476AFC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B5FD9892-3134-465C-9AAC-A49BDAC682D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0336CE76-6739-4330-BDAF-29E3C8DBD4A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11571627-6D6D-4D7F-9FCF-631FD8A6EF4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A7EE64E0-F2DE-4958-BA6A-CB9DA3EDD91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D73C6DE5-6A71-49A2-BB7B-3F88BBC1CE6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C17540B6-4C9B-4DA3-949B-9E01047C1DA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A41EDC33-5ADA-45B3-8682-A27206702AA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5340FD0F-214D-4614-BCC2-84D7A83F6303}"/>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C5BEA72E-F716-46F6-B63A-1419031507A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49C13476-2939-484E-8712-1213C832488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28B1F3F0-0FFD-43AB-80AD-472834A2EF5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BB5D004D-B382-415C-9A60-2918965FE51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50CCF41A-F23F-4CE6-83DA-6B2C08F7B5B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252F493-9E98-46A1-8AC8-C0AF9FEEBA2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41F96A40-5262-4DEE-A072-AB1240BBE0F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C43536BB-D41E-4E8F-B567-6FA3CD71384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7DA394DD-8A59-4981-8611-9F39DA234B2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B86DCF76-282F-473A-89CD-6B4C209CA4B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74344CAA-76EA-4C79-825A-2675CEB2D9F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2DB5D948-15DF-469E-97D8-14A40E66075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7EB82E23-4D6E-493A-A89B-CAF86F04CDF6}"/>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4C12BB45-8F25-4FBE-932C-7EB96589D76D}"/>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63CF8439-9020-490E-BEB3-CD0DA1D3534C}"/>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8AF97C58-CCE2-4BB7-86B4-EC59BC0EC588}"/>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83CEF925-CFD5-45FF-A990-66C6D75477A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D718C613-7EAB-4A0B-B3B1-715AEE86589D}"/>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5FEB273A-3C8A-4541-BA33-4D9B3D3CD916}"/>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E3349735-E78C-4D90-8F1E-EAF2A21C8DCE}"/>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FE7AD110-79B7-4C6E-B55B-2944E6FAA4B8}"/>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7AF87052-4CE7-4204-8479-9DDBDF942A6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8498B970-5D05-447D-8E2C-DD2AEAA8F7F1}"/>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7D87DEB8-A0B8-46B2-A2C9-91A7BD50439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25A00C3E-E969-4A5E-A421-020DE3A10E47}"/>
            </a:ext>
          </a:extLst>
        </xdr:cNvPr>
        <xdr:cNvCxnSpPr/>
      </xdr:nvCxnSpPr>
      <xdr:spPr>
        <a:xfrm flipV="1">
          <a:off x="14375764" y="550926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一般廃棄物処理施設】&#10;有形固定資産減価償却率最小値テキスト">
          <a:extLst>
            <a:ext uri="{FF2B5EF4-FFF2-40B4-BE49-F238E27FC236}">
              <a16:creationId xmlns:a16="http://schemas.microsoft.com/office/drawing/2014/main" id="{549137F3-40AD-4DDB-95D0-945696DCFD40}"/>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94E45696-61A9-4496-9062-629C2C9A3695}"/>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323" name="【一般廃棄物処理施設】&#10;有形固定資産減価償却率最大値テキスト">
          <a:extLst>
            <a:ext uri="{FF2B5EF4-FFF2-40B4-BE49-F238E27FC236}">
              <a16:creationId xmlns:a16="http://schemas.microsoft.com/office/drawing/2014/main" id="{3234EE89-7430-457F-8076-9EBE71529763}"/>
            </a:ext>
          </a:extLst>
        </xdr:cNvPr>
        <xdr:cNvSpPr txBox="1"/>
      </xdr:nvSpPr>
      <xdr:spPr>
        <a:xfrm>
          <a:off x="14414500"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324" name="直線コネクタ 323">
          <a:extLst>
            <a:ext uri="{FF2B5EF4-FFF2-40B4-BE49-F238E27FC236}">
              <a16:creationId xmlns:a16="http://schemas.microsoft.com/office/drawing/2014/main" id="{56C4B47D-34FF-4157-B2EA-5A8032BF18BE}"/>
            </a:ext>
          </a:extLst>
        </xdr:cNvPr>
        <xdr:cNvCxnSpPr/>
      </xdr:nvCxnSpPr>
      <xdr:spPr>
        <a:xfrm>
          <a:off x="1428750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D9A30FB8-FDB6-44C4-954A-E9D079B02459}"/>
            </a:ext>
          </a:extLst>
        </xdr:cNvPr>
        <xdr:cNvSpPr txBox="1"/>
      </xdr:nvSpPr>
      <xdr:spPr>
        <a:xfrm>
          <a:off x="14414500" y="631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326" name="フローチャート: 判断 325">
          <a:extLst>
            <a:ext uri="{FF2B5EF4-FFF2-40B4-BE49-F238E27FC236}">
              <a16:creationId xmlns:a16="http://schemas.microsoft.com/office/drawing/2014/main" id="{A95E1CC3-4F89-4305-A810-D4010C970520}"/>
            </a:ext>
          </a:extLst>
        </xdr:cNvPr>
        <xdr:cNvSpPr/>
      </xdr:nvSpPr>
      <xdr:spPr>
        <a:xfrm>
          <a:off x="14325600" y="63328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27" name="フローチャート: 判断 326">
          <a:extLst>
            <a:ext uri="{FF2B5EF4-FFF2-40B4-BE49-F238E27FC236}">
              <a16:creationId xmlns:a16="http://schemas.microsoft.com/office/drawing/2014/main" id="{503705C7-6867-40A4-A521-40F26984D14C}"/>
            </a:ext>
          </a:extLst>
        </xdr:cNvPr>
        <xdr:cNvSpPr/>
      </xdr:nvSpPr>
      <xdr:spPr>
        <a:xfrm>
          <a:off x="135788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328" name="フローチャート: 判断 327">
          <a:extLst>
            <a:ext uri="{FF2B5EF4-FFF2-40B4-BE49-F238E27FC236}">
              <a16:creationId xmlns:a16="http://schemas.microsoft.com/office/drawing/2014/main" id="{96DA8266-5172-45D3-BFD8-231220A58BF6}"/>
            </a:ext>
          </a:extLst>
        </xdr:cNvPr>
        <xdr:cNvSpPr/>
      </xdr:nvSpPr>
      <xdr:spPr>
        <a:xfrm>
          <a:off x="12804140" y="6355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329" name="フローチャート: 判断 328">
          <a:extLst>
            <a:ext uri="{FF2B5EF4-FFF2-40B4-BE49-F238E27FC236}">
              <a16:creationId xmlns:a16="http://schemas.microsoft.com/office/drawing/2014/main" id="{E46F6B9D-72A8-49B3-BF5F-61430B47F55D}"/>
            </a:ext>
          </a:extLst>
        </xdr:cNvPr>
        <xdr:cNvSpPr/>
      </xdr:nvSpPr>
      <xdr:spPr>
        <a:xfrm>
          <a:off x="12029440" y="635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330" name="フローチャート: 判断 329">
          <a:extLst>
            <a:ext uri="{FF2B5EF4-FFF2-40B4-BE49-F238E27FC236}">
              <a16:creationId xmlns:a16="http://schemas.microsoft.com/office/drawing/2014/main" id="{36693069-B338-45C4-975E-6C7C4543A8F0}"/>
            </a:ext>
          </a:extLst>
        </xdr:cNvPr>
        <xdr:cNvSpPr/>
      </xdr:nvSpPr>
      <xdr:spPr>
        <a:xfrm>
          <a:off x="1123188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B50E85C1-7EF4-49BE-93A9-432BD90F2CE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B4D6E0A2-B492-4542-B576-10D712F5E2A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A6F5D2C1-44B3-4E37-ABF3-8DEFAEC7864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6C55A3E5-047A-4ACC-94F3-E5B6A4CF67B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FA32C6E8-C926-4315-874D-787005B270F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336" name="楕円 335">
          <a:extLst>
            <a:ext uri="{FF2B5EF4-FFF2-40B4-BE49-F238E27FC236}">
              <a16:creationId xmlns:a16="http://schemas.microsoft.com/office/drawing/2014/main" id="{9490A13F-B6B6-4ADA-AC52-8A5101E1FEF7}"/>
            </a:ext>
          </a:extLst>
        </xdr:cNvPr>
        <xdr:cNvSpPr/>
      </xdr:nvSpPr>
      <xdr:spPr>
        <a:xfrm>
          <a:off x="14325600" y="61747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162577</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91F42E29-B6D4-4503-87B1-0FE5273A9BBD}"/>
            </a:ext>
          </a:extLst>
        </xdr:cNvPr>
        <xdr:cNvSpPr txBox="1"/>
      </xdr:nvSpPr>
      <xdr:spPr>
        <a:xfrm>
          <a:off x="14414500"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86360</xdr:rowOff>
    </xdr:from>
    <xdr:to>
      <xdr:col>81</xdr:col>
      <xdr:colOff>101600</xdr:colOff>
      <xdr:row>37</xdr:row>
      <xdr:rowOff>16510</xdr:rowOff>
    </xdr:to>
    <xdr:sp macro="" textlink="">
      <xdr:nvSpPr>
        <xdr:cNvPr id="338" name="楕円 337">
          <a:extLst>
            <a:ext uri="{FF2B5EF4-FFF2-40B4-BE49-F238E27FC236}">
              <a16:creationId xmlns:a16="http://schemas.microsoft.com/office/drawing/2014/main" id="{8DAC82F9-B62F-4757-A293-1AED1DAEA353}"/>
            </a:ext>
          </a:extLst>
        </xdr:cNvPr>
        <xdr:cNvSpPr/>
      </xdr:nvSpPr>
      <xdr:spPr>
        <a:xfrm>
          <a:off x="13578840" y="6121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137160</xdr:rowOff>
    </xdr:from>
    <xdr:to>
      <xdr:col>85</xdr:col>
      <xdr:colOff>127000</xdr:colOff>
      <xdr:row>37</xdr:row>
      <xdr:rowOff>19050</xdr:rowOff>
    </xdr:to>
    <xdr:cxnSp macro="">
      <xdr:nvCxnSpPr>
        <xdr:cNvPr id="339" name="直線コネクタ 338">
          <a:extLst>
            <a:ext uri="{FF2B5EF4-FFF2-40B4-BE49-F238E27FC236}">
              <a16:creationId xmlns:a16="http://schemas.microsoft.com/office/drawing/2014/main" id="{8E63FEAC-F759-4FFE-B584-35AF725AA780}"/>
            </a:ext>
          </a:extLst>
        </xdr:cNvPr>
        <xdr:cNvCxnSpPr/>
      </xdr:nvCxnSpPr>
      <xdr:spPr>
        <a:xfrm>
          <a:off x="13629640" y="6172200"/>
          <a:ext cx="7467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38735</xdr:rowOff>
    </xdr:from>
    <xdr:to>
      <xdr:col>76</xdr:col>
      <xdr:colOff>165100</xdr:colOff>
      <xdr:row>36</xdr:row>
      <xdr:rowOff>140335</xdr:rowOff>
    </xdr:to>
    <xdr:sp macro="" textlink="">
      <xdr:nvSpPr>
        <xdr:cNvPr id="340" name="楕円 339">
          <a:extLst>
            <a:ext uri="{FF2B5EF4-FFF2-40B4-BE49-F238E27FC236}">
              <a16:creationId xmlns:a16="http://schemas.microsoft.com/office/drawing/2014/main" id="{4F100AEB-6F32-4C9D-8DE1-10B258381D22}"/>
            </a:ext>
          </a:extLst>
        </xdr:cNvPr>
        <xdr:cNvSpPr/>
      </xdr:nvSpPr>
      <xdr:spPr>
        <a:xfrm>
          <a:off x="1280414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89535</xdr:rowOff>
    </xdr:from>
    <xdr:to>
      <xdr:col>81</xdr:col>
      <xdr:colOff>50800</xdr:colOff>
      <xdr:row>36</xdr:row>
      <xdr:rowOff>137160</xdr:rowOff>
    </xdr:to>
    <xdr:cxnSp macro="">
      <xdr:nvCxnSpPr>
        <xdr:cNvPr id="341" name="直線コネクタ 340">
          <a:extLst>
            <a:ext uri="{FF2B5EF4-FFF2-40B4-BE49-F238E27FC236}">
              <a16:creationId xmlns:a16="http://schemas.microsoft.com/office/drawing/2014/main" id="{AF7AA82E-9651-4EDE-8138-9126CFBAB370}"/>
            </a:ext>
          </a:extLst>
        </xdr:cNvPr>
        <xdr:cNvCxnSpPr/>
      </xdr:nvCxnSpPr>
      <xdr:spPr>
        <a:xfrm>
          <a:off x="12854940" y="6124575"/>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158750</xdr:rowOff>
    </xdr:from>
    <xdr:to>
      <xdr:col>72</xdr:col>
      <xdr:colOff>38100</xdr:colOff>
      <xdr:row>36</xdr:row>
      <xdr:rowOff>88900</xdr:rowOff>
    </xdr:to>
    <xdr:sp macro="" textlink="">
      <xdr:nvSpPr>
        <xdr:cNvPr id="342" name="楕円 341">
          <a:extLst>
            <a:ext uri="{FF2B5EF4-FFF2-40B4-BE49-F238E27FC236}">
              <a16:creationId xmlns:a16="http://schemas.microsoft.com/office/drawing/2014/main" id="{179B9AD9-C92E-4122-8664-4A8AD6113E81}"/>
            </a:ext>
          </a:extLst>
        </xdr:cNvPr>
        <xdr:cNvSpPr/>
      </xdr:nvSpPr>
      <xdr:spPr>
        <a:xfrm>
          <a:off x="12029440" y="6026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38100</xdr:rowOff>
    </xdr:from>
    <xdr:to>
      <xdr:col>76</xdr:col>
      <xdr:colOff>114300</xdr:colOff>
      <xdr:row>36</xdr:row>
      <xdr:rowOff>89535</xdr:rowOff>
    </xdr:to>
    <xdr:cxnSp macro="">
      <xdr:nvCxnSpPr>
        <xdr:cNvPr id="343" name="直線コネクタ 342">
          <a:extLst>
            <a:ext uri="{FF2B5EF4-FFF2-40B4-BE49-F238E27FC236}">
              <a16:creationId xmlns:a16="http://schemas.microsoft.com/office/drawing/2014/main" id="{67281AD8-1A15-48FE-9060-220E4F546543}"/>
            </a:ext>
          </a:extLst>
        </xdr:cNvPr>
        <xdr:cNvCxnSpPr/>
      </xdr:nvCxnSpPr>
      <xdr:spPr>
        <a:xfrm>
          <a:off x="12072620" y="6073140"/>
          <a:ext cx="7823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107315</xdr:rowOff>
    </xdr:from>
    <xdr:to>
      <xdr:col>67</xdr:col>
      <xdr:colOff>101600</xdr:colOff>
      <xdr:row>36</xdr:row>
      <xdr:rowOff>37465</xdr:rowOff>
    </xdr:to>
    <xdr:sp macro="" textlink="">
      <xdr:nvSpPr>
        <xdr:cNvPr id="344" name="楕円 343">
          <a:extLst>
            <a:ext uri="{FF2B5EF4-FFF2-40B4-BE49-F238E27FC236}">
              <a16:creationId xmlns:a16="http://schemas.microsoft.com/office/drawing/2014/main" id="{12299C28-8003-499A-83FF-E2858E8A9D72}"/>
            </a:ext>
          </a:extLst>
        </xdr:cNvPr>
        <xdr:cNvSpPr/>
      </xdr:nvSpPr>
      <xdr:spPr>
        <a:xfrm>
          <a:off x="11231880" y="5974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158115</xdr:rowOff>
    </xdr:from>
    <xdr:to>
      <xdr:col>71</xdr:col>
      <xdr:colOff>177800</xdr:colOff>
      <xdr:row>36</xdr:row>
      <xdr:rowOff>38100</xdr:rowOff>
    </xdr:to>
    <xdr:cxnSp macro="">
      <xdr:nvCxnSpPr>
        <xdr:cNvPr id="345" name="直線コネクタ 344">
          <a:extLst>
            <a:ext uri="{FF2B5EF4-FFF2-40B4-BE49-F238E27FC236}">
              <a16:creationId xmlns:a16="http://schemas.microsoft.com/office/drawing/2014/main" id="{55DBBBD9-B573-4523-B597-BC040A942801}"/>
            </a:ext>
          </a:extLst>
        </xdr:cNvPr>
        <xdr:cNvCxnSpPr/>
      </xdr:nvCxnSpPr>
      <xdr:spPr>
        <a:xfrm>
          <a:off x="11282680" y="6025515"/>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CB1113F6-3060-40DB-9980-9554B04921E2}"/>
            </a:ext>
          </a:extLst>
        </xdr:cNvPr>
        <xdr:cNvSpPr txBox="1"/>
      </xdr:nvSpPr>
      <xdr:spPr>
        <a:xfrm>
          <a:off x="134372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4D4F24D4-2109-485C-A88D-2BF653554058}"/>
            </a:ext>
          </a:extLst>
        </xdr:cNvPr>
        <xdr:cNvSpPr txBox="1"/>
      </xdr:nvSpPr>
      <xdr:spPr>
        <a:xfrm>
          <a:off x="126752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74F087D8-BAA8-4533-BB70-4D95B7B4494F}"/>
            </a:ext>
          </a:extLst>
        </xdr:cNvPr>
        <xdr:cNvSpPr txBox="1"/>
      </xdr:nvSpPr>
      <xdr:spPr>
        <a:xfrm>
          <a:off x="119005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25EB7297-1F33-4993-AAFA-4166A7E45B36}"/>
            </a:ext>
          </a:extLst>
        </xdr:cNvPr>
        <xdr:cNvSpPr txBox="1"/>
      </xdr:nvSpPr>
      <xdr:spPr>
        <a:xfrm>
          <a:off x="1110298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33037</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AFD26D25-E382-41EA-BAC5-C86573AC6290}"/>
            </a:ext>
          </a:extLst>
        </xdr:cNvPr>
        <xdr:cNvSpPr txBox="1"/>
      </xdr:nvSpPr>
      <xdr:spPr>
        <a:xfrm>
          <a:off x="134372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156862</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2E3ACCF8-DF03-4CF4-A763-8DC4CF2DD619}"/>
            </a:ext>
          </a:extLst>
        </xdr:cNvPr>
        <xdr:cNvSpPr txBox="1"/>
      </xdr:nvSpPr>
      <xdr:spPr>
        <a:xfrm>
          <a:off x="126752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105427</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B4F535A4-8CCE-4350-8F7E-C79903B3815E}"/>
            </a:ext>
          </a:extLst>
        </xdr:cNvPr>
        <xdr:cNvSpPr txBox="1"/>
      </xdr:nvSpPr>
      <xdr:spPr>
        <a:xfrm>
          <a:off x="11900544"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53992</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1C5051D1-ADA5-4B3D-9A2D-B372981CC818}"/>
            </a:ext>
          </a:extLst>
        </xdr:cNvPr>
        <xdr:cNvSpPr txBox="1"/>
      </xdr:nvSpPr>
      <xdr:spPr>
        <a:xfrm>
          <a:off x="11102984" y="57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07A58AE9-A8A6-4217-B4AE-4D5F25B9B9EA}"/>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720C45B6-92CB-47CD-A8A2-20FDC7C8B20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6F4113CE-18B9-4A72-809D-2E213370B5D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CDD02E23-6D49-45A9-A525-07592747A99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2F90B7CF-A8DD-49F6-8EFC-16317167CC3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DDAB008C-E276-42CD-8276-C77E827E639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A8F66DCB-A97F-4792-8F63-ED2FD50B57F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A1315DF5-2630-40BF-B7B7-83CC97CD647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3B0CB857-985F-412A-B2B2-009C675CA77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55764599-63EC-4CC9-96AB-7F686A07831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4A9F4FED-2BE1-4B24-AFE8-73898F395E3C}"/>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5" name="テキスト ボックス 364">
          <a:extLst>
            <a:ext uri="{FF2B5EF4-FFF2-40B4-BE49-F238E27FC236}">
              <a16:creationId xmlns:a16="http://schemas.microsoft.com/office/drawing/2014/main" id="{89886588-3C12-45F5-8B20-7F6AA716D62F}"/>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149C4B5F-682A-45A7-992A-3616BDB52141}"/>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7" name="テキスト ボックス 366">
          <a:extLst>
            <a:ext uri="{FF2B5EF4-FFF2-40B4-BE49-F238E27FC236}">
              <a16:creationId xmlns:a16="http://schemas.microsoft.com/office/drawing/2014/main" id="{ED24C995-665A-4CE4-97FB-57CB1762FABD}"/>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372AF3E3-BCEF-44CF-8B90-882D03C58369}"/>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9" name="テキスト ボックス 368">
          <a:extLst>
            <a:ext uri="{FF2B5EF4-FFF2-40B4-BE49-F238E27FC236}">
              <a16:creationId xmlns:a16="http://schemas.microsoft.com/office/drawing/2014/main" id="{91A0CC03-4950-47A1-8DFD-CFFEB69748A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B42C6368-6443-4B59-B367-3E4645D7388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1" name="テキスト ボックス 370">
          <a:extLst>
            <a:ext uri="{FF2B5EF4-FFF2-40B4-BE49-F238E27FC236}">
              <a16:creationId xmlns:a16="http://schemas.microsoft.com/office/drawing/2014/main" id="{DB526925-AB14-4BB6-ADCD-6D2057F6B378}"/>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FBA23C06-4610-46B4-98B0-398B0A2C911B}"/>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3" name="テキスト ボックス 372">
          <a:extLst>
            <a:ext uri="{FF2B5EF4-FFF2-40B4-BE49-F238E27FC236}">
              <a16:creationId xmlns:a16="http://schemas.microsoft.com/office/drawing/2014/main" id="{CA11A3D4-766B-476F-AA65-350B3303FB7D}"/>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6F3F33C1-3D54-495D-AD3D-07143ED269F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5" name="テキスト ボックス 374">
          <a:extLst>
            <a:ext uri="{FF2B5EF4-FFF2-40B4-BE49-F238E27FC236}">
              <a16:creationId xmlns:a16="http://schemas.microsoft.com/office/drawing/2014/main" id="{EAB36326-7419-4935-BF2A-EEA2649B3F2B}"/>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a:extLst>
            <a:ext uri="{FF2B5EF4-FFF2-40B4-BE49-F238E27FC236}">
              <a16:creationId xmlns:a16="http://schemas.microsoft.com/office/drawing/2014/main" id="{BF5AAED7-6558-4C65-88D1-8BF05CB1579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377" name="直線コネクタ 376">
          <a:extLst>
            <a:ext uri="{FF2B5EF4-FFF2-40B4-BE49-F238E27FC236}">
              <a16:creationId xmlns:a16="http://schemas.microsoft.com/office/drawing/2014/main" id="{D9BA232E-D05B-4D6B-B734-34CF4E25909F}"/>
            </a:ext>
          </a:extLst>
        </xdr:cNvPr>
        <xdr:cNvCxnSpPr/>
      </xdr:nvCxnSpPr>
      <xdr:spPr>
        <a:xfrm flipV="1">
          <a:off x="19509104" y="5798641"/>
          <a:ext cx="0" cy="1272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378" name="【一般廃棄物処理施設】&#10;一人当たり有形固定資産（償却資産）額最小値テキスト">
          <a:extLst>
            <a:ext uri="{FF2B5EF4-FFF2-40B4-BE49-F238E27FC236}">
              <a16:creationId xmlns:a16="http://schemas.microsoft.com/office/drawing/2014/main" id="{7C78B344-0F56-4AC7-9EA9-9017EB92F8DA}"/>
            </a:ext>
          </a:extLst>
        </xdr:cNvPr>
        <xdr:cNvSpPr txBox="1"/>
      </xdr:nvSpPr>
      <xdr:spPr>
        <a:xfrm>
          <a:off x="19547840" y="70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379" name="直線コネクタ 378">
          <a:extLst>
            <a:ext uri="{FF2B5EF4-FFF2-40B4-BE49-F238E27FC236}">
              <a16:creationId xmlns:a16="http://schemas.microsoft.com/office/drawing/2014/main" id="{C3E8C7FB-E769-481E-A5B1-68856964B36C}"/>
            </a:ext>
          </a:extLst>
        </xdr:cNvPr>
        <xdr:cNvCxnSpPr/>
      </xdr:nvCxnSpPr>
      <xdr:spPr>
        <a:xfrm>
          <a:off x="19443700" y="70709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380" name="【一般廃棄物処理施設】&#10;一人当たり有形固定資産（償却資産）額最大値テキスト">
          <a:extLst>
            <a:ext uri="{FF2B5EF4-FFF2-40B4-BE49-F238E27FC236}">
              <a16:creationId xmlns:a16="http://schemas.microsoft.com/office/drawing/2014/main" id="{4AEF1768-530B-4590-AA80-A315C598B1FF}"/>
            </a:ext>
          </a:extLst>
        </xdr:cNvPr>
        <xdr:cNvSpPr txBox="1"/>
      </xdr:nvSpPr>
      <xdr:spPr>
        <a:xfrm>
          <a:off x="19547840" y="557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381" name="直線コネクタ 380">
          <a:extLst>
            <a:ext uri="{FF2B5EF4-FFF2-40B4-BE49-F238E27FC236}">
              <a16:creationId xmlns:a16="http://schemas.microsoft.com/office/drawing/2014/main" id="{16B556EB-4967-4F77-809C-89FBD2476C29}"/>
            </a:ext>
          </a:extLst>
        </xdr:cNvPr>
        <xdr:cNvCxnSpPr/>
      </xdr:nvCxnSpPr>
      <xdr:spPr>
        <a:xfrm>
          <a:off x="19443700" y="57986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382" name="【一般廃棄物処理施設】&#10;一人当たり有形固定資産（償却資産）額平均値テキスト">
          <a:extLst>
            <a:ext uri="{FF2B5EF4-FFF2-40B4-BE49-F238E27FC236}">
              <a16:creationId xmlns:a16="http://schemas.microsoft.com/office/drawing/2014/main" id="{A7D1E489-6042-4EF1-AB8B-EB77871A62C8}"/>
            </a:ext>
          </a:extLst>
        </xdr:cNvPr>
        <xdr:cNvSpPr txBox="1"/>
      </xdr:nvSpPr>
      <xdr:spPr>
        <a:xfrm>
          <a:off x="19547840" y="6542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383" name="フローチャート: 判断 382">
          <a:extLst>
            <a:ext uri="{FF2B5EF4-FFF2-40B4-BE49-F238E27FC236}">
              <a16:creationId xmlns:a16="http://schemas.microsoft.com/office/drawing/2014/main" id="{1F7E01A3-2368-4703-9111-A3BF6A527191}"/>
            </a:ext>
          </a:extLst>
        </xdr:cNvPr>
        <xdr:cNvSpPr/>
      </xdr:nvSpPr>
      <xdr:spPr>
        <a:xfrm>
          <a:off x="19458940" y="6690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384" name="フローチャート: 判断 383">
          <a:extLst>
            <a:ext uri="{FF2B5EF4-FFF2-40B4-BE49-F238E27FC236}">
              <a16:creationId xmlns:a16="http://schemas.microsoft.com/office/drawing/2014/main" id="{A3C23257-6D55-4A32-947E-609E9D9070D0}"/>
            </a:ext>
          </a:extLst>
        </xdr:cNvPr>
        <xdr:cNvSpPr/>
      </xdr:nvSpPr>
      <xdr:spPr>
        <a:xfrm>
          <a:off x="18735040" y="67065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385" name="フローチャート: 判断 384">
          <a:extLst>
            <a:ext uri="{FF2B5EF4-FFF2-40B4-BE49-F238E27FC236}">
              <a16:creationId xmlns:a16="http://schemas.microsoft.com/office/drawing/2014/main" id="{EB415139-4D47-47AE-8B83-0F68C8EB745E}"/>
            </a:ext>
          </a:extLst>
        </xdr:cNvPr>
        <xdr:cNvSpPr/>
      </xdr:nvSpPr>
      <xdr:spPr>
        <a:xfrm>
          <a:off x="17937480" y="673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386" name="フローチャート: 判断 385">
          <a:extLst>
            <a:ext uri="{FF2B5EF4-FFF2-40B4-BE49-F238E27FC236}">
              <a16:creationId xmlns:a16="http://schemas.microsoft.com/office/drawing/2014/main" id="{0152F80D-BDCD-4FFE-A38F-6EADFD330781}"/>
            </a:ext>
          </a:extLst>
        </xdr:cNvPr>
        <xdr:cNvSpPr/>
      </xdr:nvSpPr>
      <xdr:spPr>
        <a:xfrm>
          <a:off x="17162780" y="673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387" name="フローチャート: 判断 386">
          <a:extLst>
            <a:ext uri="{FF2B5EF4-FFF2-40B4-BE49-F238E27FC236}">
              <a16:creationId xmlns:a16="http://schemas.microsoft.com/office/drawing/2014/main" id="{3315298D-0800-45AD-8046-19C9D2322438}"/>
            </a:ext>
          </a:extLst>
        </xdr:cNvPr>
        <xdr:cNvSpPr/>
      </xdr:nvSpPr>
      <xdr:spPr>
        <a:xfrm>
          <a:off x="16388080" y="6749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21C00AA7-0104-408D-A437-E85E944BF8DF}"/>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AFEC53E6-CA4D-46B5-A7B4-96C9A380224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73872B33-90B3-4847-BBB6-9D1A0B19245E}"/>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7C06BAD4-F6B8-4D1D-BA5A-98ABB55DA5A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D331919C-9AFA-4AD1-A229-17AA18D8AC8F}"/>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125595</xdr:rowOff>
    </xdr:from>
    <xdr:to>
      <xdr:col>116</xdr:col>
      <xdr:colOff>114300</xdr:colOff>
      <xdr:row>41</xdr:row>
      <xdr:rowOff>55745</xdr:rowOff>
    </xdr:to>
    <xdr:sp macro="" textlink="">
      <xdr:nvSpPr>
        <xdr:cNvPr id="393" name="楕円 392">
          <a:extLst>
            <a:ext uri="{FF2B5EF4-FFF2-40B4-BE49-F238E27FC236}">
              <a16:creationId xmlns:a16="http://schemas.microsoft.com/office/drawing/2014/main" id="{14EB9689-B6D9-4380-9F4D-3747F39C350B}"/>
            </a:ext>
          </a:extLst>
        </xdr:cNvPr>
        <xdr:cNvSpPr/>
      </xdr:nvSpPr>
      <xdr:spPr>
        <a:xfrm>
          <a:off x="19458940" y="6831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104022</xdr:rowOff>
    </xdr:from>
    <xdr:ext cx="534377" cy="259045"/>
    <xdr:sp macro="" textlink="">
      <xdr:nvSpPr>
        <xdr:cNvPr id="394" name="【一般廃棄物処理施設】&#10;一人当たり有形固定資産（償却資産）額該当値テキスト">
          <a:extLst>
            <a:ext uri="{FF2B5EF4-FFF2-40B4-BE49-F238E27FC236}">
              <a16:creationId xmlns:a16="http://schemas.microsoft.com/office/drawing/2014/main" id="{5A60A637-0768-47B3-A0E2-D4C9E0E922E3}"/>
            </a:ext>
          </a:extLst>
        </xdr:cNvPr>
        <xdr:cNvSpPr txBox="1"/>
      </xdr:nvSpPr>
      <xdr:spPr>
        <a:xfrm>
          <a:off x="19547840" y="68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127660</xdr:rowOff>
    </xdr:from>
    <xdr:to>
      <xdr:col>112</xdr:col>
      <xdr:colOff>38100</xdr:colOff>
      <xdr:row>41</xdr:row>
      <xdr:rowOff>57810</xdr:rowOff>
    </xdr:to>
    <xdr:sp macro="" textlink="">
      <xdr:nvSpPr>
        <xdr:cNvPr id="395" name="楕円 394">
          <a:extLst>
            <a:ext uri="{FF2B5EF4-FFF2-40B4-BE49-F238E27FC236}">
              <a16:creationId xmlns:a16="http://schemas.microsoft.com/office/drawing/2014/main" id="{D69DCE5E-9515-47BA-B995-ED2072889D8C}"/>
            </a:ext>
          </a:extLst>
        </xdr:cNvPr>
        <xdr:cNvSpPr/>
      </xdr:nvSpPr>
      <xdr:spPr>
        <a:xfrm>
          <a:off x="18735040" y="6833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4945</xdr:rowOff>
    </xdr:from>
    <xdr:to>
      <xdr:col>116</xdr:col>
      <xdr:colOff>63500</xdr:colOff>
      <xdr:row>41</xdr:row>
      <xdr:rowOff>7010</xdr:rowOff>
    </xdr:to>
    <xdr:cxnSp macro="">
      <xdr:nvCxnSpPr>
        <xdr:cNvPr id="396" name="直線コネクタ 395">
          <a:extLst>
            <a:ext uri="{FF2B5EF4-FFF2-40B4-BE49-F238E27FC236}">
              <a16:creationId xmlns:a16="http://schemas.microsoft.com/office/drawing/2014/main" id="{1FC03D39-856C-4A81-9A95-43DDD97769FB}"/>
            </a:ext>
          </a:extLst>
        </xdr:cNvPr>
        <xdr:cNvCxnSpPr/>
      </xdr:nvCxnSpPr>
      <xdr:spPr>
        <a:xfrm flipV="1">
          <a:off x="18778220" y="6878185"/>
          <a:ext cx="731520" cy="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129718</xdr:rowOff>
    </xdr:from>
    <xdr:to>
      <xdr:col>107</xdr:col>
      <xdr:colOff>101600</xdr:colOff>
      <xdr:row>41</xdr:row>
      <xdr:rowOff>59868</xdr:rowOff>
    </xdr:to>
    <xdr:sp macro="" textlink="">
      <xdr:nvSpPr>
        <xdr:cNvPr id="397" name="楕円 396">
          <a:extLst>
            <a:ext uri="{FF2B5EF4-FFF2-40B4-BE49-F238E27FC236}">
              <a16:creationId xmlns:a16="http://schemas.microsoft.com/office/drawing/2014/main" id="{F454E57C-A9CA-48AB-A593-4DBB4422B8E2}"/>
            </a:ext>
          </a:extLst>
        </xdr:cNvPr>
        <xdr:cNvSpPr/>
      </xdr:nvSpPr>
      <xdr:spPr>
        <a:xfrm>
          <a:off x="17937480" y="68353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7010</xdr:rowOff>
    </xdr:from>
    <xdr:to>
      <xdr:col>111</xdr:col>
      <xdr:colOff>177800</xdr:colOff>
      <xdr:row>41</xdr:row>
      <xdr:rowOff>9068</xdr:rowOff>
    </xdr:to>
    <xdr:cxnSp macro="">
      <xdr:nvCxnSpPr>
        <xdr:cNvPr id="398" name="直線コネクタ 397">
          <a:extLst>
            <a:ext uri="{FF2B5EF4-FFF2-40B4-BE49-F238E27FC236}">
              <a16:creationId xmlns:a16="http://schemas.microsoft.com/office/drawing/2014/main" id="{300E4E4F-9F9D-46E5-B533-C863E780BB85}"/>
            </a:ext>
          </a:extLst>
        </xdr:cNvPr>
        <xdr:cNvCxnSpPr/>
      </xdr:nvCxnSpPr>
      <xdr:spPr>
        <a:xfrm flipV="1">
          <a:off x="17988280" y="6880250"/>
          <a:ext cx="78994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131725</xdr:rowOff>
    </xdr:from>
    <xdr:to>
      <xdr:col>102</xdr:col>
      <xdr:colOff>165100</xdr:colOff>
      <xdr:row>41</xdr:row>
      <xdr:rowOff>61875</xdr:rowOff>
    </xdr:to>
    <xdr:sp macro="" textlink="">
      <xdr:nvSpPr>
        <xdr:cNvPr id="399" name="楕円 398">
          <a:extLst>
            <a:ext uri="{FF2B5EF4-FFF2-40B4-BE49-F238E27FC236}">
              <a16:creationId xmlns:a16="http://schemas.microsoft.com/office/drawing/2014/main" id="{FE772AD1-678C-4A7C-9368-6FF573DC5CC9}"/>
            </a:ext>
          </a:extLst>
        </xdr:cNvPr>
        <xdr:cNvSpPr/>
      </xdr:nvSpPr>
      <xdr:spPr>
        <a:xfrm>
          <a:off x="17162780" y="6837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9068</xdr:rowOff>
    </xdr:from>
    <xdr:to>
      <xdr:col>107</xdr:col>
      <xdr:colOff>50800</xdr:colOff>
      <xdr:row>41</xdr:row>
      <xdr:rowOff>11075</xdr:rowOff>
    </xdr:to>
    <xdr:cxnSp macro="">
      <xdr:nvCxnSpPr>
        <xdr:cNvPr id="400" name="直線コネクタ 399">
          <a:extLst>
            <a:ext uri="{FF2B5EF4-FFF2-40B4-BE49-F238E27FC236}">
              <a16:creationId xmlns:a16="http://schemas.microsoft.com/office/drawing/2014/main" id="{80329382-47D1-4EDB-A0DE-DDB8F2120CBF}"/>
            </a:ext>
          </a:extLst>
        </xdr:cNvPr>
        <xdr:cNvCxnSpPr/>
      </xdr:nvCxnSpPr>
      <xdr:spPr>
        <a:xfrm flipV="1">
          <a:off x="17213580" y="6882308"/>
          <a:ext cx="7747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114028</xdr:rowOff>
    </xdr:from>
    <xdr:to>
      <xdr:col>98</xdr:col>
      <xdr:colOff>38100</xdr:colOff>
      <xdr:row>41</xdr:row>
      <xdr:rowOff>44178</xdr:rowOff>
    </xdr:to>
    <xdr:sp macro="" textlink="">
      <xdr:nvSpPr>
        <xdr:cNvPr id="401" name="楕円 400">
          <a:extLst>
            <a:ext uri="{FF2B5EF4-FFF2-40B4-BE49-F238E27FC236}">
              <a16:creationId xmlns:a16="http://schemas.microsoft.com/office/drawing/2014/main" id="{85FE8091-50F0-4574-97D4-B96E91B4AB0E}"/>
            </a:ext>
          </a:extLst>
        </xdr:cNvPr>
        <xdr:cNvSpPr/>
      </xdr:nvSpPr>
      <xdr:spPr>
        <a:xfrm>
          <a:off x="16388080" y="68196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164828</xdr:rowOff>
    </xdr:from>
    <xdr:to>
      <xdr:col>102</xdr:col>
      <xdr:colOff>114300</xdr:colOff>
      <xdr:row>41</xdr:row>
      <xdr:rowOff>11075</xdr:rowOff>
    </xdr:to>
    <xdr:cxnSp macro="">
      <xdr:nvCxnSpPr>
        <xdr:cNvPr id="402" name="直線コネクタ 401">
          <a:extLst>
            <a:ext uri="{FF2B5EF4-FFF2-40B4-BE49-F238E27FC236}">
              <a16:creationId xmlns:a16="http://schemas.microsoft.com/office/drawing/2014/main" id="{2102DC53-C839-4E6E-9365-8A5FA8CA3158}"/>
            </a:ext>
          </a:extLst>
        </xdr:cNvPr>
        <xdr:cNvCxnSpPr/>
      </xdr:nvCxnSpPr>
      <xdr:spPr>
        <a:xfrm>
          <a:off x="16431260" y="6870428"/>
          <a:ext cx="782320" cy="1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403" name="n_1aveValue【一般廃棄物処理施設】&#10;一人当たり有形固定資産（償却資産）額">
          <a:extLst>
            <a:ext uri="{FF2B5EF4-FFF2-40B4-BE49-F238E27FC236}">
              <a16:creationId xmlns:a16="http://schemas.microsoft.com/office/drawing/2014/main" id="{6B43750C-73D9-4D1F-8E82-CD35C4C09A74}"/>
            </a:ext>
          </a:extLst>
        </xdr:cNvPr>
        <xdr:cNvSpPr txBox="1"/>
      </xdr:nvSpPr>
      <xdr:spPr>
        <a:xfrm>
          <a:off x="18528811" y="648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404" name="n_2aveValue【一般廃棄物処理施設】&#10;一人当たり有形固定資産（償却資産）額">
          <a:extLst>
            <a:ext uri="{FF2B5EF4-FFF2-40B4-BE49-F238E27FC236}">
              <a16:creationId xmlns:a16="http://schemas.microsoft.com/office/drawing/2014/main" id="{64482261-E0C9-4AB5-BE93-71FC623D9ACB}"/>
            </a:ext>
          </a:extLst>
        </xdr:cNvPr>
        <xdr:cNvSpPr txBox="1"/>
      </xdr:nvSpPr>
      <xdr:spPr>
        <a:xfrm>
          <a:off x="17766811" y="651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405" name="n_3aveValue【一般廃棄物処理施設】&#10;一人当たり有形固定資産（償却資産）額">
          <a:extLst>
            <a:ext uri="{FF2B5EF4-FFF2-40B4-BE49-F238E27FC236}">
              <a16:creationId xmlns:a16="http://schemas.microsoft.com/office/drawing/2014/main" id="{F19F2CCD-E224-438D-9C40-2B155FA860A1}"/>
            </a:ext>
          </a:extLst>
        </xdr:cNvPr>
        <xdr:cNvSpPr txBox="1"/>
      </xdr:nvSpPr>
      <xdr:spPr>
        <a:xfrm>
          <a:off x="16969251" y="651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406" name="n_4aveValue【一般廃棄物処理施設】&#10;一人当たり有形固定資産（償却資産）額">
          <a:extLst>
            <a:ext uri="{FF2B5EF4-FFF2-40B4-BE49-F238E27FC236}">
              <a16:creationId xmlns:a16="http://schemas.microsoft.com/office/drawing/2014/main" id="{11B94704-8481-4E3E-86BF-D6A81E3A159A}"/>
            </a:ext>
          </a:extLst>
        </xdr:cNvPr>
        <xdr:cNvSpPr txBox="1"/>
      </xdr:nvSpPr>
      <xdr:spPr>
        <a:xfrm>
          <a:off x="16194551" y="653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48937</xdr:rowOff>
    </xdr:from>
    <xdr:ext cx="534377" cy="259045"/>
    <xdr:sp macro="" textlink="">
      <xdr:nvSpPr>
        <xdr:cNvPr id="407" name="n_1mainValue【一般廃棄物処理施設】&#10;一人当たり有形固定資産（償却資産）額">
          <a:extLst>
            <a:ext uri="{FF2B5EF4-FFF2-40B4-BE49-F238E27FC236}">
              <a16:creationId xmlns:a16="http://schemas.microsoft.com/office/drawing/2014/main" id="{B15F7CC3-743A-419B-9E44-4B07FE389F60}"/>
            </a:ext>
          </a:extLst>
        </xdr:cNvPr>
        <xdr:cNvSpPr txBox="1"/>
      </xdr:nvSpPr>
      <xdr:spPr>
        <a:xfrm>
          <a:off x="18528811" y="692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50995</xdr:rowOff>
    </xdr:from>
    <xdr:ext cx="534377" cy="259045"/>
    <xdr:sp macro="" textlink="">
      <xdr:nvSpPr>
        <xdr:cNvPr id="408" name="n_2mainValue【一般廃棄物処理施設】&#10;一人当たり有形固定資産（償却資産）額">
          <a:extLst>
            <a:ext uri="{FF2B5EF4-FFF2-40B4-BE49-F238E27FC236}">
              <a16:creationId xmlns:a16="http://schemas.microsoft.com/office/drawing/2014/main" id="{FD55DDE0-A009-4B40-B75A-B6491F705F50}"/>
            </a:ext>
          </a:extLst>
        </xdr:cNvPr>
        <xdr:cNvSpPr txBox="1"/>
      </xdr:nvSpPr>
      <xdr:spPr>
        <a:xfrm>
          <a:off x="17766811" y="692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53002</xdr:rowOff>
    </xdr:from>
    <xdr:ext cx="534377" cy="259045"/>
    <xdr:sp macro="" textlink="">
      <xdr:nvSpPr>
        <xdr:cNvPr id="409" name="n_3mainValue【一般廃棄物処理施設】&#10;一人当たり有形固定資産（償却資産）額">
          <a:extLst>
            <a:ext uri="{FF2B5EF4-FFF2-40B4-BE49-F238E27FC236}">
              <a16:creationId xmlns:a16="http://schemas.microsoft.com/office/drawing/2014/main" id="{7504D3B8-900E-4547-90E0-A1584DE7193E}"/>
            </a:ext>
          </a:extLst>
        </xdr:cNvPr>
        <xdr:cNvSpPr txBox="1"/>
      </xdr:nvSpPr>
      <xdr:spPr>
        <a:xfrm>
          <a:off x="16969251" y="692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35305</xdr:rowOff>
    </xdr:from>
    <xdr:ext cx="534377" cy="259045"/>
    <xdr:sp macro="" textlink="">
      <xdr:nvSpPr>
        <xdr:cNvPr id="410" name="n_4mainValue【一般廃棄物処理施設】&#10;一人当たり有形固定資産（償却資産）額">
          <a:extLst>
            <a:ext uri="{FF2B5EF4-FFF2-40B4-BE49-F238E27FC236}">
              <a16:creationId xmlns:a16="http://schemas.microsoft.com/office/drawing/2014/main" id="{F91DB199-0BDC-4514-882F-AF577BFE513C}"/>
            </a:ext>
          </a:extLst>
        </xdr:cNvPr>
        <xdr:cNvSpPr txBox="1"/>
      </xdr:nvSpPr>
      <xdr:spPr>
        <a:xfrm>
          <a:off x="16194551" y="690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177EDA8B-06D2-478B-999D-99D741CAFA7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497E5F73-210A-4D34-B269-D8B9EB1B16A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E1CF40B0-C22C-4D1F-B08D-52D6CD0D0F9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ED6D2541-5D3B-4DF4-9B42-61A309A3F0B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3DDDA7D7-D8C0-4E22-B113-FC3A87169EE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E3319FB2-ACC7-4E9F-B597-A414136F469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6F166966-8AA7-456C-B1D8-61A41D9D497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F874F87D-B4B9-4B0F-87CA-8A2F8F1621F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6AC1209B-2FE8-4663-8A12-299FF9EDEC0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3749F363-73FB-437A-A33C-63DB8256748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A6E88B49-5549-4285-8163-F93E3A58359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a:extLst>
            <a:ext uri="{FF2B5EF4-FFF2-40B4-BE49-F238E27FC236}">
              <a16:creationId xmlns:a16="http://schemas.microsoft.com/office/drawing/2014/main" id="{00676D13-5D76-4370-A888-80FB5C3583F9}"/>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3" name="テキスト ボックス 422">
          <a:extLst>
            <a:ext uri="{FF2B5EF4-FFF2-40B4-BE49-F238E27FC236}">
              <a16:creationId xmlns:a16="http://schemas.microsoft.com/office/drawing/2014/main" id="{6CC287A2-0447-489E-B89C-791C26A4C2B5}"/>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a:extLst>
            <a:ext uri="{FF2B5EF4-FFF2-40B4-BE49-F238E27FC236}">
              <a16:creationId xmlns:a16="http://schemas.microsoft.com/office/drawing/2014/main" id="{EC411FCF-41B8-44A7-9A20-0CFBD6A40AE5}"/>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a:extLst>
            <a:ext uri="{FF2B5EF4-FFF2-40B4-BE49-F238E27FC236}">
              <a16:creationId xmlns:a16="http://schemas.microsoft.com/office/drawing/2014/main" id="{BDC92060-1736-4825-9F38-09BE1ACBC9C6}"/>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a:extLst>
            <a:ext uri="{FF2B5EF4-FFF2-40B4-BE49-F238E27FC236}">
              <a16:creationId xmlns:a16="http://schemas.microsoft.com/office/drawing/2014/main" id="{70DE3B7D-6B77-41CA-B8A2-E3B3546C3AF1}"/>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a:extLst>
            <a:ext uri="{FF2B5EF4-FFF2-40B4-BE49-F238E27FC236}">
              <a16:creationId xmlns:a16="http://schemas.microsoft.com/office/drawing/2014/main" id="{225A7E03-4BE8-4BAB-BFF4-950925E2A93E}"/>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a:extLst>
            <a:ext uri="{FF2B5EF4-FFF2-40B4-BE49-F238E27FC236}">
              <a16:creationId xmlns:a16="http://schemas.microsoft.com/office/drawing/2014/main" id="{C1620A9B-4C38-46D8-9B34-4406A95ADCE6}"/>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a:extLst>
            <a:ext uri="{FF2B5EF4-FFF2-40B4-BE49-F238E27FC236}">
              <a16:creationId xmlns:a16="http://schemas.microsoft.com/office/drawing/2014/main" id="{32D8B6F3-C891-4F8F-9769-289E5DF608A6}"/>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a:extLst>
            <a:ext uri="{FF2B5EF4-FFF2-40B4-BE49-F238E27FC236}">
              <a16:creationId xmlns:a16="http://schemas.microsoft.com/office/drawing/2014/main" id="{1A1FF169-B88E-4801-A787-F5D5C3435791}"/>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a:extLst>
            <a:ext uri="{FF2B5EF4-FFF2-40B4-BE49-F238E27FC236}">
              <a16:creationId xmlns:a16="http://schemas.microsoft.com/office/drawing/2014/main" id="{6F61FD4A-99FB-4338-869F-1602A813C7A7}"/>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a:extLst>
            <a:ext uri="{FF2B5EF4-FFF2-40B4-BE49-F238E27FC236}">
              <a16:creationId xmlns:a16="http://schemas.microsoft.com/office/drawing/2014/main" id="{AD40A09D-A1AA-441B-A2E3-FD100A46F58E}"/>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3" name="テキスト ボックス 432">
          <a:extLst>
            <a:ext uri="{FF2B5EF4-FFF2-40B4-BE49-F238E27FC236}">
              <a16:creationId xmlns:a16="http://schemas.microsoft.com/office/drawing/2014/main" id="{0829037D-4706-4198-BF28-AEF9C877CDC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3169CA11-1297-4F87-A03A-988E8298D5C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a:extLst>
            <a:ext uri="{FF2B5EF4-FFF2-40B4-BE49-F238E27FC236}">
              <a16:creationId xmlns:a16="http://schemas.microsoft.com/office/drawing/2014/main" id="{6EF3D77F-94F5-4D1D-A415-88999A74DA0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436" name="直線コネクタ 435">
          <a:extLst>
            <a:ext uri="{FF2B5EF4-FFF2-40B4-BE49-F238E27FC236}">
              <a16:creationId xmlns:a16="http://schemas.microsoft.com/office/drawing/2014/main" id="{935D5219-7ECF-4BFD-BB06-6ACDB91D2698}"/>
            </a:ext>
          </a:extLst>
        </xdr:cNvPr>
        <xdr:cNvCxnSpPr/>
      </xdr:nvCxnSpPr>
      <xdr:spPr>
        <a:xfrm flipV="1">
          <a:off x="14375764" y="9420497"/>
          <a:ext cx="0" cy="143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437" name="【保健センター・保健所】&#10;有形固定資産減価償却率最小値テキスト">
          <a:extLst>
            <a:ext uri="{FF2B5EF4-FFF2-40B4-BE49-F238E27FC236}">
              <a16:creationId xmlns:a16="http://schemas.microsoft.com/office/drawing/2014/main" id="{87ECA9E1-6BB0-4BAF-901A-BE0F20222161}"/>
            </a:ext>
          </a:extLst>
        </xdr:cNvPr>
        <xdr:cNvSpPr txBox="1"/>
      </xdr:nvSpPr>
      <xdr:spPr>
        <a:xfrm>
          <a:off x="1441450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438" name="直線コネクタ 437">
          <a:extLst>
            <a:ext uri="{FF2B5EF4-FFF2-40B4-BE49-F238E27FC236}">
              <a16:creationId xmlns:a16="http://schemas.microsoft.com/office/drawing/2014/main" id="{5A9B3E14-D191-4289-B99B-DEBE325C2EA7}"/>
            </a:ext>
          </a:extLst>
        </xdr:cNvPr>
        <xdr:cNvCxnSpPr/>
      </xdr:nvCxnSpPr>
      <xdr:spPr>
        <a:xfrm>
          <a:off x="1428750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439" name="【保健センター・保健所】&#10;有形固定資産減価償却率最大値テキスト">
          <a:extLst>
            <a:ext uri="{FF2B5EF4-FFF2-40B4-BE49-F238E27FC236}">
              <a16:creationId xmlns:a16="http://schemas.microsoft.com/office/drawing/2014/main" id="{BC7AF004-1DEE-4995-8643-738DE9F8F561}"/>
            </a:ext>
          </a:extLst>
        </xdr:cNvPr>
        <xdr:cNvSpPr txBox="1"/>
      </xdr:nvSpPr>
      <xdr:spPr>
        <a:xfrm>
          <a:off x="14414500" y="920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440" name="直線コネクタ 439">
          <a:extLst>
            <a:ext uri="{FF2B5EF4-FFF2-40B4-BE49-F238E27FC236}">
              <a16:creationId xmlns:a16="http://schemas.microsoft.com/office/drawing/2014/main" id="{203E4715-3E29-42FF-8587-ACF9F9DFD9BA}"/>
            </a:ext>
          </a:extLst>
        </xdr:cNvPr>
        <xdr:cNvCxnSpPr/>
      </xdr:nvCxnSpPr>
      <xdr:spPr>
        <a:xfrm>
          <a:off x="14287500" y="94204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441" name="【保健センター・保健所】&#10;有形固定資産減価償却率平均値テキスト">
          <a:extLst>
            <a:ext uri="{FF2B5EF4-FFF2-40B4-BE49-F238E27FC236}">
              <a16:creationId xmlns:a16="http://schemas.microsoft.com/office/drawing/2014/main" id="{B6A89AE5-49C9-4202-BFA3-2F5D27F8F6A8}"/>
            </a:ext>
          </a:extLst>
        </xdr:cNvPr>
        <xdr:cNvSpPr txBox="1"/>
      </xdr:nvSpPr>
      <xdr:spPr>
        <a:xfrm>
          <a:off x="14414500" y="99510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442" name="フローチャート: 判断 441">
          <a:extLst>
            <a:ext uri="{FF2B5EF4-FFF2-40B4-BE49-F238E27FC236}">
              <a16:creationId xmlns:a16="http://schemas.microsoft.com/office/drawing/2014/main" id="{7F9E4D89-A4A0-44F7-807A-333855C700F2}"/>
            </a:ext>
          </a:extLst>
        </xdr:cNvPr>
        <xdr:cNvSpPr/>
      </xdr:nvSpPr>
      <xdr:spPr>
        <a:xfrm>
          <a:off x="14325600" y="100957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443" name="フローチャート: 判断 442">
          <a:extLst>
            <a:ext uri="{FF2B5EF4-FFF2-40B4-BE49-F238E27FC236}">
              <a16:creationId xmlns:a16="http://schemas.microsoft.com/office/drawing/2014/main" id="{4FCE34DF-D039-4C71-B151-6814B1C5607F}"/>
            </a:ext>
          </a:extLst>
        </xdr:cNvPr>
        <xdr:cNvSpPr/>
      </xdr:nvSpPr>
      <xdr:spPr>
        <a:xfrm>
          <a:off x="1357884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444" name="フローチャート: 判断 443">
          <a:extLst>
            <a:ext uri="{FF2B5EF4-FFF2-40B4-BE49-F238E27FC236}">
              <a16:creationId xmlns:a16="http://schemas.microsoft.com/office/drawing/2014/main" id="{A33659CB-AB7C-4F8D-A1D9-CD0972E38134}"/>
            </a:ext>
          </a:extLst>
        </xdr:cNvPr>
        <xdr:cNvSpPr/>
      </xdr:nvSpPr>
      <xdr:spPr>
        <a:xfrm>
          <a:off x="12804140" y="10055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445" name="フローチャート: 判断 444">
          <a:extLst>
            <a:ext uri="{FF2B5EF4-FFF2-40B4-BE49-F238E27FC236}">
              <a16:creationId xmlns:a16="http://schemas.microsoft.com/office/drawing/2014/main" id="{7A11EC9F-5C54-4EF2-A710-1D046568225D}"/>
            </a:ext>
          </a:extLst>
        </xdr:cNvPr>
        <xdr:cNvSpPr/>
      </xdr:nvSpPr>
      <xdr:spPr>
        <a:xfrm>
          <a:off x="12029440" y="100424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446" name="フローチャート: 判断 445">
          <a:extLst>
            <a:ext uri="{FF2B5EF4-FFF2-40B4-BE49-F238E27FC236}">
              <a16:creationId xmlns:a16="http://schemas.microsoft.com/office/drawing/2014/main" id="{FB988156-8E2A-4339-AEA2-5D7DB1F280D7}"/>
            </a:ext>
          </a:extLst>
        </xdr:cNvPr>
        <xdr:cNvSpPr/>
      </xdr:nvSpPr>
      <xdr:spPr>
        <a:xfrm>
          <a:off x="11231880" y="10003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6EE7F7BD-64F6-4ADB-A9A8-F49D59F92FF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F739213F-9AED-445E-9237-36D9F4500F6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EFC1F8D1-342E-4F7B-BA2F-22A7E383F12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CD66488B-A8D2-41DA-8E4A-40DC178D1C1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214DA5CA-84CA-42C9-AA93-1DAC4AA4DCA4}"/>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32476</xdr:rowOff>
    </xdr:from>
    <xdr:to>
      <xdr:col>85</xdr:col>
      <xdr:colOff>177800</xdr:colOff>
      <xdr:row>63</xdr:row>
      <xdr:rowOff>134076</xdr:rowOff>
    </xdr:to>
    <xdr:sp macro="" textlink="">
      <xdr:nvSpPr>
        <xdr:cNvPr id="452" name="楕円 451">
          <a:extLst>
            <a:ext uri="{FF2B5EF4-FFF2-40B4-BE49-F238E27FC236}">
              <a16:creationId xmlns:a16="http://schemas.microsoft.com/office/drawing/2014/main" id="{AC7E4019-DCC2-4ABC-AB3C-A8F01C1D571F}"/>
            </a:ext>
          </a:extLst>
        </xdr:cNvPr>
        <xdr:cNvSpPr/>
      </xdr:nvSpPr>
      <xdr:spPr>
        <a:xfrm>
          <a:off x="14325600" y="1059379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10903</xdr:rowOff>
    </xdr:from>
    <xdr:ext cx="405111" cy="259045"/>
    <xdr:sp macro="" textlink="">
      <xdr:nvSpPr>
        <xdr:cNvPr id="453" name="【保健センター・保健所】&#10;有形固定資産減価償却率該当値テキスト">
          <a:extLst>
            <a:ext uri="{FF2B5EF4-FFF2-40B4-BE49-F238E27FC236}">
              <a16:creationId xmlns:a16="http://schemas.microsoft.com/office/drawing/2014/main" id="{64418F09-3054-431F-84C0-7BC9692F57CC}"/>
            </a:ext>
          </a:extLst>
        </xdr:cNvPr>
        <xdr:cNvSpPr txBox="1"/>
      </xdr:nvSpPr>
      <xdr:spPr>
        <a:xfrm>
          <a:off x="14414500"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168003</xdr:rowOff>
    </xdr:from>
    <xdr:to>
      <xdr:col>81</xdr:col>
      <xdr:colOff>101600</xdr:colOff>
      <xdr:row>63</xdr:row>
      <xdr:rowOff>98153</xdr:rowOff>
    </xdr:to>
    <xdr:sp macro="" textlink="">
      <xdr:nvSpPr>
        <xdr:cNvPr id="454" name="楕円 453">
          <a:extLst>
            <a:ext uri="{FF2B5EF4-FFF2-40B4-BE49-F238E27FC236}">
              <a16:creationId xmlns:a16="http://schemas.microsoft.com/office/drawing/2014/main" id="{BD4A57AA-3320-45C9-B5F3-E2F5EE7CEBAD}"/>
            </a:ext>
          </a:extLst>
        </xdr:cNvPr>
        <xdr:cNvSpPr/>
      </xdr:nvSpPr>
      <xdr:spPr>
        <a:xfrm>
          <a:off x="13578840" y="10561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47353</xdr:rowOff>
    </xdr:from>
    <xdr:to>
      <xdr:col>85</xdr:col>
      <xdr:colOff>127000</xdr:colOff>
      <xdr:row>63</xdr:row>
      <xdr:rowOff>83276</xdr:rowOff>
    </xdr:to>
    <xdr:cxnSp macro="">
      <xdr:nvCxnSpPr>
        <xdr:cNvPr id="455" name="直線コネクタ 454">
          <a:extLst>
            <a:ext uri="{FF2B5EF4-FFF2-40B4-BE49-F238E27FC236}">
              <a16:creationId xmlns:a16="http://schemas.microsoft.com/office/drawing/2014/main" id="{E75A5AAC-997A-4AB1-88C1-15C85220A7ED}"/>
            </a:ext>
          </a:extLst>
        </xdr:cNvPr>
        <xdr:cNvCxnSpPr/>
      </xdr:nvCxnSpPr>
      <xdr:spPr>
        <a:xfrm>
          <a:off x="13629640" y="10608673"/>
          <a:ext cx="7467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132080</xdr:rowOff>
    </xdr:from>
    <xdr:to>
      <xdr:col>76</xdr:col>
      <xdr:colOff>165100</xdr:colOff>
      <xdr:row>63</xdr:row>
      <xdr:rowOff>62230</xdr:rowOff>
    </xdr:to>
    <xdr:sp macro="" textlink="">
      <xdr:nvSpPr>
        <xdr:cNvPr id="456" name="楕円 455">
          <a:extLst>
            <a:ext uri="{FF2B5EF4-FFF2-40B4-BE49-F238E27FC236}">
              <a16:creationId xmlns:a16="http://schemas.microsoft.com/office/drawing/2014/main" id="{3E7B1379-46E9-4B6A-B97F-4B2C05E84431}"/>
            </a:ext>
          </a:extLst>
        </xdr:cNvPr>
        <xdr:cNvSpPr/>
      </xdr:nvSpPr>
      <xdr:spPr>
        <a:xfrm>
          <a:off x="12804140" y="10525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11430</xdr:rowOff>
    </xdr:from>
    <xdr:to>
      <xdr:col>81</xdr:col>
      <xdr:colOff>50800</xdr:colOff>
      <xdr:row>63</xdr:row>
      <xdr:rowOff>47353</xdr:rowOff>
    </xdr:to>
    <xdr:cxnSp macro="">
      <xdr:nvCxnSpPr>
        <xdr:cNvPr id="457" name="直線コネクタ 456">
          <a:extLst>
            <a:ext uri="{FF2B5EF4-FFF2-40B4-BE49-F238E27FC236}">
              <a16:creationId xmlns:a16="http://schemas.microsoft.com/office/drawing/2014/main" id="{D2DA0A03-B94C-4E3B-BDA0-8D2CC59536B4}"/>
            </a:ext>
          </a:extLst>
        </xdr:cNvPr>
        <xdr:cNvCxnSpPr/>
      </xdr:nvCxnSpPr>
      <xdr:spPr>
        <a:xfrm>
          <a:off x="12854940" y="10572750"/>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96157</xdr:rowOff>
    </xdr:from>
    <xdr:to>
      <xdr:col>72</xdr:col>
      <xdr:colOff>38100</xdr:colOff>
      <xdr:row>63</xdr:row>
      <xdr:rowOff>26307</xdr:rowOff>
    </xdr:to>
    <xdr:sp macro="" textlink="">
      <xdr:nvSpPr>
        <xdr:cNvPr id="458" name="楕円 457">
          <a:extLst>
            <a:ext uri="{FF2B5EF4-FFF2-40B4-BE49-F238E27FC236}">
              <a16:creationId xmlns:a16="http://schemas.microsoft.com/office/drawing/2014/main" id="{1D597BCE-4F63-4B8B-8BA2-E109044572D8}"/>
            </a:ext>
          </a:extLst>
        </xdr:cNvPr>
        <xdr:cNvSpPr/>
      </xdr:nvSpPr>
      <xdr:spPr>
        <a:xfrm>
          <a:off x="12029440" y="104898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146957</xdr:rowOff>
    </xdr:from>
    <xdr:to>
      <xdr:col>76</xdr:col>
      <xdr:colOff>114300</xdr:colOff>
      <xdr:row>63</xdr:row>
      <xdr:rowOff>11430</xdr:rowOff>
    </xdr:to>
    <xdr:cxnSp macro="">
      <xdr:nvCxnSpPr>
        <xdr:cNvPr id="459" name="直線コネクタ 458">
          <a:extLst>
            <a:ext uri="{FF2B5EF4-FFF2-40B4-BE49-F238E27FC236}">
              <a16:creationId xmlns:a16="http://schemas.microsoft.com/office/drawing/2014/main" id="{277B7FBA-A599-40E7-96A8-1857BD6EE3AA}"/>
            </a:ext>
          </a:extLst>
        </xdr:cNvPr>
        <xdr:cNvCxnSpPr/>
      </xdr:nvCxnSpPr>
      <xdr:spPr>
        <a:xfrm>
          <a:off x="12072620" y="10540637"/>
          <a:ext cx="78232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60234</xdr:rowOff>
    </xdr:from>
    <xdr:to>
      <xdr:col>67</xdr:col>
      <xdr:colOff>101600</xdr:colOff>
      <xdr:row>62</xdr:row>
      <xdr:rowOff>161834</xdr:rowOff>
    </xdr:to>
    <xdr:sp macro="" textlink="">
      <xdr:nvSpPr>
        <xdr:cNvPr id="460" name="楕円 459">
          <a:extLst>
            <a:ext uri="{FF2B5EF4-FFF2-40B4-BE49-F238E27FC236}">
              <a16:creationId xmlns:a16="http://schemas.microsoft.com/office/drawing/2014/main" id="{363D2EFB-BB8E-4E5B-A068-934DA569CC60}"/>
            </a:ext>
          </a:extLst>
        </xdr:cNvPr>
        <xdr:cNvSpPr/>
      </xdr:nvSpPr>
      <xdr:spPr>
        <a:xfrm>
          <a:off x="11231880" y="1045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111034</xdr:rowOff>
    </xdr:from>
    <xdr:to>
      <xdr:col>71</xdr:col>
      <xdr:colOff>177800</xdr:colOff>
      <xdr:row>62</xdr:row>
      <xdr:rowOff>146957</xdr:rowOff>
    </xdr:to>
    <xdr:cxnSp macro="">
      <xdr:nvCxnSpPr>
        <xdr:cNvPr id="461" name="直線コネクタ 460">
          <a:extLst>
            <a:ext uri="{FF2B5EF4-FFF2-40B4-BE49-F238E27FC236}">
              <a16:creationId xmlns:a16="http://schemas.microsoft.com/office/drawing/2014/main" id="{0541B650-F9ED-4E80-B97B-62C3DBA78957}"/>
            </a:ext>
          </a:extLst>
        </xdr:cNvPr>
        <xdr:cNvCxnSpPr/>
      </xdr:nvCxnSpPr>
      <xdr:spPr>
        <a:xfrm>
          <a:off x="11282680" y="10504714"/>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462" name="n_1aveValue【保健センター・保健所】&#10;有形固定資産減価償却率">
          <a:extLst>
            <a:ext uri="{FF2B5EF4-FFF2-40B4-BE49-F238E27FC236}">
              <a16:creationId xmlns:a16="http://schemas.microsoft.com/office/drawing/2014/main" id="{2A665B57-E08A-4D45-A586-19DC5B8CE82B}"/>
            </a:ext>
          </a:extLst>
        </xdr:cNvPr>
        <xdr:cNvSpPr txBox="1"/>
      </xdr:nvSpPr>
      <xdr:spPr>
        <a:xfrm>
          <a:off x="13437244" y="9857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463" name="n_2aveValue【保健センター・保健所】&#10;有形固定資産減価償却率">
          <a:extLst>
            <a:ext uri="{FF2B5EF4-FFF2-40B4-BE49-F238E27FC236}">
              <a16:creationId xmlns:a16="http://schemas.microsoft.com/office/drawing/2014/main" id="{F493FBD9-346E-455C-BF6D-4BA71AFC45AC}"/>
            </a:ext>
          </a:extLst>
        </xdr:cNvPr>
        <xdr:cNvSpPr txBox="1"/>
      </xdr:nvSpPr>
      <xdr:spPr>
        <a:xfrm>
          <a:off x="12675244"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464" name="n_3aveValue【保健センター・保健所】&#10;有形固定資産減価償却率">
          <a:extLst>
            <a:ext uri="{FF2B5EF4-FFF2-40B4-BE49-F238E27FC236}">
              <a16:creationId xmlns:a16="http://schemas.microsoft.com/office/drawing/2014/main" id="{47036519-04C9-40CB-9ED4-09A55C8DC51A}"/>
            </a:ext>
          </a:extLst>
        </xdr:cNvPr>
        <xdr:cNvSpPr txBox="1"/>
      </xdr:nvSpPr>
      <xdr:spPr>
        <a:xfrm>
          <a:off x="11900544" y="982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465" name="n_4aveValue【保健センター・保健所】&#10;有形固定資産減価償却率">
          <a:extLst>
            <a:ext uri="{FF2B5EF4-FFF2-40B4-BE49-F238E27FC236}">
              <a16:creationId xmlns:a16="http://schemas.microsoft.com/office/drawing/2014/main" id="{C7168953-3CB8-44B0-8292-8BEEE080C850}"/>
            </a:ext>
          </a:extLst>
        </xdr:cNvPr>
        <xdr:cNvSpPr txBox="1"/>
      </xdr:nvSpPr>
      <xdr:spPr>
        <a:xfrm>
          <a:off x="11102984" y="978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89280</xdr:rowOff>
    </xdr:from>
    <xdr:ext cx="405111" cy="259045"/>
    <xdr:sp macro="" textlink="">
      <xdr:nvSpPr>
        <xdr:cNvPr id="466" name="n_1mainValue【保健センター・保健所】&#10;有形固定資産減価償却率">
          <a:extLst>
            <a:ext uri="{FF2B5EF4-FFF2-40B4-BE49-F238E27FC236}">
              <a16:creationId xmlns:a16="http://schemas.microsoft.com/office/drawing/2014/main" id="{7FEF6788-E10E-4838-A217-7550683E13E1}"/>
            </a:ext>
          </a:extLst>
        </xdr:cNvPr>
        <xdr:cNvSpPr txBox="1"/>
      </xdr:nvSpPr>
      <xdr:spPr>
        <a:xfrm>
          <a:off x="134372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53357</xdr:rowOff>
    </xdr:from>
    <xdr:ext cx="405111" cy="259045"/>
    <xdr:sp macro="" textlink="">
      <xdr:nvSpPr>
        <xdr:cNvPr id="467" name="n_2mainValue【保健センター・保健所】&#10;有形固定資産減価償却率">
          <a:extLst>
            <a:ext uri="{FF2B5EF4-FFF2-40B4-BE49-F238E27FC236}">
              <a16:creationId xmlns:a16="http://schemas.microsoft.com/office/drawing/2014/main" id="{EC16DA58-F9C2-4568-90C0-1F45E8672130}"/>
            </a:ext>
          </a:extLst>
        </xdr:cNvPr>
        <xdr:cNvSpPr txBox="1"/>
      </xdr:nvSpPr>
      <xdr:spPr>
        <a:xfrm>
          <a:off x="126752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17434</xdr:rowOff>
    </xdr:from>
    <xdr:ext cx="405111" cy="259045"/>
    <xdr:sp macro="" textlink="">
      <xdr:nvSpPr>
        <xdr:cNvPr id="468" name="n_3mainValue【保健センター・保健所】&#10;有形固定資産減価償却率">
          <a:extLst>
            <a:ext uri="{FF2B5EF4-FFF2-40B4-BE49-F238E27FC236}">
              <a16:creationId xmlns:a16="http://schemas.microsoft.com/office/drawing/2014/main" id="{7C4A5690-0FF2-4D43-AAD9-8C86AFE0BD55}"/>
            </a:ext>
          </a:extLst>
        </xdr:cNvPr>
        <xdr:cNvSpPr txBox="1"/>
      </xdr:nvSpPr>
      <xdr:spPr>
        <a:xfrm>
          <a:off x="119005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152961</xdr:rowOff>
    </xdr:from>
    <xdr:ext cx="405111" cy="259045"/>
    <xdr:sp macro="" textlink="">
      <xdr:nvSpPr>
        <xdr:cNvPr id="469" name="n_4mainValue【保健センター・保健所】&#10;有形固定資産減価償却率">
          <a:extLst>
            <a:ext uri="{FF2B5EF4-FFF2-40B4-BE49-F238E27FC236}">
              <a16:creationId xmlns:a16="http://schemas.microsoft.com/office/drawing/2014/main" id="{D7332906-CBA3-4892-953D-91C69F8CEE9C}"/>
            </a:ext>
          </a:extLst>
        </xdr:cNvPr>
        <xdr:cNvSpPr txBox="1"/>
      </xdr:nvSpPr>
      <xdr:spPr>
        <a:xfrm>
          <a:off x="11102984" y="105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0783CD7E-38CC-41F3-98E4-8270FEB7669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6E1D9107-FED6-4678-AA9F-2087EA375BE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33E758E8-65E1-4A88-91F8-5A8E4AC4EA0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F8B1D138-9328-4DBC-84B5-CF2C9BCE399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48BB1D86-F19F-4273-B0B7-2AA40B3E8EB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74ECB047-7413-4549-A88A-2E0B690AAD4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60A17CCC-6A0C-4563-BC20-01D9157BC65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D288B5BA-6342-4F82-A265-715EB228E15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914714D9-5689-4B56-ADC3-84E61025858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52B099C9-17C5-4700-BDB6-CCC0BBB037C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0" name="直線コネクタ 479">
          <a:extLst>
            <a:ext uri="{FF2B5EF4-FFF2-40B4-BE49-F238E27FC236}">
              <a16:creationId xmlns:a16="http://schemas.microsoft.com/office/drawing/2014/main" id="{DC592D25-BBF3-47A3-BB53-4821A2686517}"/>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1" name="テキスト ボックス 480">
          <a:extLst>
            <a:ext uri="{FF2B5EF4-FFF2-40B4-BE49-F238E27FC236}">
              <a16:creationId xmlns:a16="http://schemas.microsoft.com/office/drawing/2014/main" id="{B7C20966-EC24-4383-9391-0B391478A19D}"/>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2" name="直線コネクタ 481">
          <a:extLst>
            <a:ext uri="{FF2B5EF4-FFF2-40B4-BE49-F238E27FC236}">
              <a16:creationId xmlns:a16="http://schemas.microsoft.com/office/drawing/2014/main" id="{6C73308F-0D3F-4605-A518-55B0C0587DB2}"/>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3" name="テキスト ボックス 482">
          <a:extLst>
            <a:ext uri="{FF2B5EF4-FFF2-40B4-BE49-F238E27FC236}">
              <a16:creationId xmlns:a16="http://schemas.microsoft.com/office/drawing/2014/main" id="{EBC80859-3759-4566-9FB0-B22FF54FA72A}"/>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4" name="直線コネクタ 483">
          <a:extLst>
            <a:ext uri="{FF2B5EF4-FFF2-40B4-BE49-F238E27FC236}">
              <a16:creationId xmlns:a16="http://schemas.microsoft.com/office/drawing/2014/main" id="{33927DA3-6FAE-4B43-8E7D-0E67BE5E8023}"/>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5" name="テキスト ボックス 484">
          <a:extLst>
            <a:ext uri="{FF2B5EF4-FFF2-40B4-BE49-F238E27FC236}">
              <a16:creationId xmlns:a16="http://schemas.microsoft.com/office/drawing/2014/main" id="{048C08BE-2DA8-4393-A3B3-D713B12238A8}"/>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6" name="直線コネクタ 485">
          <a:extLst>
            <a:ext uri="{FF2B5EF4-FFF2-40B4-BE49-F238E27FC236}">
              <a16:creationId xmlns:a16="http://schemas.microsoft.com/office/drawing/2014/main" id="{074DDAB1-AB3F-45F6-A042-4F0F70BE8A5D}"/>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7" name="テキスト ボックス 486">
          <a:extLst>
            <a:ext uri="{FF2B5EF4-FFF2-40B4-BE49-F238E27FC236}">
              <a16:creationId xmlns:a16="http://schemas.microsoft.com/office/drawing/2014/main" id="{32153F1B-80C8-4DE1-A5D0-8A6C09D84096}"/>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8" name="直線コネクタ 487">
          <a:extLst>
            <a:ext uri="{FF2B5EF4-FFF2-40B4-BE49-F238E27FC236}">
              <a16:creationId xmlns:a16="http://schemas.microsoft.com/office/drawing/2014/main" id="{BBF9B140-A741-4A53-A72C-D28F83EA373C}"/>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9" name="テキスト ボックス 488">
          <a:extLst>
            <a:ext uri="{FF2B5EF4-FFF2-40B4-BE49-F238E27FC236}">
              <a16:creationId xmlns:a16="http://schemas.microsoft.com/office/drawing/2014/main" id="{2411C35C-C273-479E-9A8D-FEBF43DC6091}"/>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0" name="直線コネクタ 489">
          <a:extLst>
            <a:ext uri="{FF2B5EF4-FFF2-40B4-BE49-F238E27FC236}">
              <a16:creationId xmlns:a16="http://schemas.microsoft.com/office/drawing/2014/main" id="{AF9C6108-CDB8-49F4-B625-344449AA5B4B}"/>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1" name="テキスト ボックス 490">
          <a:extLst>
            <a:ext uri="{FF2B5EF4-FFF2-40B4-BE49-F238E27FC236}">
              <a16:creationId xmlns:a16="http://schemas.microsoft.com/office/drawing/2014/main" id="{54A1E385-51DE-4735-B9DB-AC99C70975AB}"/>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419622DC-9A6D-48FA-AE58-44D864C90BA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id="{D80CA139-BFBE-479C-90D2-FF0DCA2ACA8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a:extLst>
            <a:ext uri="{FF2B5EF4-FFF2-40B4-BE49-F238E27FC236}">
              <a16:creationId xmlns:a16="http://schemas.microsoft.com/office/drawing/2014/main" id="{C8C4CB56-8864-4451-8D6A-B50B5064C55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495" name="直線コネクタ 494">
          <a:extLst>
            <a:ext uri="{FF2B5EF4-FFF2-40B4-BE49-F238E27FC236}">
              <a16:creationId xmlns:a16="http://schemas.microsoft.com/office/drawing/2014/main" id="{0922F06B-5A81-40F4-A736-531D8D873CD8}"/>
            </a:ext>
          </a:extLst>
        </xdr:cNvPr>
        <xdr:cNvCxnSpPr/>
      </xdr:nvCxnSpPr>
      <xdr:spPr>
        <a:xfrm flipV="1">
          <a:off x="19509104" y="9339399"/>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6" name="【保健センター・保健所】&#10;一人当たり面積最小値テキスト">
          <a:extLst>
            <a:ext uri="{FF2B5EF4-FFF2-40B4-BE49-F238E27FC236}">
              <a16:creationId xmlns:a16="http://schemas.microsoft.com/office/drawing/2014/main" id="{B9A079EB-574E-4FE5-8091-FD92F51DB5E1}"/>
            </a:ext>
          </a:extLst>
        </xdr:cNvPr>
        <xdr:cNvSpPr txBox="1"/>
      </xdr:nvSpPr>
      <xdr:spPr>
        <a:xfrm>
          <a:off x="19547840" y="1085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7" name="直線コネクタ 496">
          <a:extLst>
            <a:ext uri="{FF2B5EF4-FFF2-40B4-BE49-F238E27FC236}">
              <a16:creationId xmlns:a16="http://schemas.microsoft.com/office/drawing/2014/main" id="{E2CF64B9-9672-49F3-B5F0-C6640646A445}"/>
            </a:ext>
          </a:extLst>
        </xdr:cNvPr>
        <xdr:cNvCxnSpPr/>
      </xdr:nvCxnSpPr>
      <xdr:spPr>
        <a:xfrm>
          <a:off x="194437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498" name="【保健センター・保健所】&#10;一人当たり面積最大値テキスト">
          <a:extLst>
            <a:ext uri="{FF2B5EF4-FFF2-40B4-BE49-F238E27FC236}">
              <a16:creationId xmlns:a16="http://schemas.microsoft.com/office/drawing/2014/main" id="{EC0DCE57-FF84-4863-8830-C274FF52E9A8}"/>
            </a:ext>
          </a:extLst>
        </xdr:cNvPr>
        <xdr:cNvSpPr txBox="1"/>
      </xdr:nvSpPr>
      <xdr:spPr>
        <a:xfrm>
          <a:off x="19547840" y="911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499" name="直線コネクタ 498">
          <a:extLst>
            <a:ext uri="{FF2B5EF4-FFF2-40B4-BE49-F238E27FC236}">
              <a16:creationId xmlns:a16="http://schemas.microsoft.com/office/drawing/2014/main" id="{3989EF1B-3855-4AE0-8AAE-356695CA619E}"/>
            </a:ext>
          </a:extLst>
        </xdr:cNvPr>
        <xdr:cNvCxnSpPr/>
      </xdr:nvCxnSpPr>
      <xdr:spPr>
        <a:xfrm>
          <a:off x="19443700" y="93393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500" name="【保健センター・保健所】&#10;一人当たり面積平均値テキスト">
          <a:extLst>
            <a:ext uri="{FF2B5EF4-FFF2-40B4-BE49-F238E27FC236}">
              <a16:creationId xmlns:a16="http://schemas.microsoft.com/office/drawing/2014/main" id="{A0B6D250-3218-46CA-9770-0BA92F00F18A}"/>
            </a:ext>
          </a:extLst>
        </xdr:cNvPr>
        <xdr:cNvSpPr txBox="1"/>
      </xdr:nvSpPr>
      <xdr:spPr>
        <a:xfrm>
          <a:off x="19547840" y="10458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01" name="フローチャート: 判断 500">
          <a:extLst>
            <a:ext uri="{FF2B5EF4-FFF2-40B4-BE49-F238E27FC236}">
              <a16:creationId xmlns:a16="http://schemas.microsoft.com/office/drawing/2014/main" id="{770715E5-37E7-43ED-9471-473900A4F5B8}"/>
            </a:ext>
          </a:extLst>
        </xdr:cNvPr>
        <xdr:cNvSpPr/>
      </xdr:nvSpPr>
      <xdr:spPr>
        <a:xfrm>
          <a:off x="1945894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02" name="フローチャート: 判断 501">
          <a:extLst>
            <a:ext uri="{FF2B5EF4-FFF2-40B4-BE49-F238E27FC236}">
              <a16:creationId xmlns:a16="http://schemas.microsoft.com/office/drawing/2014/main" id="{E6C7CAFA-B472-4F2F-B71D-ACB778C53D92}"/>
            </a:ext>
          </a:extLst>
        </xdr:cNvPr>
        <xdr:cNvSpPr/>
      </xdr:nvSpPr>
      <xdr:spPr>
        <a:xfrm>
          <a:off x="18735040" y="10610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503" name="フローチャート: 判断 502">
          <a:extLst>
            <a:ext uri="{FF2B5EF4-FFF2-40B4-BE49-F238E27FC236}">
              <a16:creationId xmlns:a16="http://schemas.microsoft.com/office/drawing/2014/main" id="{B75D5193-28AD-4474-83A7-8ACD633E6FAB}"/>
            </a:ext>
          </a:extLst>
        </xdr:cNvPr>
        <xdr:cNvSpPr/>
      </xdr:nvSpPr>
      <xdr:spPr>
        <a:xfrm>
          <a:off x="1793748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504" name="フローチャート: 判断 503">
          <a:extLst>
            <a:ext uri="{FF2B5EF4-FFF2-40B4-BE49-F238E27FC236}">
              <a16:creationId xmlns:a16="http://schemas.microsoft.com/office/drawing/2014/main" id="{B24ABF3D-5C6F-412F-BFC0-439278D75DB3}"/>
            </a:ext>
          </a:extLst>
        </xdr:cNvPr>
        <xdr:cNvSpPr/>
      </xdr:nvSpPr>
      <xdr:spPr>
        <a:xfrm>
          <a:off x="17162780" y="1062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505" name="フローチャート: 判断 504">
          <a:extLst>
            <a:ext uri="{FF2B5EF4-FFF2-40B4-BE49-F238E27FC236}">
              <a16:creationId xmlns:a16="http://schemas.microsoft.com/office/drawing/2014/main" id="{8830FCE0-A386-4EF9-854E-0BF66AC18490}"/>
            </a:ext>
          </a:extLst>
        </xdr:cNvPr>
        <xdr:cNvSpPr/>
      </xdr:nvSpPr>
      <xdr:spPr>
        <a:xfrm>
          <a:off x="16388080" y="106068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712E9A61-47A0-4EEE-A832-7E82D5824FD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11A81DA6-E959-41DD-9417-0761E340017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7B0EC499-D7A0-4F7F-814A-0C91AA2A916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D1679B5-4D29-4951-95F0-B0E6784B976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8983CC0-0595-4A7F-A57F-6C37F9DBAB55}"/>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21046</xdr:rowOff>
    </xdr:from>
    <xdr:to>
      <xdr:col>116</xdr:col>
      <xdr:colOff>114300</xdr:colOff>
      <xdr:row>64</xdr:row>
      <xdr:rowOff>122646</xdr:rowOff>
    </xdr:to>
    <xdr:sp macro="" textlink="">
      <xdr:nvSpPr>
        <xdr:cNvPr id="511" name="楕円 510">
          <a:extLst>
            <a:ext uri="{FF2B5EF4-FFF2-40B4-BE49-F238E27FC236}">
              <a16:creationId xmlns:a16="http://schemas.microsoft.com/office/drawing/2014/main" id="{53BE0756-2959-42B4-BB1E-7DAAC0FC54C5}"/>
            </a:ext>
          </a:extLst>
        </xdr:cNvPr>
        <xdr:cNvSpPr/>
      </xdr:nvSpPr>
      <xdr:spPr>
        <a:xfrm>
          <a:off x="19458940" y="1075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107423</xdr:rowOff>
    </xdr:from>
    <xdr:ext cx="469744" cy="259045"/>
    <xdr:sp macro="" textlink="">
      <xdr:nvSpPr>
        <xdr:cNvPr id="512" name="【保健センター・保健所】&#10;一人当たり面積該当値テキスト">
          <a:extLst>
            <a:ext uri="{FF2B5EF4-FFF2-40B4-BE49-F238E27FC236}">
              <a16:creationId xmlns:a16="http://schemas.microsoft.com/office/drawing/2014/main" id="{A4C95395-5F5D-42B8-A391-4EBF39E15952}"/>
            </a:ext>
          </a:extLst>
        </xdr:cNvPr>
        <xdr:cNvSpPr txBox="1"/>
      </xdr:nvSpPr>
      <xdr:spPr>
        <a:xfrm>
          <a:off x="19547840" y="1066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21046</xdr:rowOff>
    </xdr:from>
    <xdr:to>
      <xdr:col>112</xdr:col>
      <xdr:colOff>38100</xdr:colOff>
      <xdr:row>64</xdr:row>
      <xdr:rowOff>122646</xdr:rowOff>
    </xdr:to>
    <xdr:sp macro="" textlink="">
      <xdr:nvSpPr>
        <xdr:cNvPr id="513" name="楕円 512">
          <a:extLst>
            <a:ext uri="{FF2B5EF4-FFF2-40B4-BE49-F238E27FC236}">
              <a16:creationId xmlns:a16="http://schemas.microsoft.com/office/drawing/2014/main" id="{35D3519F-40E1-47F2-8333-8B89C38E92E4}"/>
            </a:ext>
          </a:extLst>
        </xdr:cNvPr>
        <xdr:cNvSpPr/>
      </xdr:nvSpPr>
      <xdr:spPr>
        <a:xfrm>
          <a:off x="18735040" y="107500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71846</xdr:rowOff>
    </xdr:from>
    <xdr:to>
      <xdr:col>116</xdr:col>
      <xdr:colOff>63500</xdr:colOff>
      <xdr:row>64</xdr:row>
      <xdr:rowOff>71846</xdr:rowOff>
    </xdr:to>
    <xdr:cxnSp macro="">
      <xdr:nvCxnSpPr>
        <xdr:cNvPr id="514" name="直線コネクタ 513">
          <a:extLst>
            <a:ext uri="{FF2B5EF4-FFF2-40B4-BE49-F238E27FC236}">
              <a16:creationId xmlns:a16="http://schemas.microsoft.com/office/drawing/2014/main" id="{ADBD4FFC-5CDD-4149-9032-368AA32E907C}"/>
            </a:ext>
          </a:extLst>
        </xdr:cNvPr>
        <xdr:cNvCxnSpPr/>
      </xdr:nvCxnSpPr>
      <xdr:spPr>
        <a:xfrm>
          <a:off x="18778220" y="1080080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21046</xdr:rowOff>
    </xdr:from>
    <xdr:to>
      <xdr:col>107</xdr:col>
      <xdr:colOff>101600</xdr:colOff>
      <xdr:row>64</xdr:row>
      <xdr:rowOff>122646</xdr:rowOff>
    </xdr:to>
    <xdr:sp macro="" textlink="">
      <xdr:nvSpPr>
        <xdr:cNvPr id="515" name="楕円 514">
          <a:extLst>
            <a:ext uri="{FF2B5EF4-FFF2-40B4-BE49-F238E27FC236}">
              <a16:creationId xmlns:a16="http://schemas.microsoft.com/office/drawing/2014/main" id="{ECC77714-37F7-4942-B5D7-CB428EAFD8A4}"/>
            </a:ext>
          </a:extLst>
        </xdr:cNvPr>
        <xdr:cNvSpPr/>
      </xdr:nvSpPr>
      <xdr:spPr>
        <a:xfrm>
          <a:off x="17937480" y="1075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71846</xdr:rowOff>
    </xdr:from>
    <xdr:to>
      <xdr:col>111</xdr:col>
      <xdr:colOff>177800</xdr:colOff>
      <xdr:row>64</xdr:row>
      <xdr:rowOff>71846</xdr:rowOff>
    </xdr:to>
    <xdr:cxnSp macro="">
      <xdr:nvCxnSpPr>
        <xdr:cNvPr id="516" name="直線コネクタ 515">
          <a:extLst>
            <a:ext uri="{FF2B5EF4-FFF2-40B4-BE49-F238E27FC236}">
              <a16:creationId xmlns:a16="http://schemas.microsoft.com/office/drawing/2014/main" id="{7508BEA8-CDD5-4A8F-BFAD-2ECE820F9FA1}"/>
            </a:ext>
          </a:extLst>
        </xdr:cNvPr>
        <xdr:cNvCxnSpPr/>
      </xdr:nvCxnSpPr>
      <xdr:spPr>
        <a:xfrm>
          <a:off x="17988280" y="1080080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24312</xdr:rowOff>
    </xdr:from>
    <xdr:to>
      <xdr:col>102</xdr:col>
      <xdr:colOff>165100</xdr:colOff>
      <xdr:row>64</xdr:row>
      <xdr:rowOff>125912</xdr:rowOff>
    </xdr:to>
    <xdr:sp macro="" textlink="">
      <xdr:nvSpPr>
        <xdr:cNvPr id="517" name="楕円 516">
          <a:extLst>
            <a:ext uri="{FF2B5EF4-FFF2-40B4-BE49-F238E27FC236}">
              <a16:creationId xmlns:a16="http://schemas.microsoft.com/office/drawing/2014/main" id="{200E793B-B069-4E38-A0B1-B090C2B7AC2C}"/>
            </a:ext>
          </a:extLst>
        </xdr:cNvPr>
        <xdr:cNvSpPr/>
      </xdr:nvSpPr>
      <xdr:spPr>
        <a:xfrm>
          <a:off x="17162780" y="1075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71846</xdr:rowOff>
    </xdr:from>
    <xdr:to>
      <xdr:col>107</xdr:col>
      <xdr:colOff>50800</xdr:colOff>
      <xdr:row>64</xdr:row>
      <xdr:rowOff>75112</xdr:rowOff>
    </xdr:to>
    <xdr:cxnSp macro="">
      <xdr:nvCxnSpPr>
        <xdr:cNvPr id="518" name="直線コネクタ 517">
          <a:extLst>
            <a:ext uri="{FF2B5EF4-FFF2-40B4-BE49-F238E27FC236}">
              <a16:creationId xmlns:a16="http://schemas.microsoft.com/office/drawing/2014/main" id="{69C1F189-D53A-49CF-943F-F03E156AD442}"/>
            </a:ext>
          </a:extLst>
        </xdr:cNvPr>
        <xdr:cNvCxnSpPr/>
      </xdr:nvCxnSpPr>
      <xdr:spPr>
        <a:xfrm flipV="1">
          <a:off x="17213580" y="10800806"/>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24312</xdr:rowOff>
    </xdr:from>
    <xdr:to>
      <xdr:col>98</xdr:col>
      <xdr:colOff>38100</xdr:colOff>
      <xdr:row>64</xdr:row>
      <xdr:rowOff>125912</xdr:rowOff>
    </xdr:to>
    <xdr:sp macro="" textlink="">
      <xdr:nvSpPr>
        <xdr:cNvPr id="519" name="楕円 518">
          <a:extLst>
            <a:ext uri="{FF2B5EF4-FFF2-40B4-BE49-F238E27FC236}">
              <a16:creationId xmlns:a16="http://schemas.microsoft.com/office/drawing/2014/main" id="{A80F5BBE-C8C4-4238-950A-AFDC4E25CF90}"/>
            </a:ext>
          </a:extLst>
        </xdr:cNvPr>
        <xdr:cNvSpPr/>
      </xdr:nvSpPr>
      <xdr:spPr>
        <a:xfrm>
          <a:off x="16388080" y="107532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75112</xdr:rowOff>
    </xdr:from>
    <xdr:to>
      <xdr:col>102</xdr:col>
      <xdr:colOff>114300</xdr:colOff>
      <xdr:row>64</xdr:row>
      <xdr:rowOff>75112</xdr:rowOff>
    </xdr:to>
    <xdr:cxnSp macro="">
      <xdr:nvCxnSpPr>
        <xdr:cNvPr id="520" name="直線コネクタ 519">
          <a:extLst>
            <a:ext uri="{FF2B5EF4-FFF2-40B4-BE49-F238E27FC236}">
              <a16:creationId xmlns:a16="http://schemas.microsoft.com/office/drawing/2014/main" id="{AF11FBD6-D492-4714-BADC-A35370ECFC63}"/>
            </a:ext>
          </a:extLst>
        </xdr:cNvPr>
        <xdr:cNvCxnSpPr/>
      </xdr:nvCxnSpPr>
      <xdr:spPr>
        <a:xfrm>
          <a:off x="16431260" y="1080407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521" name="n_1aveValue【保健センター・保健所】&#10;一人当たり面積">
          <a:extLst>
            <a:ext uri="{FF2B5EF4-FFF2-40B4-BE49-F238E27FC236}">
              <a16:creationId xmlns:a16="http://schemas.microsoft.com/office/drawing/2014/main" id="{0CB47C11-E1A7-4646-8DAC-EE17888E28BC}"/>
            </a:ext>
          </a:extLst>
        </xdr:cNvPr>
        <xdr:cNvSpPr txBox="1"/>
      </xdr:nvSpPr>
      <xdr:spPr>
        <a:xfrm>
          <a:off x="18561127" y="1039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522" name="n_2aveValue【保健センター・保健所】&#10;一人当たり面積">
          <a:extLst>
            <a:ext uri="{FF2B5EF4-FFF2-40B4-BE49-F238E27FC236}">
              <a16:creationId xmlns:a16="http://schemas.microsoft.com/office/drawing/2014/main" id="{857E9E0F-E689-45BC-BC6F-78E4B493A97E}"/>
            </a:ext>
          </a:extLst>
        </xdr:cNvPr>
        <xdr:cNvSpPr txBox="1"/>
      </xdr:nvSpPr>
      <xdr:spPr>
        <a:xfrm>
          <a:off x="1777626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523" name="n_3aveValue【保健センター・保健所】&#10;一人当たり面積">
          <a:extLst>
            <a:ext uri="{FF2B5EF4-FFF2-40B4-BE49-F238E27FC236}">
              <a16:creationId xmlns:a16="http://schemas.microsoft.com/office/drawing/2014/main" id="{96725642-729A-43D0-BAC2-35F221DAE775}"/>
            </a:ext>
          </a:extLst>
        </xdr:cNvPr>
        <xdr:cNvSpPr txBox="1"/>
      </xdr:nvSpPr>
      <xdr:spPr>
        <a:xfrm>
          <a:off x="17001567" y="1040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524" name="n_4aveValue【保健センター・保健所】&#10;一人当たり面積">
          <a:extLst>
            <a:ext uri="{FF2B5EF4-FFF2-40B4-BE49-F238E27FC236}">
              <a16:creationId xmlns:a16="http://schemas.microsoft.com/office/drawing/2014/main" id="{E5A3FEBF-0B02-4CA6-8DC7-6166D35FE992}"/>
            </a:ext>
          </a:extLst>
        </xdr:cNvPr>
        <xdr:cNvSpPr txBox="1"/>
      </xdr:nvSpPr>
      <xdr:spPr>
        <a:xfrm>
          <a:off x="16226867" y="1038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113773</xdr:rowOff>
    </xdr:from>
    <xdr:ext cx="469744" cy="259045"/>
    <xdr:sp macro="" textlink="">
      <xdr:nvSpPr>
        <xdr:cNvPr id="525" name="n_1mainValue【保健センター・保健所】&#10;一人当たり面積">
          <a:extLst>
            <a:ext uri="{FF2B5EF4-FFF2-40B4-BE49-F238E27FC236}">
              <a16:creationId xmlns:a16="http://schemas.microsoft.com/office/drawing/2014/main" id="{5BC1D3D2-3688-41D4-8A20-D21DCAA571FD}"/>
            </a:ext>
          </a:extLst>
        </xdr:cNvPr>
        <xdr:cNvSpPr txBox="1"/>
      </xdr:nvSpPr>
      <xdr:spPr>
        <a:xfrm>
          <a:off x="18561127" y="1084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113773</xdr:rowOff>
    </xdr:from>
    <xdr:ext cx="469744" cy="259045"/>
    <xdr:sp macro="" textlink="">
      <xdr:nvSpPr>
        <xdr:cNvPr id="526" name="n_2mainValue【保健センター・保健所】&#10;一人当たり面積">
          <a:extLst>
            <a:ext uri="{FF2B5EF4-FFF2-40B4-BE49-F238E27FC236}">
              <a16:creationId xmlns:a16="http://schemas.microsoft.com/office/drawing/2014/main" id="{EA465F1B-D47C-4E18-94EC-E981E24E128D}"/>
            </a:ext>
          </a:extLst>
        </xdr:cNvPr>
        <xdr:cNvSpPr txBox="1"/>
      </xdr:nvSpPr>
      <xdr:spPr>
        <a:xfrm>
          <a:off x="17776267" y="1084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117039</xdr:rowOff>
    </xdr:from>
    <xdr:ext cx="469744" cy="259045"/>
    <xdr:sp macro="" textlink="">
      <xdr:nvSpPr>
        <xdr:cNvPr id="527" name="n_3mainValue【保健センター・保健所】&#10;一人当たり面積">
          <a:extLst>
            <a:ext uri="{FF2B5EF4-FFF2-40B4-BE49-F238E27FC236}">
              <a16:creationId xmlns:a16="http://schemas.microsoft.com/office/drawing/2014/main" id="{832A645E-7C01-43B9-9641-DA41A02880E5}"/>
            </a:ext>
          </a:extLst>
        </xdr:cNvPr>
        <xdr:cNvSpPr txBox="1"/>
      </xdr:nvSpPr>
      <xdr:spPr>
        <a:xfrm>
          <a:off x="17001567" y="1084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117039</xdr:rowOff>
    </xdr:from>
    <xdr:ext cx="469744" cy="259045"/>
    <xdr:sp macro="" textlink="">
      <xdr:nvSpPr>
        <xdr:cNvPr id="528" name="n_4mainValue【保健センター・保健所】&#10;一人当たり面積">
          <a:extLst>
            <a:ext uri="{FF2B5EF4-FFF2-40B4-BE49-F238E27FC236}">
              <a16:creationId xmlns:a16="http://schemas.microsoft.com/office/drawing/2014/main" id="{6047D728-2078-40BF-BEB9-D340AF415FD5}"/>
            </a:ext>
          </a:extLst>
        </xdr:cNvPr>
        <xdr:cNvSpPr txBox="1"/>
      </xdr:nvSpPr>
      <xdr:spPr>
        <a:xfrm>
          <a:off x="16226867" y="1084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9A700C61-E005-43F8-BE4E-122454A7FEE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E4104B97-17C7-46D6-B2D2-89FBF217EFE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D0DF39E1-61CF-4FA8-984B-364954CB51E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4D72E79D-367A-4CFC-95FA-76AEE22FEE2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C3D13CAD-8124-4175-A919-ABF83C3128A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585503C0-A47D-4BFE-8708-A8A61C8C02D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17292809-C272-48F0-900C-02F03E0D6DA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33B51437-52D8-4151-B024-CFA9F072416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id="{E3460B66-86E1-4D5D-A5D6-C299BEC5D05C}"/>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id="{D34AEA6C-4656-4427-951A-E9F7E9434BD7}"/>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id="{97E495D2-4DA9-4311-8899-717116FD709D}"/>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a:extLst>
            <a:ext uri="{FF2B5EF4-FFF2-40B4-BE49-F238E27FC236}">
              <a16:creationId xmlns:a16="http://schemas.microsoft.com/office/drawing/2014/main" id="{4E300516-19F6-4E90-9E78-65DF5D4EAE11}"/>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1" name="テキスト ボックス 540">
          <a:extLst>
            <a:ext uri="{FF2B5EF4-FFF2-40B4-BE49-F238E27FC236}">
              <a16:creationId xmlns:a16="http://schemas.microsoft.com/office/drawing/2014/main" id="{1039FF20-F181-4D89-891E-9D8C2AA4F578}"/>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a:extLst>
            <a:ext uri="{FF2B5EF4-FFF2-40B4-BE49-F238E27FC236}">
              <a16:creationId xmlns:a16="http://schemas.microsoft.com/office/drawing/2014/main" id="{76E6A111-0A5E-47CE-B90C-5CEF2B8024A8}"/>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a:extLst>
            <a:ext uri="{FF2B5EF4-FFF2-40B4-BE49-F238E27FC236}">
              <a16:creationId xmlns:a16="http://schemas.microsoft.com/office/drawing/2014/main" id="{41BD3D49-A245-4664-8D0A-10827CAC332D}"/>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a:extLst>
            <a:ext uri="{FF2B5EF4-FFF2-40B4-BE49-F238E27FC236}">
              <a16:creationId xmlns:a16="http://schemas.microsoft.com/office/drawing/2014/main" id="{F51026C8-593C-4D38-99F5-8F454CFEE7E7}"/>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a:extLst>
            <a:ext uri="{FF2B5EF4-FFF2-40B4-BE49-F238E27FC236}">
              <a16:creationId xmlns:a16="http://schemas.microsoft.com/office/drawing/2014/main" id="{C920A785-1932-4526-A3F0-582AE7365E56}"/>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a:extLst>
            <a:ext uri="{FF2B5EF4-FFF2-40B4-BE49-F238E27FC236}">
              <a16:creationId xmlns:a16="http://schemas.microsoft.com/office/drawing/2014/main" id="{0AA104B6-D504-4D86-976A-FECD1B8A7B05}"/>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a:extLst>
            <a:ext uri="{FF2B5EF4-FFF2-40B4-BE49-F238E27FC236}">
              <a16:creationId xmlns:a16="http://schemas.microsoft.com/office/drawing/2014/main" id="{03AC1235-554B-4417-BA7E-2700F011BA5C}"/>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a:extLst>
            <a:ext uri="{FF2B5EF4-FFF2-40B4-BE49-F238E27FC236}">
              <a16:creationId xmlns:a16="http://schemas.microsoft.com/office/drawing/2014/main" id="{8DAD9F88-553A-4248-B0F3-A8284680C677}"/>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9" name="テキスト ボックス 548">
          <a:extLst>
            <a:ext uri="{FF2B5EF4-FFF2-40B4-BE49-F238E27FC236}">
              <a16:creationId xmlns:a16="http://schemas.microsoft.com/office/drawing/2014/main" id="{EE6E1D4B-E0ED-488E-8598-2C84746E390C}"/>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9C3E50FC-08C5-4502-A540-5798086A62EB}"/>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1" name="テキスト ボックス 550">
          <a:extLst>
            <a:ext uri="{FF2B5EF4-FFF2-40B4-BE49-F238E27FC236}">
              <a16:creationId xmlns:a16="http://schemas.microsoft.com/office/drawing/2014/main" id="{E1E08F06-AF56-4D60-8F21-6A9C4FAA435A}"/>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id="{7174A8AB-29E9-41B6-B4A2-A7255C96E74C}"/>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553" name="直線コネクタ 552">
          <a:extLst>
            <a:ext uri="{FF2B5EF4-FFF2-40B4-BE49-F238E27FC236}">
              <a16:creationId xmlns:a16="http://schemas.microsoft.com/office/drawing/2014/main" id="{4517DF36-E8B3-4CD0-8A23-FD36D878DC8A}"/>
            </a:ext>
          </a:extLst>
        </xdr:cNvPr>
        <xdr:cNvCxnSpPr/>
      </xdr:nvCxnSpPr>
      <xdr:spPr>
        <a:xfrm flipV="1">
          <a:off x="14375764" y="1294447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4" name="【消防施設】&#10;有形固定資産減価償却率最小値テキスト">
          <a:extLst>
            <a:ext uri="{FF2B5EF4-FFF2-40B4-BE49-F238E27FC236}">
              <a16:creationId xmlns:a16="http://schemas.microsoft.com/office/drawing/2014/main" id="{98687AA7-2EA7-4F05-9C2F-4010D9357795}"/>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5" name="直線コネクタ 554">
          <a:extLst>
            <a:ext uri="{FF2B5EF4-FFF2-40B4-BE49-F238E27FC236}">
              <a16:creationId xmlns:a16="http://schemas.microsoft.com/office/drawing/2014/main" id="{940D00E5-803C-41D3-BA24-737492744B99}"/>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556" name="【消防施設】&#10;有形固定資産減価償却率最大値テキスト">
          <a:extLst>
            <a:ext uri="{FF2B5EF4-FFF2-40B4-BE49-F238E27FC236}">
              <a16:creationId xmlns:a16="http://schemas.microsoft.com/office/drawing/2014/main" id="{499B5B7C-36E6-40AE-97A2-C31AB4D7DE05}"/>
            </a:ext>
          </a:extLst>
        </xdr:cNvPr>
        <xdr:cNvSpPr txBox="1"/>
      </xdr:nvSpPr>
      <xdr:spPr>
        <a:xfrm>
          <a:off x="14414500" y="1272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557" name="直線コネクタ 556">
          <a:extLst>
            <a:ext uri="{FF2B5EF4-FFF2-40B4-BE49-F238E27FC236}">
              <a16:creationId xmlns:a16="http://schemas.microsoft.com/office/drawing/2014/main" id="{7D02974A-C484-4BAB-AA69-1AA3456776F3}"/>
            </a:ext>
          </a:extLst>
        </xdr:cNvPr>
        <xdr:cNvCxnSpPr/>
      </xdr:nvCxnSpPr>
      <xdr:spPr>
        <a:xfrm>
          <a:off x="14287500" y="12944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558" name="【消防施設】&#10;有形固定資産減価償却率平均値テキスト">
          <a:extLst>
            <a:ext uri="{FF2B5EF4-FFF2-40B4-BE49-F238E27FC236}">
              <a16:creationId xmlns:a16="http://schemas.microsoft.com/office/drawing/2014/main" id="{733135D5-92BE-4E8C-91EA-BEEFB85C2AB4}"/>
            </a:ext>
          </a:extLst>
        </xdr:cNvPr>
        <xdr:cNvSpPr txBox="1"/>
      </xdr:nvSpPr>
      <xdr:spPr>
        <a:xfrm>
          <a:off x="14414500" y="13738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59" name="フローチャート: 判断 558">
          <a:extLst>
            <a:ext uri="{FF2B5EF4-FFF2-40B4-BE49-F238E27FC236}">
              <a16:creationId xmlns:a16="http://schemas.microsoft.com/office/drawing/2014/main" id="{3CF08A55-70B9-49B2-B55D-F25F150097CE}"/>
            </a:ext>
          </a:extLst>
        </xdr:cNvPr>
        <xdr:cNvSpPr/>
      </xdr:nvSpPr>
      <xdr:spPr>
        <a:xfrm>
          <a:off x="14325600" y="1375664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60" name="フローチャート: 判断 559">
          <a:extLst>
            <a:ext uri="{FF2B5EF4-FFF2-40B4-BE49-F238E27FC236}">
              <a16:creationId xmlns:a16="http://schemas.microsoft.com/office/drawing/2014/main" id="{01399DAC-B49B-4B52-8661-23545BC1F3B9}"/>
            </a:ext>
          </a:extLst>
        </xdr:cNvPr>
        <xdr:cNvSpPr/>
      </xdr:nvSpPr>
      <xdr:spPr>
        <a:xfrm>
          <a:off x="1357884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61" name="フローチャート: 判断 560">
          <a:extLst>
            <a:ext uri="{FF2B5EF4-FFF2-40B4-BE49-F238E27FC236}">
              <a16:creationId xmlns:a16="http://schemas.microsoft.com/office/drawing/2014/main" id="{C867AA71-E0A1-44FD-B58D-FA878881F3A6}"/>
            </a:ext>
          </a:extLst>
        </xdr:cNvPr>
        <xdr:cNvSpPr/>
      </xdr:nvSpPr>
      <xdr:spPr>
        <a:xfrm>
          <a:off x="1280414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562" name="フローチャート: 判断 561">
          <a:extLst>
            <a:ext uri="{FF2B5EF4-FFF2-40B4-BE49-F238E27FC236}">
              <a16:creationId xmlns:a16="http://schemas.microsoft.com/office/drawing/2014/main" id="{3E5EB0E1-A796-4426-BC4D-377A02D578A3}"/>
            </a:ext>
          </a:extLst>
        </xdr:cNvPr>
        <xdr:cNvSpPr/>
      </xdr:nvSpPr>
      <xdr:spPr>
        <a:xfrm>
          <a:off x="12029440" y="13712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563" name="フローチャート: 判断 562">
          <a:extLst>
            <a:ext uri="{FF2B5EF4-FFF2-40B4-BE49-F238E27FC236}">
              <a16:creationId xmlns:a16="http://schemas.microsoft.com/office/drawing/2014/main" id="{0AEFB617-B35C-4345-8C6D-EC807215620D}"/>
            </a:ext>
          </a:extLst>
        </xdr:cNvPr>
        <xdr:cNvSpPr/>
      </xdr:nvSpPr>
      <xdr:spPr>
        <a:xfrm>
          <a:off x="11231880" y="13695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B070FCE6-DEE8-4355-AE41-3EE2CE8BBAF7}"/>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F33BABB1-B0BB-45B9-B92E-6CF837F7B76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7865B133-B816-44B4-82A1-7B7F5787FA5A}"/>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1BBD660E-B24F-4173-B5AE-3F69B34E9FC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E73C2386-B7BE-4F41-83F1-8BF97E02697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569" name="楕円 568">
          <a:extLst>
            <a:ext uri="{FF2B5EF4-FFF2-40B4-BE49-F238E27FC236}">
              <a16:creationId xmlns:a16="http://schemas.microsoft.com/office/drawing/2014/main" id="{83D2087B-B1CE-48AA-A842-7FA06DDD9B18}"/>
            </a:ext>
          </a:extLst>
        </xdr:cNvPr>
        <xdr:cNvSpPr/>
      </xdr:nvSpPr>
      <xdr:spPr>
        <a:xfrm>
          <a:off x="14325600" y="137013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145432</xdr:rowOff>
    </xdr:from>
    <xdr:ext cx="405111" cy="259045"/>
    <xdr:sp macro="" textlink="">
      <xdr:nvSpPr>
        <xdr:cNvPr id="570" name="【消防施設】&#10;有形固定資産減価償却率該当値テキスト">
          <a:extLst>
            <a:ext uri="{FF2B5EF4-FFF2-40B4-BE49-F238E27FC236}">
              <a16:creationId xmlns:a16="http://schemas.microsoft.com/office/drawing/2014/main" id="{5BE4DE52-AEC7-4F5C-9FD6-AEB434FDB45B}"/>
            </a:ext>
          </a:extLst>
        </xdr:cNvPr>
        <xdr:cNvSpPr txBox="1"/>
      </xdr:nvSpPr>
      <xdr:spPr>
        <a:xfrm>
          <a:off x="14414500"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44450</xdr:rowOff>
    </xdr:from>
    <xdr:to>
      <xdr:col>81</xdr:col>
      <xdr:colOff>101600</xdr:colOff>
      <xdr:row>81</xdr:row>
      <xdr:rowOff>146050</xdr:rowOff>
    </xdr:to>
    <xdr:sp macro="" textlink="">
      <xdr:nvSpPr>
        <xdr:cNvPr id="571" name="楕円 570">
          <a:extLst>
            <a:ext uri="{FF2B5EF4-FFF2-40B4-BE49-F238E27FC236}">
              <a16:creationId xmlns:a16="http://schemas.microsoft.com/office/drawing/2014/main" id="{671843C9-805E-4CC9-8692-FDDE1A882101}"/>
            </a:ext>
          </a:extLst>
        </xdr:cNvPr>
        <xdr:cNvSpPr/>
      </xdr:nvSpPr>
      <xdr:spPr>
        <a:xfrm>
          <a:off x="1357884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95250</xdr:rowOff>
    </xdr:from>
    <xdr:to>
      <xdr:col>85</xdr:col>
      <xdr:colOff>127000</xdr:colOff>
      <xdr:row>82</xdr:row>
      <xdr:rowOff>1905</xdr:rowOff>
    </xdr:to>
    <xdr:cxnSp macro="">
      <xdr:nvCxnSpPr>
        <xdr:cNvPr id="572" name="直線コネクタ 571">
          <a:extLst>
            <a:ext uri="{FF2B5EF4-FFF2-40B4-BE49-F238E27FC236}">
              <a16:creationId xmlns:a16="http://schemas.microsoft.com/office/drawing/2014/main" id="{D5D5CE8A-3422-49DE-A03C-39A8A87A9985}"/>
            </a:ext>
          </a:extLst>
        </xdr:cNvPr>
        <xdr:cNvCxnSpPr/>
      </xdr:nvCxnSpPr>
      <xdr:spPr>
        <a:xfrm>
          <a:off x="13629640" y="13674090"/>
          <a:ext cx="74676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52070</xdr:rowOff>
    </xdr:from>
    <xdr:to>
      <xdr:col>76</xdr:col>
      <xdr:colOff>165100</xdr:colOff>
      <xdr:row>81</xdr:row>
      <xdr:rowOff>153670</xdr:rowOff>
    </xdr:to>
    <xdr:sp macro="" textlink="">
      <xdr:nvSpPr>
        <xdr:cNvPr id="573" name="楕円 572">
          <a:extLst>
            <a:ext uri="{FF2B5EF4-FFF2-40B4-BE49-F238E27FC236}">
              <a16:creationId xmlns:a16="http://schemas.microsoft.com/office/drawing/2014/main" id="{DCC6FD36-FC09-4FB7-9467-D93F5B8BFD7D}"/>
            </a:ext>
          </a:extLst>
        </xdr:cNvPr>
        <xdr:cNvSpPr/>
      </xdr:nvSpPr>
      <xdr:spPr>
        <a:xfrm>
          <a:off x="12804140" y="136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95250</xdr:rowOff>
    </xdr:from>
    <xdr:to>
      <xdr:col>81</xdr:col>
      <xdr:colOff>50800</xdr:colOff>
      <xdr:row>81</xdr:row>
      <xdr:rowOff>102870</xdr:rowOff>
    </xdr:to>
    <xdr:cxnSp macro="">
      <xdr:nvCxnSpPr>
        <xdr:cNvPr id="574" name="直線コネクタ 573">
          <a:extLst>
            <a:ext uri="{FF2B5EF4-FFF2-40B4-BE49-F238E27FC236}">
              <a16:creationId xmlns:a16="http://schemas.microsoft.com/office/drawing/2014/main" id="{C6977E0C-4F5B-444A-AAA8-2C9DA6498D00}"/>
            </a:ext>
          </a:extLst>
        </xdr:cNvPr>
        <xdr:cNvCxnSpPr/>
      </xdr:nvCxnSpPr>
      <xdr:spPr>
        <a:xfrm flipV="1">
          <a:off x="12854940" y="1367409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164464</xdr:rowOff>
    </xdr:from>
    <xdr:to>
      <xdr:col>72</xdr:col>
      <xdr:colOff>38100</xdr:colOff>
      <xdr:row>81</xdr:row>
      <xdr:rowOff>94614</xdr:rowOff>
    </xdr:to>
    <xdr:sp macro="" textlink="">
      <xdr:nvSpPr>
        <xdr:cNvPr id="575" name="楕円 574">
          <a:extLst>
            <a:ext uri="{FF2B5EF4-FFF2-40B4-BE49-F238E27FC236}">
              <a16:creationId xmlns:a16="http://schemas.microsoft.com/office/drawing/2014/main" id="{15C6B7A5-5E1A-4AC6-98AA-24E023471E81}"/>
            </a:ext>
          </a:extLst>
        </xdr:cNvPr>
        <xdr:cNvSpPr/>
      </xdr:nvSpPr>
      <xdr:spPr>
        <a:xfrm>
          <a:off x="12029440" y="135756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43814</xdr:rowOff>
    </xdr:from>
    <xdr:to>
      <xdr:col>76</xdr:col>
      <xdr:colOff>114300</xdr:colOff>
      <xdr:row>81</xdr:row>
      <xdr:rowOff>102870</xdr:rowOff>
    </xdr:to>
    <xdr:cxnSp macro="">
      <xdr:nvCxnSpPr>
        <xdr:cNvPr id="576" name="直線コネクタ 575">
          <a:extLst>
            <a:ext uri="{FF2B5EF4-FFF2-40B4-BE49-F238E27FC236}">
              <a16:creationId xmlns:a16="http://schemas.microsoft.com/office/drawing/2014/main" id="{5D309A20-A224-4A87-9DE9-B7FDC97B42D3}"/>
            </a:ext>
          </a:extLst>
        </xdr:cNvPr>
        <xdr:cNvCxnSpPr/>
      </xdr:nvCxnSpPr>
      <xdr:spPr>
        <a:xfrm>
          <a:off x="12072620" y="13622654"/>
          <a:ext cx="78232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101600</xdr:rowOff>
    </xdr:from>
    <xdr:to>
      <xdr:col>67</xdr:col>
      <xdr:colOff>101600</xdr:colOff>
      <xdr:row>81</xdr:row>
      <xdr:rowOff>31750</xdr:rowOff>
    </xdr:to>
    <xdr:sp macro="" textlink="">
      <xdr:nvSpPr>
        <xdr:cNvPr id="577" name="楕円 576">
          <a:extLst>
            <a:ext uri="{FF2B5EF4-FFF2-40B4-BE49-F238E27FC236}">
              <a16:creationId xmlns:a16="http://schemas.microsoft.com/office/drawing/2014/main" id="{FCC1BF37-C062-4CEF-A391-37EF6FEFDEFA}"/>
            </a:ext>
          </a:extLst>
        </xdr:cNvPr>
        <xdr:cNvSpPr/>
      </xdr:nvSpPr>
      <xdr:spPr>
        <a:xfrm>
          <a:off x="11231880" y="13512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152400</xdr:rowOff>
    </xdr:from>
    <xdr:to>
      <xdr:col>71</xdr:col>
      <xdr:colOff>177800</xdr:colOff>
      <xdr:row>81</xdr:row>
      <xdr:rowOff>43814</xdr:rowOff>
    </xdr:to>
    <xdr:cxnSp macro="">
      <xdr:nvCxnSpPr>
        <xdr:cNvPr id="578" name="直線コネクタ 577">
          <a:extLst>
            <a:ext uri="{FF2B5EF4-FFF2-40B4-BE49-F238E27FC236}">
              <a16:creationId xmlns:a16="http://schemas.microsoft.com/office/drawing/2014/main" id="{2FD8FECB-B50E-4467-B02F-2AA6842EE954}"/>
            </a:ext>
          </a:extLst>
        </xdr:cNvPr>
        <xdr:cNvCxnSpPr/>
      </xdr:nvCxnSpPr>
      <xdr:spPr>
        <a:xfrm>
          <a:off x="11282680" y="13563600"/>
          <a:ext cx="789940" cy="5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579" name="n_1aveValue【消防施設】&#10;有形固定資産減価償却率">
          <a:extLst>
            <a:ext uri="{FF2B5EF4-FFF2-40B4-BE49-F238E27FC236}">
              <a16:creationId xmlns:a16="http://schemas.microsoft.com/office/drawing/2014/main" id="{E86DCBF7-F33E-4A57-9907-2AFF957B8065}"/>
            </a:ext>
          </a:extLst>
        </xdr:cNvPr>
        <xdr:cNvSpPr txBox="1"/>
      </xdr:nvSpPr>
      <xdr:spPr>
        <a:xfrm>
          <a:off x="13437244" y="138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580" name="n_2aveValue【消防施設】&#10;有形固定資産減価償却率">
          <a:extLst>
            <a:ext uri="{FF2B5EF4-FFF2-40B4-BE49-F238E27FC236}">
              <a16:creationId xmlns:a16="http://schemas.microsoft.com/office/drawing/2014/main" id="{A8352BF2-0748-4EFD-B3B7-94CC94760ECF}"/>
            </a:ext>
          </a:extLst>
        </xdr:cNvPr>
        <xdr:cNvSpPr txBox="1"/>
      </xdr:nvSpPr>
      <xdr:spPr>
        <a:xfrm>
          <a:off x="126752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581" name="n_3aveValue【消防施設】&#10;有形固定資産減価償却率">
          <a:extLst>
            <a:ext uri="{FF2B5EF4-FFF2-40B4-BE49-F238E27FC236}">
              <a16:creationId xmlns:a16="http://schemas.microsoft.com/office/drawing/2014/main" id="{D5731231-AD0F-4424-BECF-3BFA593DD9CF}"/>
            </a:ext>
          </a:extLst>
        </xdr:cNvPr>
        <xdr:cNvSpPr txBox="1"/>
      </xdr:nvSpPr>
      <xdr:spPr>
        <a:xfrm>
          <a:off x="1190054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582" name="n_4aveValue【消防施設】&#10;有形固定資産減価償却率">
          <a:extLst>
            <a:ext uri="{FF2B5EF4-FFF2-40B4-BE49-F238E27FC236}">
              <a16:creationId xmlns:a16="http://schemas.microsoft.com/office/drawing/2014/main" id="{14DF0E1A-5E1D-477D-817C-7C7B4F5EE2A4}"/>
            </a:ext>
          </a:extLst>
        </xdr:cNvPr>
        <xdr:cNvSpPr txBox="1"/>
      </xdr:nvSpPr>
      <xdr:spPr>
        <a:xfrm>
          <a:off x="11102984" y="13784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162577</xdr:rowOff>
    </xdr:from>
    <xdr:ext cx="405111" cy="259045"/>
    <xdr:sp macro="" textlink="">
      <xdr:nvSpPr>
        <xdr:cNvPr id="583" name="n_1mainValue【消防施設】&#10;有形固定資産減価償却率">
          <a:extLst>
            <a:ext uri="{FF2B5EF4-FFF2-40B4-BE49-F238E27FC236}">
              <a16:creationId xmlns:a16="http://schemas.microsoft.com/office/drawing/2014/main" id="{4BA8068C-AB00-4959-BF2F-7A6DEFF9452A}"/>
            </a:ext>
          </a:extLst>
        </xdr:cNvPr>
        <xdr:cNvSpPr txBox="1"/>
      </xdr:nvSpPr>
      <xdr:spPr>
        <a:xfrm>
          <a:off x="1343724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170197</xdr:rowOff>
    </xdr:from>
    <xdr:ext cx="405111" cy="259045"/>
    <xdr:sp macro="" textlink="">
      <xdr:nvSpPr>
        <xdr:cNvPr id="584" name="n_2mainValue【消防施設】&#10;有形固定資産減価償却率">
          <a:extLst>
            <a:ext uri="{FF2B5EF4-FFF2-40B4-BE49-F238E27FC236}">
              <a16:creationId xmlns:a16="http://schemas.microsoft.com/office/drawing/2014/main" id="{C129054B-5501-4F03-86A5-003C9E2D0553}"/>
            </a:ext>
          </a:extLst>
        </xdr:cNvPr>
        <xdr:cNvSpPr txBox="1"/>
      </xdr:nvSpPr>
      <xdr:spPr>
        <a:xfrm>
          <a:off x="126752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111141</xdr:rowOff>
    </xdr:from>
    <xdr:ext cx="405111" cy="259045"/>
    <xdr:sp macro="" textlink="">
      <xdr:nvSpPr>
        <xdr:cNvPr id="585" name="n_3mainValue【消防施設】&#10;有形固定資産減価償却率">
          <a:extLst>
            <a:ext uri="{FF2B5EF4-FFF2-40B4-BE49-F238E27FC236}">
              <a16:creationId xmlns:a16="http://schemas.microsoft.com/office/drawing/2014/main" id="{256C7B92-5BC3-46D5-820F-DC2E90D2CF58}"/>
            </a:ext>
          </a:extLst>
        </xdr:cNvPr>
        <xdr:cNvSpPr txBox="1"/>
      </xdr:nvSpPr>
      <xdr:spPr>
        <a:xfrm>
          <a:off x="11900544" y="1335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48277</xdr:rowOff>
    </xdr:from>
    <xdr:ext cx="405111" cy="259045"/>
    <xdr:sp macro="" textlink="">
      <xdr:nvSpPr>
        <xdr:cNvPr id="586" name="n_4mainValue【消防施設】&#10;有形固定資産減価償却率">
          <a:extLst>
            <a:ext uri="{FF2B5EF4-FFF2-40B4-BE49-F238E27FC236}">
              <a16:creationId xmlns:a16="http://schemas.microsoft.com/office/drawing/2014/main" id="{A8F0E315-2E9E-4335-A97D-BC5EA4F4002E}"/>
            </a:ext>
          </a:extLst>
        </xdr:cNvPr>
        <xdr:cNvSpPr txBox="1"/>
      </xdr:nvSpPr>
      <xdr:spPr>
        <a:xfrm>
          <a:off x="11102984" y="1329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C6F474CF-9752-48E2-AD0B-FFEBB61FEAF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68FC77B1-ABE7-48C4-A495-E938332A041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8B59A7B2-239E-4A62-8A04-A4E8921DD9D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BB167C7D-4BE8-4A7E-9204-C993108E70A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BEE1F698-F774-44F6-9CFD-F5090A92A4D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26B96444-4CC7-432B-B1A1-1C182AB10D8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165CD755-0A95-4C5B-9C65-CCD002D31F9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59E1E8FA-2A39-43A1-8484-2485C8478CDB}"/>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C96B0C51-2279-46E6-9066-262845A29526}"/>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B2EB4591-AC13-4E9A-A22C-85E4444F279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a:extLst>
            <a:ext uri="{FF2B5EF4-FFF2-40B4-BE49-F238E27FC236}">
              <a16:creationId xmlns:a16="http://schemas.microsoft.com/office/drawing/2014/main" id="{D83314AD-CBB9-40A7-8B8C-4E6E1F452A4A}"/>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a:extLst>
            <a:ext uri="{FF2B5EF4-FFF2-40B4-BE49-F238E27FC236}">
              <a16:creationId xmlns:a16="http://schemas.microsoft.com/office/drawing/2014/main" id="{C66B39C8-18CA-4CE3-8251-BDD8E3ABC57C}"/>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a:extLst>
            <a:ext uri="{FF2B5EF4-FFF2-40B4-BE49-F238E27FC236}">
              <a16:creationId xmlns:a16="http://schemas.microsoft.com/office/drawing/2014/main" id="{F7DB9783-C757-4FEB-91DC-A2DC7F476B28}"/>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a:extLst>
            <a:ext uri="{FF2B5EF4-FFF2-40B4-BE49-F238E27FC236}">
              <a16:creationId xmlns:a16="http://schemas.microsoft.com/office/drawing/2014/main" id="{40E77D18-7CC0-4286-8DB7-DB77A19EEBD7}"/>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a:extLst>
            <a:ext uri="{FF2B5EF4-FFF2-40B4-BE49-F238E27FC236}">
              <a16:creationId xmlns:a16="http://schemas.microsoft.com/office/drawing/2014/main" id="{434EDD12-BD6E-4492-A886-F9BBE8F5A83F}"/>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a:extLst>
            <a:ext uri="{FF2B5EF4-FFF2-40B4-BE49-F238E27FC236}">
              <a16:creationId xmlns:a16="http://schemas.microsoft.com/office/drawing/2014/main" id="{4DD523F5-CEA4-451E-8A72-A5ED6163D3D8}"/>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a:extLst>
            <a:ext uri="{FF2B5EF4-FFF2-40B4-BE49-F238E27FC236}">
              <a16:creationId xmlns:a16="http://schemas.microsoft.com/office/drawing/2014/main" id="{FE3AB4F3-7662-4F5F-9CBF-329DD6C8750A}"/>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a:extLst>
            <a:ext uri="{FF2B5EF4-FFF2-40B4-BE49-F238E27FC236}">
              <a16:creationId xmlns:a16="http://schemas.microsoft.com/office/drawing/2014/main" id="{B8AC8FFA-4921-4C9B-A204-ABFF4FD8CC99}"/>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4C7F1716-D504-481D-A213-A0F1B559533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D5920F3C-E1F3-4CA4-903E-208499EF393B}"/>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7A4CB959-465F-4905-AB7A-776D801FE92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08" name="直線コネクタ 607">
          <a:extLst>
            <a:ext uri="{FF2B5EF4-FFF2-40B4-BE49-F238E27FC236}">
              <a16:creationId xmlns:a16="http://schemas.microsoft.com/office/drawing/2014/main" id="{A51FADA8-1964-43ED-B838-343BF9E1656D}"/>
            </a:ext>
          </a:extLst>
        </xdr:cNvPr>
        <xdr:cNvCxnSpPr/>
      </xdr:nvCxnSpPr>
      <xdr:spPr>
        <a:xfrm flipV="1">
          <a:off x="19509104" y="13288518"/>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09" name="【消防施設】&#10;一人当たり面積最小値テキスト">
          <a:extLst>
            <a:ext uri="{FF2B5EF4-FFF2-40B4-BE49-F238E27FC236}">
              <a16:creationId xmlns:a16="http://schemas.microsoft.com/office/drawing/2014/main" id="{19B6B1E8-AF73-4AC2-94E4-4C71F4487E10}"/>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10" name="直線コネクタ 609">
          <a:extLst>
            <a:ext uri="{FF2B5EF4-FFF2-40B4-BE49-F238E27FC236}">
              <a16:creationId xmlns:a16="http://schemas.microsoft.com/office/drawing/2014/main" id="{3CD2C8C3-8DA5-4B92-8FA1-EF5DF4EE3CD9}"/>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11" name="【消防施設】&#10;一人当たり面積最大値テキスト">
          <a:extLst>
            <a:ext uri="{FF2B5EF4-FFF2-40B4-BE49-F238E27FC236}">
              <a16:creationId xmlns:a16="http://schemas.microsoft.com/office/drawing/2014/main" id="{28628522-2A04-4C56-AD0B-1EEE47852B45}"/>
            </a:ext>
          </a:extLst>
        </xdr:cNvPr>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12" name="直線コネクタ 611">
          <a:extLst>
            <a:ext uri="{FF2B5EF4-FFF2-40B4-BE49-F238E27FC236}">
              <a16:creationId xmlns:a16="http://schemas.microsoft.com/office/drawing/2014/main" id="{64680B0E-0793-46B6-A332-76AF68D5DEFF}"/>
            </a:ext>
          </a:extLst>
        </xdr:cNvPr>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613" name="【消防施設】&#10;一人当たり面積平均値テキスト">
          <a:extLst>
            <a:ext uri="{FF2B5EF4-FFF2-40B4-BE49-F238E27FC236}">
              <a16:creationId xmlns:a16="http://schemas.microsoft.com/office/drawing/2014/main" id="{FAF0012E-4FBB-48B3-8B11-9ABC27F13F09}"/>
            </a:ext>
          </a:extLst>
        </xdr:cNvPr>
        <xdr:cNvSpPr txBox="1"/>
      </xdr:nvSpPr>
      <xdr:spPr>
        <a:xfrm>
          <a:off x="19547840" y="14069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4" name="フローチャート: 判断 613">
          <a:extLst>
            <a:ext uri="{FF2B5EF4-FFF2-40B4-BE49-F238E27FC236}">
              <a16:creationId xmlns:a16="http://schemas.microsoft.com/office/drawing/2014/main" id="{F5A1D37E-F525-4134-B934-1BB466723C9D}"/>
            </a:ext>
          </a:extLst>
        </xdr:cNvPr>
        <xdr:cNvSpPr/>
      </xdr:nvSpPr>
      <xdr:spPr>
        <a:xfrm>
          <a:off x="1945894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15" name="フローチャート: 判断 614">
          <a:extLst>
            <a:ext uri="{FF2B5EF4-FFF2-40B4-BE49-F238E27FC236}">
              <a16:creationId xmlns:a16="http://schemas.microsoft.com/office/drawing/2014/main" id="{5C56266B-4B5E-47B3-94E2-78E768BD7E41}"/>
            </a:ext>
          </a:extLst>
        </xdr:cNvPr>
        <xdr:cNvSpPr/>
      </xdr:nvSpPr>
      <xdr:spPr>
        <a:xfrm>
          <a:off x="1873504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16" name="フローチャート: 判断 615">
          <a:extLst>
            <a:ext uri="{FF2B5EF4-FFF2-40B4-BE49-F238E27FC236}">
              <a16:creationId xmlns:a16="http://schemas.microsoft.com/office/drawing/2014/main" id="{61C3AD5E-5287-4B41-838D-6BFF3CE870EE}"/>
            </a:ext>
          </a:extLst>
        </xdr:cNvPr>
        <xdr:cNvSpPr/>
      </xdr:nvSpPr>
      <xdr:spPr>
        <a:xfrm>
          <a:off x="1793748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7" name="フローチャート: 判断 616">
          <a:extLst>
            <a:ext uri="{FF2B5EF4-FFF2-40B4-BE49-F238E27FC236}">
              <a16:creationId xmlns:a16="http://schemas.microsoft.com/office/drawing/2014/main" id="{EB1E8B9A-69BF-43E2-8669-A0B541A9942B}"/>
            </a:ext>
          </a:extLst>
        </xdr:cNvPr>
        <xdr:cNvSpPr/>
      </xdr:nvSpPr>
      <xdr:spPr>
        <a:xfrm>
          <a:off x="1716278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18" name="フローチャート: 判断 617">
          <a:extLst>
            <a:ext uri="{FF2B5EF4-FFF2-40B4-BE49-F238E27FC236}">
              <a16:creationId xmlns:a16="http://schemas.microsoft.com/office/drawing/2014/main" id="{2D2A4896-468E-407D-9CA3-DB8767777CD5}"/>
            </a:ext>
          </a:extLst>
        </xdr:cNvPr>
        <xdr:cNvSpPr/>
      </xdr:nvSpPr>
      <xdr:spPr>
        <a:xfrm>
          <a:off x="16388080" y="141056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A477021F-C08B-4622-89A2-A1C0AA26673D}"/>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60A358B7-89E1-4F14-B85D-4CB103A73E3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826531B8-4646-4246-A7FF-23919BEBD1D6}"/>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A5799A6E-4AD5-4A8F-B63D-615F5C9C6D6D}"/>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5C4B8A43-E057-4177-B50C-0D846669A44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24" name="楕円 623">
          <a:extLst>
            <a:ext uri="{FF2B5EF4-FFF2-40B4-BE49-F238E27FC236}">
              <a16:creationId xmlns:a16="http://schemas.microsoft.com/office/drawing/2014/main" id="{8498BDB9-2F14-4781-A4AE-6EBB8321330C}"/>
            </a:ext>
          </a:extLst>
        </xdr:cNvPr>
        <xdr:cNvSpPr/>
      </xdr:nvSpPr>
      <xdr:spPr>
        <a:xfrm>
          <a:off x="1945894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10177</xdr:rowOff>
    </xdr:from>
    <xdr:ext cx="469744" cy="259045"/>
    <xdr:sp macro="" textlink="">
      <xdr:nvSpPr>
        <xdr:cNvPr id="625" name="【消防施設】&#10;一人当たり面積該当値テキスト">
          <a:extLst>
            <a:ext uri="{FF2B5EF4-FFF2-40B4-BE49-F238E27FC236}">
              <a16:creationId xmlns:a16="http://schemas.microsoft.com/office/drawing/2014/main" id="{380D6DBA-8B12-4661-83DE-60DA67A8BBF4}"/>
            </a:ext>
          </a:extLst>
        </xdr:cNvPr>
        <xdr:cNvSpPr txBox="1"/>
      </xdr:nvSpPr>
      <xdr:spPr>
        <a:xfrm>
          <a:off x="19547840"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163322</xdr:rowOff>
    </xdr:from>
    <xdr:to>
      <xdr:col>112</xdr:col>
      <xdr:colOff>38100</xdr:colOff>
      <xdr:row>84</xdr:row>
      <xdr:rowOff>93472</xdr:rowOff>
    </xdr:to>
    <xdr:sp macro="" textlink="">
      <xdr:nvSpPr>
        <xdr:cNvPr id="626" name="楕円 625">
          <a:extLst>
            <a:ext uri="{FF2B5EF4-FFF2-40B4-BE49-F238E27FC236}">
              <a16:creationId xmlns:a16="http://schemas.microsoft.com/office/drawing/2014/main" id="{C533CC03-34E6-4582-9E91-28C090B45598}"/>
            </a:ext>
          </a:extLst>
        </xdr:cNvPr>
        <xdr:cNvSpPr/>
      </xdr:nvSpPr>
      <xdr:spPr>
        <a:xfrm>
          <a:off x="18735040" y="140774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42672</xdr:rowOff>
    </xdr:to>
    <xdr:cxnSp macro="">
      <xdr:nvCxnSpPr>
        <xdr:cNvPr id="627" name="直線コネクタ 626">
          <a:extLst>
            <a:ext uri="{FF2B5EF4-FFF2-40B4-BE49-F238E27FC236}">
              <a16:creationId xmlns:a16="http://schemas.microsoft.com/office/drawing/2014/main" id="{306A0648-571F-4688-9009-BD1CA5EF1045}"/>
            </a:ext>
          </a:extLst>
        </xdr:cNvPr>
        <xdr:cNvCxnSpPr/>
      </xdr:nvCxnSpPr>
      <xdr:spPr>
        <a:xfrm flipV="1">
          <a:off x="18778220" y="14119860"/>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149606</xdr:rowOff>
    </xdr:from>
    <xdr:to>
      <xdr:col>107</xdr:col>
      <xdr:colOff>101600</xdr:colOff>
      <xdr:row>84</xdr:row>
      <xdr:rowOff>79756</xdr:rowOff>
    </xdr:to>
    <xdr:sp macro="" textlink="">
      <xdr:nvSpPr>
        <xdr:cNvPr id="628" name="楕円 627">
          <a:extLst>
            <a:ext uri="{FF2B5EF4-FFF2-40B4-BE49-F238E27FC236}">
              <a16:creationId xmlns:a16="http://schemas.microsoft.com/office/drawing/2014/main" id="{2B27ABFB-734B-4554-955F-4DAC7530B834}"/>
            </a:ext>
          </a:extLst>
        </xdr:cNvPr>
        <xdr:cNvSpPr/>
      </xdr:nvSpPr>
      <xdr:spPr>
        <a:xfrm>
          <a:off x="17937480" y="14063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28956</xdr:rowOff>
    </xdr:from>
    <xdr:to>
      <xdr:col>111</xdr:col>
      <xdr:colOff>177800</xdr:colOff>
      <xdr:row>84</xdr:row>
      <xdr:rowOff>42672</xdr:rowOff>
    </xdr:to>
    <xdr:cxnSp macro="">
      <xdr:nvCxnSpPr>
        <xdr:cNvPr id="629" name="直線コネクタ 628">
          <a:extLst>
            <a:ext uri="{FF2B5EF4-FFF2-40B4-BE49-F238E27FC236}">
              <a16:creationId xmlns:a16="http://schemas.microsoft.com/office/drawing/2014/main" id="{F2A4757E-E9A4-4845-B566-338A3BC3DA53}"/>
            </a:ext>
          </a:extLst>
        </xdr:cNvPr>
        <xdr:cNvCxnSpPr/>
      </xdr:nvCxnSpPr>
      <xdr:spPr>
        <a:xfrm>
          <a:off x="17988280" y="14110716"/>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149606</xdr:rowOff>
    </xdr:from>
    <xdr:to>
      <xdr:col>102</xdr:col>
      <xdr:colOff>165100</xdr:colOff>
      <xdr:row>84</xdr:row>
      <xdr:rowOff>79756</xdr:rowOff>
    </xdr:to>
    <xdr:sp macro="" textlink="">
      <xdr:nvSpPr>
        <xdr:cNvPr id="630" name="楕円 629">
          <a:extLst>
            <a:ext uri="{FF2B5EF4-FFF2-40B4-BE49-F238E27FC236}">
              <a16:creationId xmlns:a16="http://schemas.microsoft.com/office/drawing/2014/main" id="{BF085090-0960-472A-ADA2-57A0DFCD6073}"/>
            </a:ext>
          </a:extLst>
        </xdr:cNvPr>
        <xdr:cNvSpPr/>
      </xdr:nvSpPr>
      <xdr:spPr>
        <a:xfrm>
          <a:off x="17162780" y="14063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28956</xdr:rowOff>
    </xdr:from>
    <xdr:to>
      <xdr:col>107</xdr:col>
      <xdr:colOff>50800</xdr:colOff>
      <xdr:row>84</xdr:row>
      <xdr:rowOff>28956</xdr:rowOff>
    </xdr:to>
    <xdr:cxnSp macro="">
      <xdr:nvCxnSpPr>
        <xdr:cNvPr id="631" name="直線コネクタ 630">
          <a:extLst>
            <a:ext uri="{FF2B5EF4-FFF2-40B4-BE49-F238E27FC236}">
              <a16:creationId xmlns:a16="http://schemas.microsoft.com/office/drawing/2014/main" id="{BE2067A1-18F9-47CD-BD48-7E988F629DAF}"/>
            </a:ext>
          </a:extLst>
        </xdr:cNvPr>
        <xdr:cNvCxnSpPr/>
      </xdr:nvCxnSpPr>
      <xdr:spPr>
        <a:xfrm>
          <a:off x="17213580" y="1411071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632" name="楕円 631">
          <a:extLst>
            <a:ext uri="{FF2B5EF4-FFF2-40B4-BE49-F238E27FC236}">
              <a16:creationId xmlns:a16="http://schemas.microsoft.com/office/drawing/2014/main" id="{B439B766-8043-466F-B18D-EA25A6F75A93}"/>
            </a:ext>
          </a:extLst>
        </xdr:cNvPr>
        <xdr:cNvSpPr/>
      </xdr:nvSpPr>
      <xdr:spPr>
        <a:xfrm>
          <a:off x="1638808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28956</xdr:rowOff>
    </xdr:from>
    <xdr:to>
      <xdr:col>102</xdr:col>
      <xdr:colOff>114300</xdr:colOff>
      <xdr:row>84</xdr:row>
      <xdr:rowOff>38100</xdr:rowOff>
    </xdr:to>
    <xdr:cxnSp macro="">
      <xdr:nvCxnSpPr>
        <xdr:cNvPr id="633" name="直線コネクタ 632">
          <a:extLst>
            <a:ext uri="{FF2B5EF4-FFF2-40B4-BE49-F238E27FC236}">
              <a16:creationId xmlns:a16="http://schemas.microsoft.com/office/drawing/2014/main" id="{80D34788-F797-4352-B91D-3A7CD4AD4625}"/>
            </a:ext>
          </a:extLst>
        </xdr:cNvPr>
        <xdr:cNvCxnSpPr/>
      </xdr:nvCxnSpPr>
      <xdr:spPr>
        <a:xfrm flipV="1">
          <a:off x="16431260" y="14110716"/>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634" name="n_1aveValue【消防施設】&#10;一人当たり面積">
          <a:extLst>
            <a:ext uri="{FF2B5EF4-FFF2-40B4-BE49-F238E27FC236}">
              <a16:creationId xmlns:a16="http://schemas.microsoft.com/office/drawing/2014/main" id="{B0A7EE3C-C229-47B9-83B8-C01C18CA48FD}"/>
            </a:ext>
          </a:extLst>
        </xdr:cNvPr>
        <xdr:cNvSpPr txBox="1"/>
      </xdr:nvSpPr>
      <xdr:spPr>
        <a:xfrm>
          <a:off x="1856112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635" name="n_2aveValue【消防施設】&#10;一人当たり面積">
          <a:extLst>
            <a:ext uri="{FF2B5EF4-FFF2-40B4-BE49-F238E27FC236}">
              <a16:creationId xmlns:a16="http://schemas.microsoft.com/office/drawing/2014/main" id="{8C2446DA-3940-42BF-849A-FDC1CD9E4FD9}"/>
            </a:ext>
          </a:extLst>
        </xdr:cNvPr>
        <xdr:cNvSpPr txBox="1"/>
      </xdr:nvSpPr>
      <xdr:spPr>
        <a:xfrm>
          <a:off x="17776267" y="141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636" name="n_3aveValue【消防施設】&#10;一人当たり面積">
          <a:extLst>
            <a:ext uri="{FF2B5EF4-FFF2-40B4-BE49-F238E27FC236}">
              <a16:creationId xmlns:a16="http://schemas.microsoft.com/office/drawing/2014/main" id="{1B22C72A-E411-4CE0-9A32-79CB01DDD6EB}"/>
            </a:ext>
          </a:extLst>
        </xdr:cNvPr>
        <xdr:cNvSpPr txBox="1"/>
      </xdr:nvSpPr>
      <xdr:spPr>
        <a:xfrm>
          <a:off x="17001567" y="14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637" name="n_4aveValue【消防施設】&#10;一人当たり面積">
          <a:extLst>
            <a:ext uri="{FF2B5EF4-FFF2-40B4-BE49-F238E27FC236}">
              <a16:creationId xmlns:a16="http://schemas.microsoft.com/office/drawing/2014/main" id="{BEF1C916-4570-4512-BD3C-9FC366EFDC27}"/>
            </a:ext>
          </a:extLst>
        </xdr:cNvPr>
        <xdr:cNvSpPr txBox="1"/>
      </xdr:nvSpPr>
      <xdr:spPr>
        <a:xfrm>
          <a:off x="16226867" y="14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109999</xdr:rowOff>
    </xdr:from>
    <xdr:ext cx="469744" cy="259045"/>
    <xdr:sp macro="" textlink="">
      <xdr:nvSpPr>
        <xdr:cNvPr id="638" name="n_1mainValue【消防施設】&#10;一人当たり面積">
          <a:extLst>
            <a:ext uri="{FF2B5EF4-FFF2-40B4-BE49-F238E27FC236}">
              <a16:creationId xmlns:a16="http://schemas.microsoft.com/office/drawing/2014/main" id="{E6E2C3EA-B472-45D7-8084-F91F59A81607}"/>
            </a:ext>
          </a:extLst>
        </xdr:cNvPr>
        <xdr:cNvSpPr txBox="1"/>
      </xdr:nvSpPr>
      <xdr:spPr>
        <a:xfrm>
          <a:off x="18561127" y="1385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39" name="n_2mainValue【消防施設】&#10;一人当たり面積">
          <a:extLst>
            <a:ext uri="{FF2B5EF4-FFF2-40B4-BE49-F238E27FC236}">
              <a16:creationId xmlns:a16="http://schemas.microsoft.com/office/drawing/2014/main" id="{A9F00416-FDCC-4D78-843C-D28CCF226B52}"/>
            </a:ext>
          </a:extLst>
        </xdr:cNvPr>
        <xdr:cNvSpPr txBox="1"/>
      </xdr:nvSpPr>
      <xdr:spPr>
        <a:xfrm>
          <a:off x="17776267" y="138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96283</xdr:rowOff>
    </xdr:from>
    <xdr:ext cx="469744" cy="259045"/>
    <xdr:sp macro="" textlink="">
      <xdr:nvSpPr>
        <xdr:cNvPr id="640" name="n_3mainValue【消防施設】&#10;一人当たり面積">
          <a:extLst>
            <a:ext uri="{FF2B5EF4-FFF2-40B4-BE49-F238E27FC236}">
              <a16:creationId xmlns:a16="http://schemas.microsoft.com/office/drawing/2014/main" id="{DD567FA2-B227-4D33-B206-B0ACD64249A7}"/>
            </a:ext>
          </a:extLst>
        </xdr:cNvPr>
        <xdr:cNvSpPr txBox="1"/>
      </xdr:nvSpPr>
      <xdr:spPr>
        <a:xfrm>
          <a:off x="17001567" y="138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641" name="n_4mainValue【消防施設】&#10;一人当たり面積">
          <a:extLst>
            <a:ext uri="{FF2B5EF4-FFF2-40B4-BE49-F238E27FC236}">
              <a16:creationId xmlns:a16="http://schemas.microsoft.com/office/drawing/2014/main" id="{E65B7EB8-CE9E-44C2-8CD3-85287ADBABBD}"/>
            </a:ext>
          </a:extLst>
        </xdr:cNvPr>
        <xdr:cNvSpPr txBox="1"/>
      </xdr:nvSpPr>
      <xdr:spPr>
        <a:xfrm>
          <a:off x="162268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F6E03E7-27A1-48F9-B122-BA2CC8D4313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33372F01-69A9-4A69-AF93-6EA6B59C92E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508FC44F-DAF5-45F5-9C9F-18AAA991502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6B6EAF86-27FC-4F75-B247-CFA55EA59E5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4C0E027B-44B1-4B78-A266-2CC6BCF8A3C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CC667AB-4924-442D-A070-2C3C006371A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9053DC2D-E736-4112-97A9-78D8D567C7C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200D3884-7C97-4ECD-8E60-100FB7E295C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91E04FD7-E919-43D6-94C2-7BB98E13E02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AB350406-954A-4398-AFF8-76E01AAB762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F073A46D-7F67-4263-BF1D-88422F43E41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B9D8C35F-2821-4C64-AD57-2D01DA7EE2D8}"/>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37327A19-8209-417B-93D7-7A42372D201B}"/>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EF6DD258-3487-48E9-B293-168AF3D27DC9}"/>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AE65B7F7-F23E-4370-B7C7-41EAB175622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6E31D03C-8E1E-417D-9173-E812B0D5556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18DAB45A-482E-494F-8018-3482280EAF67}"/>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13EABCDE-20B6-4C0C-BC23-0B22FE75A582}"/>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CB6C1F3D-9F7A-4B08-A63E-8643DCF6B7B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CF0B2994-4A07-43B3-A006-368C3EF2200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2B1CF362-02C0-4993-803C-341940EF063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5F70AC19-1AB6-4CFE-BAED-B885D6C6AF1A}"/>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D9C25DD1-3242-4525-9E63-D89C6C76A933}"/>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05E06EB9-0934-4C38-AD70-A3084BF7482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47942786-9714-46D5-B46F-ABEE9767B6B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8638F1EC-DF4F-4701-8951-84A139B8B6B6}"/>
            </a:ext>
          </a:extLst>
        </xdr:cNvPr>
        <xdr:cNvCxnSpPr/>
      </xdr:nvCxnSpPr>
      <xdr:spPr>
        <a:xfrm flipV="1">
          <a:off x="14375764" y="16765633"/>
          <a:ext cx="0" cy="154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庁舎】&#10;有形固定資産減価償却率最小値テキスト">
          <a:extLst>
            <a:ext uri="{FF2B5EF4-FFF2-40B4-BE49-F238E27FC236}">
              <a16:creationId xmlns:a16="http://schemas.microsoft.com/office/drawing/2014/main" id="{B304FF3C-D822-49A3-88BF-4932418827B7}"/>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04E0F2C7-5C0E-4AAD-8DA8-510EEF325B09}"/>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670" name="【庁舎】&#10;有形固定資産減価償却率最大値テキスト">
          <a:extLst>
            <a:ext uri="{FF2B5EF4-FFF2-40B4-BE49-F238E27FC236}">
              <a16:creationId xmlns:a16="http://schemas.microsoft.com/office/drawing/2014/main" id="{CA5C21BB-1371-4CA0-A231-0F4E7A2A0B5B}"/>
            </a:ext>
          </a:extLst>
        </xdr:cNvPr>
        <xdr:cNvSpPr txBox="1"/>
      </xdr:nvSpPr>
      <xdr:spPr>
        <a:xfrm>
          <a:off x="14414500" y="16544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671" name="直線コネクタ 670">
          <a:extLst>
            <a:ext uri="{FF2B5EF4-FFF2-40B4-BE49-F238E27FC236}">
              <a16:creationId xmlns:a16="http://schemas.microsoft.com/office/drawing/2014/main" id="{7CFDE200-CB63-40CC-A595-A4D06D566C86}"/>
            </a:ext>
          </a:extLst>
        </xdr:cNvPr>
        <xdr:cNvCxnSpPr/>
      </xdr:nvCxnSpPr>
      <xdr:spPr>
        <a:xfrm>
          <a:off x="14287500" y="16765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672" name="【庁舎】&#10;有形固定資産減価償却率平均値テキスト">
          <a:extLst>
            <a:ext uri="{FF2B5EF4-FFF2-40B4-BE49-F238E27FC236}">
              <a16:creationId xmlns:a16="http://schemas.microsoft.com/office/drawing/2014/main" id="{714836D2-02A5-44DA-BBE6-C79E89D25C2F}"/>
            </a:ext>
          </a:extLst>
        </xdr:cNvPr>
        <xdr:cNvSpPr txBox="1"/>
      </xdr:nvSpPr>
      <xdr:spPr>
        <a:xfrm>
          <a:off x="14414500" y="17356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673" name="フローチャート: 判断 672">
          <a:extLst>
            <a:ext uri="{FF2B5EF4-FFF2-40B4-BE49-F238E27FC236}">
              <a16:creationId xmlns:a16="http://schemas.microsoft.com/office/drawing/2014/main" id="{7BE4C79B-154C-4E7B-8C30-480C6906CE6D}"/>
            </a:ext>
          </a:extLst>
        </xdr:cNvPr>
        <xdr:cNvSpPr/>
      </xdr:nvSpPr>
      <xdr:spPr>
        <a:xfrm>
          <a:off x="14325600" y="1750078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674" name="フローチャート: 判断 673">
          <a:extLst>
            <a:ext uri="{FF2B5EF4-FFF2-40B4-BE49-F238E27FC236}">
              <a16:creationId xmlns:a16="http://schemas.microsoft.com/office/drawing/2014/main" id="{BBAD7EF8-EA50-4FAD-B989-A8E4AF84098B}"/>
            </a:ext>
          </a:extLst>
        </xdr:cNvPr>
        <xdr:cNvSpPr/>
      </xdr:nvSpPr>
      <xdr:spPr>
        <a:xfrm>
          <a:off x="13578840" y="1748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75" name="フローチャート: 判断 674">
          <a:extLst>
            <a:ext uri="{FF2B5EF4-FFF2-40B4-BE49-F238E27FC236}">
              <a16:creationId xmlns:a16="http://schemas.microsoft.com/office/drawing/2014/main" id="{B677E102-882F-409E-B47C-E5BECFEE6569}"/>
            </a:ext>
          </a:extLst>
        </xdr:cNvPr>
        <xdr:cNvSpPr/>
      </xdr:nvSpPr>
      <xdr:spPr>
        <a:xfrm>
          <a:off x="1280414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676" name="フローチャート: 判断 675">
          <a:extLst>
            <a:ext uri="{FF2B5EF4-FFF2-40B4-BE49-F238E27FC236}">
              <a16:creationId xmlns:a16="http://schemas.microsoft.com/office/drawing/2014/main" id="{19033C30-9A14-42D6-B660-7BE316E0C230}"/>
            </a:ext>
          </a:extLst>
        </xdr:cNvPr>
        <xdr:cNvSpPr/>
      </xdr:nvSpPr>
      <xdr:spPr>
        <a:xfrm>
          <a:off x="1202944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677" name="フローチャート: 判断 676">
          <a:extLst>
            <a:ext uri="{FF2B5EF4-FFF2-40B4-BE49-F238E27FC236}">
              <a16:creationId xmlns:a16="http://schemas.microsoft.com/office/drawing/2014/main" id="{8A9C3B19-DC3A-4224-B4D0-A03056D63897}"/>
            </a:ext>
          </a:extLst>
        </xdr:cNvPr>
        <xdr:cNvSpPr/>
      </xdr:nvSpPr>
      <xdr:spPr>
        <a:xfrm>
          <a:off x="11231880" y="1755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65FFE55A-573D-4D0D-9218-4DFFD54AA28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CD0E486-695C-460B-AF64-D3865ED34D4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3A987229-4A6D-4D33-A71C-7CF7DEE0CB8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2A6037D5-31CE-4071-A2E8-3AE078FBA62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1536CD95-312F-45C6-923E-324838EA586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80918</xdr:rowOff>
    </xdr:from>
    <xdr:to>
      <xdr:col>85</xdr:col>
      <xdr:colOff>177800</xdr:colOff>
      <xdr:row>107</xdr:row>
      <xdr:rowOff>11068</xdr:rowOff>
    </xdr:to>
    <xdr:sp macro="" textlink="">
      <xdr:nvSpPr>
        <xdr:cNvPr id="683" name="楕円 682">
          <a:extLst>
            <a:ext uri="{FF2B5EF4-FFF2-40B4-BE49-F238E27FC236}">
              <a16:creationId xmlns:a16="http://schemas.microsoft.com/office/drawing/2014/main" id="{304E450A-E323-4297-80F0-8007074B7F25}"/>
            </a:ext>
          </a:extLst>
        </xdr:cNvPr>
        <xdr:cNvSpPr/>
      </xdr:nvSpPr>
      <xdr:spPr>
        <a:xfrm>
          <a:off x="14325600" y="1785075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59345</xdr:rowOff>
    </xdr:from>
    <xdr:ext cx="405111" cy="259045"/>
    <xdr:sp macro="" textlink="">
      <xdr:nvSpPr>
        <xdr:cNvPr id="684" name="【庁舎】&#10;有形固定資産減価償却率該当値テキスト">
          <a:extLst>
            <a:ext uri="{FF2B5EF4-FFF2-40B4-BE49-F238E27FC236}">
              <a16:creationId xmlns:a16="http://schemas.microsoft.com/office/drawing/2014/main" id="{BB305766-0957-4218-9FEC-6A3875BD1665}"/>
            </a:ext>
          </a:extLst>
        </xdr:cNvPr>
        <xdr:cNvSpPr txBox="1"/>
      </xdr:nvSpPr>
      <xdr:spPr>
        <a:xfrm>
          <a:off x="14414500" y="178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49893</xdr:rowOff>
    </xdr:from>
    <xdr:to>
      <xdr:col>81</xdr:col>
      <xdr:colOff>101600</xdr:colOff>
      <xdr:row>106</xdr:row>
      <xdr:rowOff>151493</xdr:rowOff>
    </xdr:to>
    <xdr:sp macro="" textlink="">
      <xdr:nvSpPr>
        <xdr:cNvPr id="685" name="楕円 684">
          <a:extLst>
            <a:ext uri="{FF2B5EF4-FFF2-40B4-BE49-F238E27FC236}">
              <a16:creationId xmlns:a16="http://schemas.microsoft.com/office/drawing/2014/main" id="{52EF99CE-5C3C-441A-B167-22CD6A2B63C6}"/>
            </a:ext>
          </a:extLst>
        </xdr:cNvPr>
        <xdr:cNvSpPr/>
      </xdr:nvSpPr>
      <xdr:spPr>
        <a:xfrm>
          <a:off x="13578840" y="1781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100693</xdr:rowOff>
    </xdr:from>
    <xdr:to>
      <xdr:col>85</xdr:col>
      <xdr:colOff>127000</xdr:colOff>
      <xdr:row>106</xdr:row>
      <xdr:rowOff>131718</xdr:rowOff>
    </xdr:to>
    <xdr:cxnSp macro="">
      <xdr:nvCxnSpPr>
        <xdr:cNvPr id="686" name="直線コネクタ 685">
          <a:extLst>
            <a:ext uri="{FF2B5EF4-FFF2-40B4-BE49-F238E27FC236}">
              <a16:creationId xmlns:a16="http://schemas.microsoft.com/office/drawing/2014/main" id="{547308B5-CD33-4503-9247-03C7473CC6A6}"/>
            </a:ext>
          </a:extLst>
        </xdr:cNvPr>
        <xdr:cNvCxnSpPr/>
      </xdr:nvCxnSpPr>
      <xdr:spPr>
        <a:xfrm>
          <a:off x="13629640" y="17870533"/>
          <a:ext cx="74676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43362</xdr:rowOff>
    </xdr:from>
    <xdr:to>
      <xdr:col>76</xdr:col>
      <xdr:colOff>165100</xdr:colOff>
      <xdr:row>107</xdr:row>
      <xdr:rowOff>144962</xdr:rowOff>
    </xdr:to>
    <xdr:sp macro="" textlink="">
      <xdr:nvSpPr>
        <xdr:cNvPr id="687" name="楕円 686">
          <a:extLst>
            <a:ext uri="{FF2B5EF4-FFF2-40B4-BE49-F238E27FC236}">
              <a16:creationId xmlns:a16="http://schemas.microsoft.com/office/drawing/2014/main" id="{45D5E4A6-95F5-470F-8C51-2307BEB6EE53}"/>
            </a:ext>
          </a:extLst>
        </xdr:cNvPr>
        <xdr:cNvSpPr/>
      </xdr:nvSpPr>
      <xdr:spPr>
        <a:xfrm>
          <a:off x="12804140" y="1798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100693</xdr:rowOff>
    </xdr:from>
    <xdr:to>
      <xdr:col>81</xdr:col>
      <xdr:colOff>50800</xdr:colOff>
      <xdr:row>107</xdr:row>
      <xdr:rowOff>94162</xdr:rowOff>
    </xdr:to>
    <xdr:cxnSp macro="">
      <xdr:nvCxnSpPr>
        <xdr:cNvPr id="688" name="直線コネクタ 687">
          <a:extLst>
            <a:ext uri="{FF2B5EF4-FFF2-40B4-BE49-F238E27FC236}">
              <a16:creationId xmlns:a16="http://schemas.microsoft.com/office/drawing/2014/main" id="{3FA76B4B-891D-45C5-B34A-021C88F476E0}"/>
            </a:ext>
          </a:extLst>
        </xdr:cNvPr>
        <xdr:cNvCxnSpPr/>
      </xdr:nvCxnSpPr>
      <xdr:spPr>
        <a:xfrm flipV="1">
          <a:off x="12854940" y="17870533"/>
          <a:ext cx="774700" cy="16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15602</xdr:rowOff>
    </xdr:from>
    <xdr:to>
      <xdr:col>72</xdr:col>
      <xdr:colOff>38100</xdr:colOff>
      <xdr:row>107</xdr:row>
      <xdr:rowOff>117202</xdr:rowOff>
    </xdr:to>
    <xdr:sp macro="" textlink="">
      <xdr:nvSpPr>
        <xdr:cNvPr id="689" name="楕円 688">
          <a:extLst>
            <a:ext uri="{FF2B5EF4-FFF2-40B4-BE49-F238E27FC236}">
              <a16:creationId xmlns:a16="http://schemas.microsoft.com/office/drawing/2014/main" id="{5218EB1D-77F1-4EDF-8BB0-579811D0DF1E}"/>
            </a:ext>
          </a:extLst>
        </xdr:cNvPr>
        <xdr:cNvSpPr/>
      </xdr:nvSpPr>
      <xdr:spPr>
        <a:xfrm>
          <a:off x="12029440" y="179530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66402</xdr:rowOff>
    </xdr:from>
    <xdr:to>
      <xdr:col>76</xdr:col>
      <xdr:colOff>114300</xdr:colOff>
      <xdr:row>107</xdr:row>
      <xdr:rowOff>94162</xdr:rowOff>
    </xdr:to>
    <xdr:cxnSp macro="">
      <xdr:nvCxnSpPr>
        <xdr:cNvPr id="690" name="直線コネクタ 689">
          <a:extLst>
            <a:ext uri="{FF2B5EF4-FFF2-40B4-BE49-F238E27FC236}">
              <a16:creationId xmlns:a16="http://schemas.microsoft.com/office/drawing/2014/main" id="{C2418097-744B-4B70-9609-7A0B2F6DF9BB}"/>
            </a:ext>
          </a:extLst>
        </xdr:cNvPr>
        <xdr:cNvCxnSpPr/>
      </xdr:nvCxnSpPr>
      <xdr:spPr>
        <a:xfrm>
          <a:off x="12072620" y="18003882"/>
          <a:ext cx="78232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154395</xdr:rowOff>
    </xdr:from>
    <xdr:to>
      <xdr:col>67</xdr:col>
      <xdr:colOff>101600</xdr:colOff>
      <xdr:row>107</xdr:row>
      <xdr:rowOff>84545</xdr:rowOff>
    </xdr:to>
    <xdr:sp macro="" textlink="">
      <xdr:nvSpPr>
        <xdr:cNvPr id="691" name="楕円 690">
          <a:extLst>
            <a:ext uri="{FF2B5EF4-FFF2-40B4-BE49-F238E27FC236}">
              <a16:creationId xmlns:a16="http://schemas.microsoft.com/office/drawing/2014/main" id="{4ABB45E6-4B24-475F-939B-10E36E9D8093}"/>
            </a:ext>
          </a:extLst>
        </xdr:cNvPr>
        <xdr:cNvSpPr/>
      </xdr:nvSpPr>
      <xdr:spPr>
        <a:xfrm>
          <a:off x="11231880" y="17924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33745</xdr:rowOff>
    </xdr:from>
    <xdr:to>
      <xdr:col>71</xdr:col>
      <xdr:colOff>177800</xdr:colOff>
      <xdr:row>107</xdr:row>
      <xdr:rowOff>66402</xdr:rowOff>
    </xdr:to>
    <xdr:cxnSp macro="">
      <xdr:nvCxnSpPr>
        <xdr:cNvPr id="692" name="直線コネクタ 691">
          <a:extLst>
            <a:ext uri="{FF2B5EF4-FFF2-40B4-BE49-F238E27FC236}">
              <a16:creationId xmlns:a16="http://schemas.microsoft.com/office/drawing/2014/main" id="{6EE64BE6-3DF5-46E4-B23D-300ABA4532B8}"/>
            </a:ext>
          </a:extLst>
        </xdr:cNvPr>
        <xdr:cNvCxnSpPr/>
      </xdr:nvCxnSpPr>
      <xdr:spPr>
        <a:xfrm>
          <a:off x="11282680" y="17971225"/>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693" name="n_1aveValue【庁舎】&#10;有形固定資産減価償却率">
          <a:extLst>
            <a:ext uri="{FF2B5EF4-FFF2-40B4-BE49-F238E27FC236}">
              <a16:creationId xmlns:a16="http://schemas.microsoft.com/office/drawing/2014/main" id="{5C562DD2-470E-4EB2-959B-0BE9E1444744}"/>
            </a:ext>
          </a:extLst>
        </xdr:cNvPr>
        <xdr:cNvSpPr txBox="1"/>
      </xdr:nvSpPr>
      <xdr:spPr>
        <a:xfrm>
          <a:off x="13437244"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94" name="n_2aveValue【庁舎】&#10;有形固定資産減価償却率">
          <a:extLst>
            <a:ext uri="{FF2B5EF4-FFF2-40B4-BE49-F238E27FC236}">
              <a16:creationId xmlns:a16="http://schemas.microsoft.com/office/drawing/2014/main" id="{587A05A5-2CC8-4BF6-9284-3673AF230AFD}"/>
            </a:ext>
          </a:extLst>
        </xdr:cNvPr>
        <xdr:cNvSpPr txBox="1"/>
      </xdr:nvSpPr>
      <xdr:spPr>
        <a:xfrm>
          <a:off x="126752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695" name="n_3aveValue【庁舎】&#10;有形固定資産減価償却率">
          <a:extLst>
            <a:ext uri="{FF2B5EF4-FFF2-40B4-BE49-F238E27FC236}">
              <a16:creationId xmlns:a16="http://schemas.microsoft.com/office/drawing/2014/main" id="{15D4D56B-4369-4163-B94D-FD97B470CFC0}"/>
            </a:ext>
          </a:extLst>
        </xdr:cNvPr>
        <xdr:cNvSpPr txBox="1"/>
      </xdr:nvSpPr>
      <xdr:spPr>
        <a:xfrm>
          <a:off x="1190054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696" name="n_4aveValue【庁舎】&#10;有形固定資産減価償却率">
          <a:extLst>
            <a:ext uri="{FF2B5EF4-FFF2-40B4-BE49-F238E27FC236}">
              <a16:creationId xmlns:a16="http://schemas.microsoft.com/office/drawing/2014/main" id="{B2D17B86-E7F8-431A-BE3E-6F511D041AFE}"/>
            </a:ext>
          </a:extLst>
        </xdr:cNvPr>
        <xdr:cNvSpPr txBox="1"/>
      </xdr:nvSpPr>
      <xdr:spPr>
        <a:xfrm>
          <a:off x="11102984" y="1733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142620</xdr:rowOff>
    </xdr:from>
    <xdr:ext cx="405111" cy="259045"/>
    <xdr:sp macro="" textlink="">
      <xdr:nvSpPr>
        <xdr:cNvPr id="697" name="n_1mainValue【庁舎】&#10;有形固定資産減価償却率">
          <a:extLst>
            <a:ext uri="{FF2B5EF4-FFF2-40B4-BE49-F238E27FC236}">
              <a16:creationId xmlns:a16="http://schemas.microsoft.com/office/drawing/2014/main" id="{2470CFC6-0522-4D54-BC88-3F081705DF14}"/>
            </a:ext>
          </a:extLst>
        </xdr:cNvPr>
        <xdr:cNvSpPr txBox="1"/>
      </xdr:nvSpPr>
      <xdr:spPr>
        <a:xfrm>
          <a:off x="13437244" y="1791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136089</xdr:rowOff>
    </xdr:from>
    <xdr:ext cx="405111" cy="259045"/>
    <xdr:sp macro="" textlink="">
      <xdr:nvSpPr>
        <xdr:cNvPr id="698" name="n_2mainValue【庁舎】&#10;有形固定資産減価償却率">
          <a:extLst>
            <a:ext uri="{FF2B5EF4-FFF2-40B4-BE49-F238E27FC236}">
              <a16:creationId xmlns:a16="http://schemas.microsoft.com/office/drawing/2014/main" id="{546E1B5B-B10D-4D4A-A485-B75DB5E8EC0E}"/>
            </a:ext>
          </a:extLst>
        </xdr:cNvPr>
        <xdr:cNvSpPr txBox="1"/>
      </xdr:nvSpPr>
      <xdr:spPr>
        <a:xfrm>
          <a:off x="12675244" y="1807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108329</xdr:rowOff>
    </xdr:from>
    <xdr:ext cx="405111" cy="259045"/>
    <xdr:sp macro="" textlink="">
      <xdr:nvSpPr>
        <xdr:cNvPr id="699" name="n_3mainValue【庁舎】&#10;有形固定資産減価償却率">
          <a:extLst>
            <a:ext uri="{FF2B5EF4-FFF2-40B4-BE49-F238E27FC236}">
              <a16:creationId xmlns:a16="http://schemas.microsoft.com/office/drawing/2014/main" id="{51D11CDC-90B3-4D9A-AEFC-4196E4BA5C1B}"/>
            </a:ext>
          </a:extLst>
        </xdr:cNvPr>
        <xdr:cNvSpPr txBox="1"/>
      </xdr:nvSpPr>
      <xdr:spPr>
        <a:xfrm>
          <a:off x="11900544" y="18045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75672</xdr:rowOff>
    </xdr:from>
    <xdr:ext cx="405111" cy="259045"/>
    <xdr:sp macro="" textlink="">
      <xdr:nvSpPr>
        <xdr:cNvPr id="700" name="n_4mainValue【庁舎】&#10;有形固定資産減価償却率">
          <a:extLst>
            <a:ext uri="{FF2B5EF4-FFF2-40B4-BE49-F238E27FC236}">
              <a16:creationId xmlns:a16="http://schemas.microsoft.com/office/drawing/2014/main" id="{52AAC68E-4308-4A67-AC9C-44E6236C9A9D}"/>
            </a:ext>
          </a:extLst>
        </xdr:cNvPr>
        <xdr:cNvSpPr txBox="1"/>
      </xdr:nvSpPr>
      <xdr:spPr>
        <a:xfrm>
          <a:off x="11102984" y="18013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622B81B3-B536-4113-AA9F-3CE9436AF7E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EA0D217A-7C3D-420F-9C49-E62C4BFF7CD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3867D93E-B326-4C7F-A12C-638B6CCCB05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AA0880DE-7A13-4119-80D1-F1D8C58A2C8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05496891-8846-4A50-8430-6D06C09036B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0BF68988-1B5A-4247-98BD-296C5857F78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B5AD7389-4B44-46ED-9F3D-EA442894C53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972D7FB7-CDC3-4996-AF17-7F05B327753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BF691C2F-C2AA-4B8F-BF2D-B2BF838CFE2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CD0EAC74-8244-4A9E-9084-04B556B0421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1" name="テキスト ボックス 710">
          <a:extLst>
            <a:ext uri="{FF2B5EF4-FFF2-40B4-BE49-F238E27FC236}">
              <a16:creationId xmlns:a16="http://schemas.microsoft.com/office/drawing/2014/main" id="{A1EB3472-D9E8-4959-B91F-E74666BFC28F}"/>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a:extLst>
            <a:ext uri="{FF2B5EF4-FFF2-40B4-BE49-F238E27FC236}">
              <a16:creationId xmlns:a16="http://schemas.microsoft.com/office/drawing/2014/main" id="{463BB341-984D-4E13-820F-6143F8411863}"/>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F633EA77-85E7-40EC-8DE2-09B37ED75813}"/>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a:extLst>
            <a:ext uri="{FF2B5EF4-FFF2-40B4-BE49-F238E27FC236}">
              <a16:creationId xmlns:a16="http://schemas.microsoft.com/office/drawing/2014/main" id="{F24FE9B8-9F8F-40D2-B453-D1B040268C21}"/>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a:extLst>
            <a:ext uri="{FF2B5EF4-FFF2-40B4-BE49-F238E27FC236}">
              <a16:creationId xmlns:a16="http://schemas.microsoft.com/office/drawing/2014/main" id="{420ABEB5-2011-48A3-889E-115A62E15778}"/>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a:extLst>
            <a:ext uri="{FF2B5EF4-FFF2-40B4-BE49-F238E27FC236}">
              <a16:creationId xmlns:a16="http://schemas.microsoft.com/office/drawing/2014/main" id="{744D9236-FD5C-451F-8E2D-4C0322C6FF4A}"/>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a:extLst>
            <a:ext uri="{FF2B5EF4-FFF2-40B4-BE49-F238E27FC236}">
              <a16:creationId xmlns:a16="http://schemas.microsoft.com/office/drawing/2014/main" id="{82136844-92C6-4DB9-B90D-A4CB5AC00F83}"/>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a:extLst>
            <a:ext uri="{FF2B5EF4-FFF2-40B4-BE49-F238E27FC236}">
              <a16:creationId xmlns:a16="http://schemas.microsoft.com/office/drawing/2014/main" id="{613CF040-7EBD-49DC-B2DA-B77BD260F822}"/>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a:extLst>
            <a:ext uri="{FF2B5EF4-FFF2-40B4-BE49-F238E27FC236}">
              <a16:creationId xmlns:a16="http://schemas.microsoft.com/office/drawing/2014/main" id="{3BC4B54E-BD35-46D6-AC79-8E5D6FFE9076}"/>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a:extLst>
            <a:ext uri="{FF2B5EF4-FFF2-40B4-BE49-F238E27FC236}">
              <a16:creationId xmlns:a16="http://schemas.microsoft.com/office/drawing/2014/main" id="{F9FFACB9-60A4-43A6-A4DF-02EEC8ADBFAD}"/>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a:extLst>
            <a:ext uri="{FF2B5EF4-FFF2-40B4-BE49-F238E27FC236}">
              <a16:creationId xmlns:a16="http://schemas.microsoft.com/office/drawing/2014/main" id="{C75FD359-5127-42B1-B194-E51EAD5C1414}"/>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a:extLst>
            <a:ext uri="{FF2B5EF4-FFF2-40B4-BE49-F238E27FC236}">
              <a16:creationId xmlns:a16="http://schemas.microsoft.com/office/drawing/2014/main" id="{43372E62-AF8D-420E-9456-E0F11BB2ED72}"/>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a:extLst>
            <a:ext uri="{FF2B5EF4-FFF2-40B4-BE49-F238E27FC236}">
              <a16:creationId xmlns:a16="http://schemas.microsoft.com/office/drawing/2014/main" id="{6005214A-6103-4732-B23B-5405640522EC}"/>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7CCD232E-C2D7-482D-B84B-E74423E96B7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40C3DE67-20ED-49DB-A82B-CC60242FD18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a:extLst>
            <a:ext uri="{FF2B5EF4-FFF2-40B4-BE49-F238E27FC236}">
              <a16:creationId xmlns:a16="http://schemas.microsoft.com/office/drawing/2014/main" id="{EDE90542-6FC3-4626-B46E-CA2B16129D2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727" name="直線コネクタ 726">
          <a:extLst>
            <a:ext uri="{FF2B5EF4-FFF2-40B4-BE49-F238E27FC236}">
              <a16:creationId xmlns:a16="http://schemas.microsoft.com/office/drawing/2014/main" id="{C3ABA31E-2249-4982-9721-241EA2BFFFE5}"/>
            </a:ext>
          </a:extLst>
        </xdr:cNvPr>
        <xdr:cNvCxnSpPr/>
      </xdr:nvCxnSpPr>
      <xdr:spPr>
        <a:xfrm flipV="1">
          <a:off x="19509104" y="16759102"/>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8" name="【庁舎】&#10;一人当たり面積最小値テキスト">
          <a:extLst>
            <a:ext uri="{FF2B5EF4-FFF2-40B4-BE49-F238E27FC236}">
              <a16:creationId xmlns:a16="http://schemas.microsoft.com/office/drawing/2014/main" id="{4D2A54EA-D594-45D0-8FA4-0BB890C9D2C1}"/>
            </a:ext>
          </a:extLst>
        </xdr:cNvPr>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29" name="直線コネクタ 728">
          <a:extLst>
            <a:ext uri="{FF2B5EF4-FFF2-40B4-BE49-F238E27FC236}">
              <a16:creationId xmlns:a16="http://schemas.microsoft.com/office/drawing/2014/main" id="{17D703A5-A48D-41F3-B47F-F289DF4E7F45}"/>
            </a:ext>
          </a:extLst>
        </xdr:cNvPr>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30" name="【庁舎】&#10;一人当たり面積最大値テキスト">
          <a:extLst>
            <a:ext uri="{FF2B5EF4-FFF2-40B4-BE49-F238E27FC236}">
              <a16:creationId xmlns:a16="http://schemas.microsoft.com/office/drawing/2014/main" id="{D59FD765-4CF3-426A-B970-65D768F5E3C5}"/>
            </a:ext>
          </a:extLst>
        </xdr:cNvPr>
        <xdr:cNvSpPr txBox="1"/>
      </xdr:nvSpPr>
      <xdr:spPr>
        <a:xfrm>
          <a:off x="19547840" y="165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31" name="直線コネクタ 730">
          <a:extLst>
            <a:ext uri="{FF2B5EF4-FFF2-40B4-BE49-F238E27FC236}">
              <a16:creationId xmlns:a16="http://schemas.microsoft.com/office/drawing/2014/main" id="{FBDF9A27-849F-4623-8A3B-742BFD59788F}"/>
            </a:ext>
          </a:extLst>
        </xdr:cNvPr>
        <xdr:cNvCxnSpPr/>
      </xdr:nvCxnSpPr>
      <xdr:spPr>
        <a:xfrm>
          <a:off x="1944370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732" name="【庁舎】&#10;一人当たり面積平均値テキスト">
          <a:extLst>
            <a:ext uri="{FF2B5EF4-FFF2-40B4-BE49-F238E27FC236}">
              <a16:creationId xmlns:a16="http://schemas.microsoft.com/office/drawing/2014/main" id="{574EB1E4-4A45-40D1-9220-B8776493D007}"/>
            </a:ext>
          </a:extLst>
        </xdr:cNvPr>
        <xdr:cNvSpPr txBox="1"/>
      </xdr:nvSpPr>
      <xdr:spPr>
        <a:xfrm>
          <a:off x="19547840" y="1773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33" name="フローチャート: 判断 732">
          <a:extLst>
            <a:ext uri="{FF2B5EF4-FFF2-40B4-BE49-F238E27FC236}">
              <a16:creationId xmlns:a16="http://schemas.microsoft.com/office/drawing/2014/main" id="{0035D607-7C48-4B43-8443-F858AF62EAE6}"/>
            </a:ext>
          </a:extLst>
        </xdr:cNvPr>
        <xdr:cNvSpPr/>
      </xdr:nvSpPr>
      <xdr:spPr>
        <a:xfrm>
          <a:off x="19458940" y="17883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734" name="フローチャート: 判断 733">
          <a:extLst>
            <a:ext uri="{FF2B5EF4-FFF2-40B4-BE49-F238E27FC236}">
              <a16:creationId xmlns:a16="http://schemas.microsoft.com/office/drawing/2014/main" id="{AC432E43-DFDA-4905-89C8-E770DC626802}"/>
            </a:ext>
          </a:extLst>
        </xdr:cNvPr>
        <xdr:cNvSpPr/>
      </xdr:nvSpPr>
      <xdr:spPr>
        <a:xfrm>
          <a:off x="18735040" y="178964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35" name="フローチャート: 判断 734">
          <a:extLst>
            <a:ext uri="{FF2B5EF4-FFF2-40B4-BE49-F238E27FC236}">
              <a16:creationId xmlns:a16="http://schemas.microsoft.com/office/drawing/2014/main" id="{F1BC7389-9035-4C79-9697-446CC5F3BC6A}"/>
            </a:ext>
          </a:extLst>
        </xdr:cNvPr>
        <xdr:cNvSpPr/>
      </xdr:nvSpPr>
      <xdr:spPr>
        <a:xfrm>
          <a:off x="179374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36" name="フローチャート: 判断 735">
          <a:extLst>
            <a:ext uri="{FF2B5EF4-FFF2-40B4-BE49-F238E27FC236}">
              <a16:creationId xmlns:a16="http://schemas.microsoft.com/office/drawing/2014/main" id="{9B41695D-9535-41C9-9413-122FEE8B58F1}"/>
            </a:ext>
          </a:extLst>
        </xdr:cNvPr>
        <xdr:cNvSpPr/>
      </xdr:nvSpPr>
      <xdr:spPr>
        <a:xfrm>
          <a:off x="17162780" y="17916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37" name="フローチャート: 判断 736">
          <a:extLst>
            <a:ext uri="{FF2B5EF4-FFF2-40B4-BE49-F238E27FC236}">
              <a16:creationId xmlns:a16="http://schemas.microsoft.com/office/drawing/2014/main" id="{55C4340B-44CE-4E70-8B9F-229ECD2A96C3}"/>
            </a:ext>
          </a:extLst>
        </xdr:cNvPr>
        <xdr:cNvSpPr/>
      </xdr:nvSpPr>
      <xdr:spPr>
        <a:xfrm>
          <a:off x="16388080" y="179160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F9716E73-ED9E-4432-80F0-FD40A4021CA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5543080A-9C0E-4DCF-9C6F-8250D0028DA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782DF3D0-722D-45CA-875B-920199DF13E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4E376521-9DF9-4BC8-8D1F-718B4F5BD63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3AC17BC8-BBB9-4815-BAF1-DB620A7541C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23768</xdr:rowOff>
    </xdr:from>
    <xdr:to>
      <xdr:col>116</xdr:col>
      <xdr:colOff>114300</xdr:colOff>
      <xdr:row>107</xdr:row>
      <xdr:rowOff>125368</xdr:rowOff>
    </xdr:to>
    <xdr:sp macro="" textlink="">
      <xdr:nvSpPr>
        <xdr:cNvPr id="743" name="楕円 742">
          <a:extLst>
            <a:ext uri="{FF2B5EF4-FFF2-40B4-BE49-F238E27FC236}">
              <a16:creationId xmlns:a16="http://schemas.microsoft.com/office/drawing/2014/main" id="{63DCF646-BCBC-4F8C-96BB-D96B02324729}"/>
            </a:ext>
          </a:extLst>
        </xdr:cNvPr>
        <xdr:cNvSpPr/>
      </xdr:nvSpPr>
      <xdr:spPr>
        <a:xfrm>
          <a:off x="19458940" y="1796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2195</xdr:rowOff>
    </xdr:from>
    <xdr:ext cx="469744" cy="259045"/>
    <xdr:sp macro="" textlink="">
      <xdr:nvSpPr>
        <xdr:cNvPr id="744" name="【庁舎】&#10;一人当たり面積該当値テキスト">
          <a:extLst>
            <a:ext uri="{FF2B5EF4-FFF2-40B4-BE49-F238E27FC236}">
              <a16:creationId xmlns:a16="http://schemas.microsoft.com/office/drawing/2014/main" id="{01D2DF50-4FE7-4816-B14A-4AA61A17496E}"/>
            </a:ext>
          </a:extLst>
        </xdr:cNvPr>
        <xdr:cNvSpPr txBox="1"/>
      </xdr:nvSpPr>
      <xdr:spPr>
        <a:xfrm>
          <a:off x="19547840" y="1793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27032</xdr:rowOff>
    </xdr:from>
    <xdr:to>
      <xdr:col>112</xdr:col>
      <xdr:colOff>38100</xdr:colOff>
      <xdr:row>107</xdr:row>
      <xdr:rowOff>128632</xdr:rowOff>
    </xdr:to>
    <xdr:sp macro="" textlink="">
      <xdr:nvSpPr>
        <xdr:cNvPr id="745" name="楕円 744">
          <a:extLst>
            <a:ext uri="{FF2B5EF4-FFF2-40B4-BE49-F238E27FC236}">
              <a16:creationId xmlns:a16="http://schemas.microsoft.com/office/drawing/2014/main" id="{4775CF50-38D7-4F1E-8FB1-72ACB4227C05}"/>
            </a:ext>
          </a:extLst>
        </xdr:cNvPr>
        <xdr:cNvSpPr/>
      </xdr:nvSpPr>
      <xdr:spPr>
        <a:xfrm>
          <a:off x="18735040" y="179645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74568</xdr:rowOff>
    </xdr:from>
    <xdr:to>
      <xdr:col>116</xdr:col>
      <xdr:colOff>63500</xdr:colOff>
      <xdr:row>107</xdr:row>
      <xdr:rowOff>77832</xdr:rowOff>
    </xdr:to>
    <xdr:cxnSp macro="">
      <xdr:nvCxnSpPr>
        <xdr:cNvPr id="746" name="直線コネクタ 745">
          <a:extLst>
            <a:ext uri="{FF2B5EF4-FFF2-40B4-BE49-F238E27FC236}">
              <a16:creationId xmlns:a16="http://schemas.microsoft.com/office/drawing/2014/main" id="{72F2748B-579C-4FAF-B90F-08FEB41A8848}"/>
            </a:ext>
          </a:extLst>
        </xdr:cNvPr>
        <xdr:cNvCxnSpPr/>
      </xdr:nvCxnSpPr>
      <xdr:spPr>
        <a:xfrm flipV="1">
          <a:off x="18778220" y="18012048"/>
          <a:ext cx="73152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30299</xdr:rowOff>
    </xdr:from>
    <xdr:to>
      <xdr:col>107</xdr:col>
      <xdr:colOff>101600</xdr:colOff>
      <xdr:row>107</xdr:row>
      <xdr:rowOff>131899</xdr:rowOff>
    </xdr:to>
    <xdr:sp macro="" textlink="">
      <xdr:nvSpPr>
        <xdr:cNvPr id="747" name="楕円 746">
          <a:extLst>
            <a:ext uri="{FF2B5EF4-FFF2-40B4-BE49-F238E27FC236}">
              <a16:creationId xmlns:a16="http://schemas.microsoft.com/office/drawing/2014/main" id="{61C622B0-F398-4432-A10C-27040E32EC61}"/>
            </a:ext>
          </a:extLst>
        </xdr:cNvPr>
        <xdr:cNvSpPr/>
      </xdr:nvSpPr>
      <xdr:spPr>
        <a:xfrm>
          <a:off x="17937480" y="179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77832</xdr:rowOff>
    </xdr:from>
    <xdr:to>
      <xdr:col>111</xdr:col>
      <xdr:colOff>177800</xdr:colOff>
      <xdr:row>107</xdr:row>
      <xdr:rowOff>81099</xdr:rowOff>
    </xdr:to>
    <xdr:cxnSp macro="">
      <xdr:nvCxnSpPr>
        <xdr:cNvPr id="748" name="直線コネクタ 747">
          <a:extLst>
            <a:ext uri="{FF2B5EF4-FFF2-40B4-BE49-F238E27FC236}">
              <a16:creationId xmlns:a16="http://schemas.microsoft.com/office/drawing/2014/main" id="{6B85333F-A119-416C-B1B5-DC3F3ADCFF76}"/>
            </a:ext>
          </a:extLst>
        </xdr:cNvPr>
        <xdr:cNvCxnSpPr/>
      </xdr:nvCxnSpPr>
      <xdr:spPr>
        <a:xfrm flipV="1">
          <a:off x="17988280" y="18015312"/>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749" name="楕円 748">
          <a:extLst>
            <a:ext uri="{FF2B5EF4-FFF2-40B4-BE49-F238E27FC236}">
              <a16:creationId xmlns:a16="http://schemas.microsoft.com/office/drawing/2014/main" id="{9AEEF6BE-5A74-40DF-8D01-C657059E8965}"/>
            </a:ext>
          </a:extLst>
        </xdr:cNvPr>
        <xdr:cNvSpPr/>
      </xdr:nvSpPr>
      <xdr:spPr>
        <a:xfrm>
          <a:off x="1716278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81099</xdr:rowOff>
    </xdr:from>
    <xdr:to>
      <xdr:col>107</xdr:col>
      <xdr:colOff>50800</xdr:colOff>
      <xdr:row>107</xdr:row>
      <xdr:rowOff>87630</xdr:rowOff>
    </xdr:to>
    <xdr:cxnSp macro="">
      <xdr:nvCxnSpPr>
        <xdr:cNvPr id="750" name="直線コネクタ 749">
          <a:extLst>
            <a:ext uri="{FF2B5EF4-FFF2-40B4-BE49-F238E27FC236}">
              <a16:creationId xmlns:a16="http://schemas.microsoft.com/office/drawing/2014/main" id="{21E9D5D2-CED6-4F94-A645-139A03EC1841}"/>
            </a:ext>
          </a:extLst>
        </xdr:cNvPr>
        <xdr:cNvCxnSpPr/>
      </xdr:nvCxnSpPr>
      <xdr:spPr>
        <a:xfrm flipV="1">
          <a:off x="17213580" y="18018579"/>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751" name="楕円 750">
          <a:extLst>
            <a:ext uri="{FF2B5EF4-FFF2-40B4-BE49-F238E27FC236}">
              <a16:creationId xmlns:a16="http://schemas.microsoft.com/office/drawing/2014/main" id="{84232C60-AE39-4494-B49D-B4AEEE14EB23}"/>
            </a:ext>
          </a:extLst>
        </xdr:cNvPr>
        <xdr:cNvSpPr/>
      </xdr:nvSpPr>
      <xdr:spPr>
        <a:xfrm>
          <a:off x="16388080" y="179841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87630</xdr:rowOff>
    </xdr:from>
    <xdr:to>
      <xdr:col>102</xdr:col>
      <xdr:colOff>114300</xdr:colOff>
      <xdr:row>107</xdr:row>
      <xdr:rowOff>97427</xdr:rowOff>
    </xdr:to>
    <xdr:cxnSp macro="">
      <xdr:nvCxnSpPr>
        <xdr:cNvPr id="752" name="直線コネクタ 751">
          <a:extLst>
            <a:ext uri="{FF2B5EF4-FFF2-40B4-BE49-F238E27FC236}">
              <a16:creationId xmlns:a16="http://schemas.microsoft.com/office/drawing/2014/main" id="{77ED80D9-F934-4AE1-AAC3-CEE30EAE9C0A}"/>
            </a:ext>
          </a:extLst>
        </xdr:cNvPr>
        <xdr:cNvCxnSpPr/>
      </xdr:nvCxnSpPr>
      <xdr:spPr>
        <a:xfrm flipV="1">
          <a:off x="16431260" y="18025110"/>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753" name="n_1aveValue【庁舎】&#10;一人当たり面積">
          <a:extLst>
            <a:ext uri="{FF2B5EF4-FFF2-40B4-BE49-F238E27FC236}">
              <a16:creationId xmlns:a16="http://schemas.microsoft.com/office/drawing/2014/main" id="{81A5929C-2E6C-4A41-B46E-4D2CEC3A771C}"/>
            </a:ext>
          </a:extLst>
        </xdr:cNvPr>
        <xdr:cNvSpPr txBox="1"/>
      </xdr:nvSpPr>
      <xdr:spPr>
        <a:xfrm>
          <a:off x="18561127" y="1767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754" name="n_2aveValue【庁舎】&#10;一人当たり面積">
          <a:extLst>
            <a:ext uri="{FF2B5EF4-FFF2-40B4-BE49-F238E27FC236}">
              <a16:creationId xmlns:a16="http://schemas.microsoft.com/office/drawing/2014/main" id="{2DD16482-D0A9-420D-A730-022660F11159}"/>
            </a:ext>
          </a:extLst>
        </xdr:cNvPr>
        <xdr:cNvSpPr txBox="1"/>
      </xdr:nvSpPr>
      <xdr:spPr>
        <a:xfrm>
          <a:off x="1777626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755" name="n_3aveValue【庁舎】&#10;一人当たり面積">
          <a:extLst>
            <a:ext uri="{FF2B5EF4-FFF2-40B4-BE49-F238E27FC236}">
              <a16:creationId xmlns:a16="http://schemas.microsoft.com/office/drawing/2014/main" id="{FAC1C00C-C2AA-4F18-9304-0D18311C1145}"/>
            </a:ext>
          </a:extLst>
        </xdr:cNvPr>
        <xdr:cNvSpPr txBox="1"/>
      </xdr:nvSpPr>
      <xdr:spPr>
        <a:xfrm>
          <a:off x="17001567" y="176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756" name="n_4aveValue【庁舎】&#10;一人当たり面積">
          <a:extLst>
            <a:ext uri="{FF2B5EF4-FFF2-40B4-BE49-F238E27FC236}">
              <a16:creationId xmlns:a16="http://schemas.microsoft.com/office/drawing/2014/main" id="{2302B9F7-D496-42DA-8D77-A9DB66106601}"/>
            </a:ext>
          </a:extLst>
        </xdr:cNvPr>
        <xdr:cNvSpPr txBox="1"/>
      </xdr:nvSpPr>
      <xdr:spPr>
        <a:xfrm>
          <a:off x="16226867" y="176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119759</xdr:rowOff>
    </xdr:from>
    <xdr:ext cx="469744" cy="259045"/>
    <xdr:sp macro="" textlink="">
      <xdr:nvSpPr>
        <xdr:cNvPr id="757" name="n_1mainValue【庁舎】&#10;一人当たり面積">
          <a:extLst>
            <a:ext uri="{FF2B5EF4-FFF2-40B4-BE49-F238E27FC236}">
              <a16:creationId xmlns:a16="http://schemas.microsoft.com/office/drawing/2014/main" id="{D3655EBC-2B9D-4478-93AB-64CBD6843F69}"/>
            </a:ext>
          </a:extLst>
        </xdr:cNvPr>
        <xdr:cNvSpPr txBox="1"/>
      </xdr:nvSpPr>
      <xdr:spPr>
        <a:xfrm>
          <a:off x="18561127" y="1805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123026</xdr:rowOff>
    </xdr:from>
    <xdr:ext cx="469744" cy="259045"/>
    <xdr:sp macro="" textlink="">
      <xdr:nvSpPr>
        <xdr:cNvPr id="758" name="n_2mainValue【庁舎】&#10;一人当たり面積">
          <a:extLst>
            <a:ext uri="{FF2B5EF4-FFF2-40B4-BE49-F238E27FC236}">
              <a16:creationId xmlns:a16="http://schemas.microsoft.com/office/drawing/2014/main" id="{EE740863-86DE-4E16-BAB1-929692C14FC1}"/>
            </a:ext>
          </a:extLst>
        </xdr:cNvPr>
        <xdr:cNvSpPr txBox="1"/>
      </xdr:nvSpPr>
      <xdr:spPr>
        <a:xfrm>
          <a:off x="17776267" y="1806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129557</xdr:rowOff>
    </xdr:from>
    <xdr:ext cx="469744" cy="259045"/>
    <xdr:sp macro="" textlink="">
      <xdr:nvSpPr>
        <xdr:cNvPr id="759" name="n_3mainValue【庁舎】&#10;一人当たり面積">
          <a:extLst>
            <a:ext uri="{FF2B5EF4-FFF2-40B4-BE49-F238E27FC236}">
              <a16:creationId xmlns:a16="http://schemas.microsoft.com/office/drawing/2014/main" id="{6497E78F-F182-46D9-8A19-7A70075F266B}"/>
            </a:ext>
          </a:extLst>
        </xdr:cNvPr>
        <xdr:cNvSpPr txBox="1"/>
      </xdr:nvSpPr>
      <xdr:spPr>
        <a:xfrm>
          <a:off x="1700156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139354</xdr:rowOff>
    </xdr:from>
    <xdr:ext cx="469744" cy="259045"/>
    <xdr:sp macro="" textlink="">
      <xdr:nvSpPr>
        <xdr:cNvPr id="760" name="n_4mainValue【庁舎】&#10;一人当たり面積">
          <a:extLst>
            <a:ext uri="{FF2B5EF4-FFF2-40B4-BE49-F238E27FC236}">
              <a16:creationId xmlns:a16="http://schemas.microsoft.com/office/drawing/2014/main" id="{B88BA438-8050-435F-9157-733C8533696C}"/>
            </a:ext>
          </a:extLst>
        </xdr:cNvPr>
        <xdr:cNvSpPr txBox="1"/>
      </xdr:nvSpPr>
      <xdr:spPr>
        <a:xfrm>
          <a:off x="16226867" y="1807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FF97D0E3-F504-46CA-89E9-7752BB77A80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17289CD8-F43A-4DC8-95CE-8F82AEE0198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09147EF8-B592-42C2-8D4B-C577299AFEA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・一般廃棄物処理施設及び消防施設以外については、類似団体と比較して、有形固定資産減価償却率が高くなっている。</a:t>
          </a:r>
          <a:endParaRPr lang="ja-JP" altLang="ja-JP" sz="1400">
            <a:effectLst/>
          </a:endParaRPr>
        </a:p>
        <a:p>
          <a:r>
            <a:rPr lang="ja-JP" altLang="ja-JP" sz="1100">
              <a:solidFill>
                <a:schemeClr val="dk1"/>
              </a:solidFill>
              <a:effectLst/>
              <a:latin typeface="+mn-lt"/>
              <a:ea typeface="+mn-ea"/>
              <a:cs typeface="+mn-cs"/>
            </a:rPr>
            <a:t>・庁舎、保健センター、福祉施設については、類似団体の平均より著しく高い水準にある。これらについては、昭和５０年代に建設されたものであり、建設後約４０年近く経過し、老朽化が進んでいるためである。</a:t>
          </a:r>
          <a:endParaRPr lang="ja-JP" altLang="ja-JP" sz="1400">
            <a:effectLst/>
          </a:endParaRPr>
        </a:p>
        <a:p>
          <a:r>
            <a:rPr lang="ja-JP" altLang="ja-JP" sz="1100">
              <a:solidFill>
                <a:schemeClr val="dk1"/>
              </a:solidFill>
              <a:effectLst/>
              <a:latin typeface="+mn-lt"/>
              <a:ea typeface="+mn-ea"/>
              <a:cs typeface="+mn-cs"/>
            </a:rPr>
            <a:t>・これらの施設を含め、既存の各公共施設等について、令和元年度には老朽化状況調査を行い、当該調査を踏まえ、令和２年度に個別施設計画を策定した。</a:t>
          </a:r>
          <a:endParaRPr lang="ja-JP" altLang="ja-JP" sz="1400">
            <a:effectLst/>
          </a:endParaRPr>
        </a:p>
        <a:p>
          <a:r>
            <a:rPr lang="ja-JP" altLang="ja-JP" sz="1100">
              <a:solidFill>
                <a:schemeClr val="dk1"/>
              </a:solidFill>
              <a:effectLst/>
              <a:latin typeface="+mn-lt"/>
              <a:ea typeface="+mn-ea"/>
              <a:cs typeface="+mn-cs"/>
            </a:rPr>
            <a:t>・今後は、この個別施設計画に基づき、計画的に修繕し、また必要があれば、公共施設等の集約化・複合化を積極的に進めていく予定である。維持管理に係る経費の増加に留意し、各公共施設等の老朽化対策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埼玉県松伏町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28,140
27,609
16.20
10,624,207
9,898,027
615,069
6,290,073
7,182,717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人口の減少や高齢化に加え、町内に中心となる産業がないこと等により、財政基盤が弱く、類似団体平均を少し下回っている。</a:t>
          </a:r>
        </a:p>
        <a:p>
          <a:r>
            <a:rPr kumimoji="1" lang="ja-JP" altLang="en-US" sz="1300">
              <a:latin typeface="ＭＳ Ｐゴシック" panose="020B0600070205080204" pitchFamily="50" charset="-128"/>
              <a:ea typeface="ＭＳ Ｐゴシック" panose="020B0600070205080204" pitchFamily="50" charset="-128"/>
            </a:rPr>
            <a:t>　町の組織の見直しや定員管理及び給与の適正化等による歳出の徹底的な見直し、地方税の徴収強化などの取り組みを通じて、財政基盤の強化に努める。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43</xdr:row>
      <xdr:rowOff>1411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03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159455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132645</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132645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33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81845</xdr:rowOff>
    </xdr:from>
    <xdr:to>
      <xdr:col>11</xdr:col>
      <xdr:colOff>82550</xdr:colOff>
      <xdr:row>43</xdr:row>
      <xdr:rowOff>11995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168222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歳入における経常一般財源は前年度と比較して、臨時財政対策債が減額したことにより、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％減となった。また、歳出における経常一般財源は義務的経費に対する充当額が増額（人件費は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％増、物件費は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％増）したことから経常収支比率は対前年比</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％悪化した。</a:t>
          </a:r>
        </a:p>
        <a:p>
          <a:r>
            <a:rPr kumimoji="1" lang="ja-JP" altLang="en-US" sz="1300">
              <a:latin typeface="ＭＳ Ｐゴシック" panose="020B0600070205080204" pitchFamily="50" charset="-128"/>
              <a:ea typeface="ＭＳ Ｐゴシック" panose="020B0600070205080204" pitchFamily="50" charset="-128"/>
            </a:rPr>
            <a:t>　今後も歳入においては、税の徴収対策等を強化することで一般財源確保に努めていくとともに、歳出においては、各事業の精査等により経常経費の圧縮を図っていく。</a:t>
          </a:r>
          <a:r>
            <a:rPr kumimoji="1" lang="en-US" altLang="ja-JP" sz="130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91757</xdr:rowOff>
    </xdr:from>
    <xdr:to>
      <xdr:col>23</xdr:col>
      <xdr:colOff>133350</xdr:colOff>
      <xdr:row>61</xdr:row>
      <xdr:rowOff>95250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378757"/>
          <a:ext cx="8382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169228</xdr:rowOff>
    </xdr:from>
    <xdr:to>
      <xdr:col>19</xdr:col>
      <xdr:colOff>133350</xdr:colOff>
      <xdr:row>60</xdr:row>
      <xdr:rowOff>91757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113328"/>
          <a:ext cx="8890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169228</xdr:rowOff>
    </xdr:from>
    <xdr:to>
      <xdr:col>15</xdr:col>
      <xdr:colOff>82550</xdr:colOff>
      <xdr:row>61</xdr:row>
      <xdr:rowOff>10795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113328"/>
          <a:ext cx="889000" cy="35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10795</xdr:rowOff>
    </xdr:from>
    <xdr:to>
      <xdr:col>11</xdr:col>
      <xdr:colOff>31750</xdr:colOff>
      <xdr:row>62</xdr:row>
      <xdr:rowOff>110807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69245"/>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60977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40957</xdr:rowOff>
    </xdr:from>
    <xdr:to>
      <xdr:col>19</xdr:col>
      <xdr:colOff>184150</xdr:colOff>
      <xdr:row>60</xdr:row>
      <xdr:rowOff>142557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152734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096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118428</xdr:rowOff>
    </xdr:from>
    <xdr:to>
      <xdr:col>15</xdr:col>
      <xdr:colOff>133350</xdr:colOff>
      <xdr:row>59</xdr:row>
      <xdr:rowOff>48578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0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58755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983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131445</xdr:rowOff>
    </xdr:from>
    <xdr:to>
      <xdr:col>11</xdr:col>
      <xdr:colOff>82550</xdr:colOff>
      <xdr:row>61</xdr:row>
      <xdr:rowOff>61595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71772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60007</xdr:rowOff>
    </xdr:from>
    <xdr:to>
      <xdr:col>7</xdr:col>
      <xdr:colOff>31750</xdr:colOff>
      <xdr:row>62</xdr:row>
      <xdr:rowOff>161607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334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5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人当たりの人件費・物件費等が</a:t>
          </a:r>
          <a:r>
            <a:rPr kumimoji="1" lang="en-US" altLang="ja-JP" sz="1300">
              <a:latin typeface="ＭＳ Ｐゴシック" panose="020B0600070205080204" pitchFamily="50" charset="-128"/>
              <a:ea typeface="ＭＳ Ｐゴシック" panose="020B0600070205080204" pitchFamily="50" charset="-128"/>
            </a:rPr>
            <a:t>117,142</a:t>
          </a:r>
          <a:r>
            <a:rPr kumimoji="1" lang="ja-JP" altLang="en-US" sz="1300">
              <a:latin typeface="ＭＳ Ｐゴシック" panose="020B0600070205080204" pitchFamily="50" charset="-128"/>
              <a:ea typeface="ＭＳ Ｐゴシック" panose="020B0600070205080204" pitchFamily="50" charset="-128"/>
            </a:rPr>
            <a:t>円であり、類似団体平均と比較して低い水準となっている。その要因として、ごみ処理業務や消防業務を一部事務組合で行っていることや、民間で実施可能な事業については積極的に指定管理制度を導入し、コスト削減に努めていることがあげられる。</a:t>
          </a:r>
        </a:p>
        <a:p>
          <a:r>
            <a:rPr kumimoji="1" lang="ja-JP" altLang="en-US" sz="1300">
              <a:latin typeface="ＭＳ Ｐゴシック" panose="020B0600070205080204" pitchFamily="50" charset="-128"/>
              <a:ea typeface="ＭＳ Ｐゴシック" panose="020B0600070205080204" pitchFamily="50" charset="-128"/>
            </a:rPr>
            <a:t>　しかし、一部事務組合の人件費・物件費等に充てる負担金や、公共下水道事業などの公営企業会計の人件費・物件費等に充てる繰出金を合計した場合、人口一人当たりの金額は増加することになるため、引続きこれらも含めた経費について抑制し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76377</xdr:rowOff>
    </xdr:from>
    <xdr:to>
      <xdr:col>23</xdr:col>
      <xdr:colOff>133350</xdr:colOff>
      <xdr:row>81</xdr:row>
      <xdr:rowOff>113046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3963827"/>
          <a:ext cx="838200" cy="3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40660</xdr:rowOff>
    </xdr:from>
    <xdr:to>
      <xdr:col>19</xdr:col>
      <xdr:colOff>133350</xdr:colOff>
      <xdr:row>81</xdr:row>
      <xdr:rowOff>113046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28110"/>
          <a:ext cx="889000" cy="7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40660</xdr:rowOff>
    </xdr:from>
    <xdr:to>
      <xdr:col>15</xdr:col>
      <xdr:colOff>82550</xdr:colOff>
      <xdr:row>81</xdr:row>
      <xdr:rowOff>47068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3928110"/>
          <a:ext cx="889000" cy="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163899</xdr:rowOff>
    </xdr:from>
    <xdr:to>
      <xdr:col>11</xdr:col>
      <xdr:colOff>31750</xdr:colOff>
      <xdr:row>81</xdr:row>
      <xdr:rowOff>47068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79899"/>
          <a:ext cx="889000" cy="5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25577</xdr:rowOff>
    </xdr:from>
    <xdr:to>
      <xdr:col>23</xdr:col>
      <xdr:colOff>184150</xdr:colOff>
      <xdr:row>81</xdr:row>
      <xdr:rowOff>127177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1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118304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34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62246</xdr:rowOff>
    </xdr:from>
    <xdr:to>
      <xdr:col>19</xdr:col>
      <xdr:colOff>184150</xdr:colOff>
      <xdr:row>81</xdr:row>
      <xdr:rowOff>163846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4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2573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18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161310</xdr:rowOff>
    </xdr:from>
    <xdr:to>
      <xdr:col>15</xdr:col>
      <xdr:colOff>133350</xdr:colOff>
      <xdr:row>81</xdr:row>
      <xdr:rowOff>91460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8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101637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4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167718</xdr:rowOff>
    </xdr:from>
    <xdr:to>
      <xdr:col>11</xdr:col>
      <xdr:colOff>82550</xdr:colOff>
      <xdr:row>81</xdr:row>
      <xdr:rowOff>97868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8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108045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5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113099</xdr:rowOff>
    </xdr:from>
    <xdr:to>
      <xdr:col>7</xdr:col>
      <xdr:colOff>31750</xdr:colOff>
      <xdr:row>81</xdr:row>
      <xdr:rowOff>43249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2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53426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97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採用、退職に伴う職員構成の変動及び職員数が少ない団体であるため、経験年数による階層変動が顕著であるが、ラスパイレス指数は令和４年に比べ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ポイント減少したが、依然として類似団体と比較して高い水準となっている。</a:t>
          </a:r>
        </a:p>
        <a:p>
          <a:r>
            <a:rPr kumimoji="1" lang="ja-JP" altLang="en-US" sz="1300">
              <a:latin typeface="ＭＳ Ｐゴシック" panose="020B0600070205080204" pitchFamily="50" charset="-128"/>
              <a:ea typeface="ＭＳ Ｐゴシック" panose="020B0600070205080204" pitchFamily="50" charset="-128"/>
            </a:rPr>
            <a:t>　今後も、社会情勢や財政事情の変化に対応するため、ラスパイレス指数に注視しながら、給与水準及び各種手当の適正化に努めていく。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155222</xdr:rowOff>
    </xdr:from>
    <xdr:to>
      <xdr:col>81</xdr:col>
      <xdr:colOff>44450</xdr:colOff>
      <xdr:row>87</xdr:row>
      <xdr:rowOff>117828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899922"/>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117828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926734"/>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47978</xdr:rowOff>
    </xdr:from>
    <xdr:to>
      <xdr:col>72</xdr:col>
      <xdr:colOff>203200</xdr:colOff>
      <xdr:row>87</xdr:row>
      <xdr:rowOff>10584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792678"/>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86</xdr:row>
      <xdr:rowOff>74789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7926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104422</xdr:rowOff>
    </xdr:from>
    <xdr:to>
      <xdr:col>81</xdr:col>
      <xdr:colOff>95250</xdr:colOff>
      <xdr:row>87</xdr:row>
      <xdr:rowOff>34572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76499</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2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67028</xdr:rowOff>
    </xdr:from>
    <xdr:to>
      <xdr:col>77</xdr:col>
      <xdr:colOff>95250</xdr:colOff>
      <xdr:row>87</xdr:row>
      <xdr:rowOff>168628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153405</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6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過去の勧奨退職の実施及び新規採用抑制策により</a:t>
          </a:r>
          <a:r>
            <a:rPr kumimoji="1" lang="en-US" altLang="ja-JP" sz="1300">
              <a:latin typeface="ＭＳ Ｐゴシック" panose="020B0600070205080204" pitchFamily="50" charset="-128"/>
              <a:ea typeface="ＭＳ Ｐゴシック" panose="020B0600070205080204" pitchFamily="50" charset="-128"/>
            </a:rPr>
            <a:t>6.43</a:t>
          </a:r>
          <a:r>
            <a:rPr kumimoji="1" lang="ja-JP" altLang="en-US" sz="1300">
              <a:latin typeface="ＭＳ Ｐゴシック" panose="020B0600070205080204" pitchFamily="50" charset="-128"/>
              <a:ea typeface="ＭＳ Ｐゴシック" panose="020B0600070205080204" pitchFamily="50" charset="-128"/>
            </a:rPr>
            <a:t>人と類似団体に比べ低い水準にあるが、最近では新規採用の抑制も多少緩和させたこともあり、前年度</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上昇した。今後も、事務事業に支障をきたさないよう努めながら、事務の効率化やアウトソーシングの推進、嘱託職員等の雇用に取り組み、効率的な行政運営を目指し、松伏町定員適正化計画に沿って、定員適正化に努め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42635</xdr:rowOff>
    </xdr:from>
    <xdr:to>
      <xdr:col>81</xdr:col>
      <xdr:colOff>44450</xdr:colOff>
      <xdr:row>60</xdr:row>
      <xdr:rowOff>65042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29635"/>
          <a:ext cx="8382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25400</xdr:rowOff>
    </xdr:from>
    <xdr:to>
      <xdr:col>77</xdr:col>
      <xdr:colOff>44450</xdr:colOff>
      <xdr:row>60</xdr:row>
      <xdr:rowOff>42635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124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15059</xdr:rowOff>
    </xdr:from>
    <xdr:to>
      <xdr:col>72</xdr:col>
      <xdr:colOff>203200</xdr:colOff>
      <xdr:row>60</xdr:row>
      <xdr:rowOff>25400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02059"/>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8165</xdr:rowOff>
    </xdr:from>
    <xdr:to>
      <xdr:col>68</xdr:col>
      <xdr:colOff>152400</xdr:colOff>
      <xdr:row>60</xdr:row>
      <xdr:rowOff>15059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9516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14242</xdr:rowOff>
    </xdr:from>
    <xdr:to>
      <xdr:col>81</xdr:col>
      <xdr:colOff>95250</xdr:colOff>
      <xdr:row>60</xdr:row>
      <xdr:rowOff>115842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0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30769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46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163285</xdr:rowOff>
    </xdr:from>
    <xdr:to>
      <xdr:col>77</xdr:col>
      <xdr:colOff>95250</xdr:colOff>
      <xdr:row>60</xdr:row>
      <xdr:rowOff>93435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103612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47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146050</xdr:rowOff>
    </xdr:from>
    <xdr:to>
      <xdr:col>73</xdr:col>
      <xdr:colOff>44450</xdr:colOff>
      <xdr:row>60</xdr:row>
      <xdr:rowOff>76200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135709</xdr:rowOff>
    </xdr:from>
    <xdr:to>
      <xdr:col>68</xdr:col>
      <xdr:colOff>203200</xdr:colOff>
      <xdr:row>60</xdr:row>
      <xdr:rowOff>65859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76036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2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128815</xdr:rowOff>
    </xdr:from>
    <xdr:to>
      <xdr:col>64</xdr:col>
      <xdr:colOff>152400</xdr:colOff>
      <xdr:row>60</xdr:row>
      <xdr:rowOff>58965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69142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実質公債費比率計算の分子である元利償還金や一部事務組合の公債費等が増額により前年度比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ポイント悪化したが、依然として類似団体と比較して低い水準となっている。</a:t>
          </a:r>
        </a:p>
        <a:p>
          <a:r>
            <a:rPr kumimoji="1" lang="ja-JP" altLang="en-US" sz="1300">
              <a:latin typeface="ＭＳ Ｐゴシック" panose="020B0600070205080204" pitchFamily="50" charset="-128"/>
              <a:ea typeface="ＭＳ Ｐゴシック" panose="020B0600070205080204" pitchFamily="50" charset="-128"/>
            </a:rPr>
            <a:t>　地方債は後年度の償還が財政の弾力性を阻む要因となることから、今後も、緊急度・町民のニーズを勘案した事業の選択を進めるとともに、新規発行の抑制に努める。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45085</xdr:rowOff>
    </xdr:from>
    <xdr:to>
      <xdr:col>81</xdr:col>
      <xdr:colOff>44450</xdr:colOff>
      <xdr:row>39</xdr:row>
      <xdr:rowOff>69215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73163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45085</xdr:rowOff>
    </xdr:from>
    <xdr:to>
      <xdr:col>77</xdr:col>
      <xdr:colOff>44450</xdr:colOff>
      <xdr:row>39</xdr:row>
      <xdr:rowOff>51118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73163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51118</xdr:rowOff>
    </xdr:from>
    <xdr:to>
      <xdr:col>72</xdr:col>
      <xdr:colOff>203200</xdr:colOff>
      <xdr:row>39</xdr:row>
      <xdr:rowOff>75247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73766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75247</xdr:rowOff>
    </xdr:from>
    <xdr:to>
      <xdr:col>68</xdr:col>
      <xdr:colOff>152400</xdr:colOff>
      <xdr:row>39</xdr:row>
      <xdr:rowOff>129540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761797"/>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18415</xdr:rowOff>
    </xdr:from>
    <xdr:to>
      <xdr:col>81</xdr:col>
      <xdr:colOff>95250</xdr:colOff>
      <xdr:row>39</xdr:row>
      <xdr:rowOff>120015</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70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34942</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55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165735</xdr:rowOff>
    </xdr:from>
    <xdr:to>
      <xdr:col>77</xdr:col>
      <xdr:colOff>95250</xdr:colOff>
      <xdr:row>39</xdr:row>
      <xdr:rowOff>95885</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6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106062</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44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318</xdr:rowOff>
    </xdr:from>
    <xdr:to>
      <xdr:col>73</xdr:col>
      <xdr:colOff>44450</xdr:colOff>
      <xdr:row>39</xdr:row>
      <xdr:rowOff>101918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6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112095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45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24447</xdr:rowOff>
    </xdr:from>
    <xdr:to>
      <xdr:col>68</xdr:col>
      <xdr:colOff>203200</xdr:colOff>
      <xdr:row>39</xdr:row>
      <xdr:rowOff>126047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7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136224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165117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将来負担額である地方債の現在高や公営企業債等繰入見込額等が減額となったが、充当可能財源である基金残高が大きく減したため、将来負担比率は前年度比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ポイント増となり、</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％と悪化し、依然として類似団体と比較して高い水準となっている。</a:t>
          </a:r>
        </a:p>
        <a:p>
          <a:r>
            <a:rPr kumimoji="1" lang="ja-JP" altLang="en-US" sz="1300">
              <a:latin typeface="ＭＳ Ｐゴシック" panose="020B0600070205080204" pitchFamily="50" charset="-128"/>
              <a:ea typeface="ＭＳ Ｐゴシック" panose="020B0600070205080204" pitchFamily="50" charset="-128"/>
            </a:rPr>
            <a:t>　今後も危険性や緊急性を勘案し事業の選択と集中を進めながら、起債額の圧縮に努め、財政の健全化を図っていく。</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157903</xdr:rowOff>
    </xdr:from>
    <xdr:to>
      <xdr:col>81</xdr:col>
      <xdr:colOff>44450</xdr:colOff>
      <xdr:row>14</xdr:row>
      <xdr:rowOff>4838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179800" y="2386753"/>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157903</xdr:rowOff>
    </xdr:from>
    <xdr:to>
      <xdr:col>77</xdr:col>
      <xdr:colOff>44450</xdr:colOff>
      <xdr:row>14</xdr:row>
      <xdr:rowOff>14031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386753"/>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14031</xdr:rowOff>
    </xdr:from>
    <xdr:to>
      <xdr:col>72</xdr:col>
      <xdr:colOff>203200</xdr:colOff>
      <xdr:row>14</xdr:row>
      <xdr:rowOff>111700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414331"/>
          <a:ext cx="8890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111700</xdr:rowOff>
    </xdr:from>
    <xdr:to>
      <xdr:col>68</xdr:col>
      <xdr:colOff>152400</xdr:colOff>
      <xdr:row>14</xdr:row>
      <xdr:rowOff>163407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5120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125488</xdr:rowOff>
    </xdr:from>
    <xdr:to>
      <xdr:col>81</xdr:col>
      <xdr:colOff>95250</xdr:colOff>
      <xdr:row>14</xdr:row>
      <xdr:rowOff>55638</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35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97565</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326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107103</xdr:rowOff>
    </xdr:from>
    <xdr:to>
      <xdr:col>77</xdr:col>
      <xdr:colOff>95250</xdr:colOff>
      <xdr:row>14</xdr:row>
      <xdr:rowOff>37253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22030</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422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134681</xdr:rowOff>
    </xdr:from>
    <xdr:to>
      <xdr:col>73</xdr:col>
      <xdr:colOff>44450</xdr:colOff>
      <xdr:row>14</xdr:row>
      <xdr:rowOff>64831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36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49608</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44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60900</xdr:rowOff>
    </xdr:from>
    <xdr:to>
      <xdr:col>68</xdr:col>
      <xdr:colOff>203200</xdr:colOff>
      <xdr:row>14</xdr:row>
      <xdr:rowOff>162500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4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147277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5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112607</xdr:rowOff>
    </xdr:from>
    <xdr:to>
      <xdr:col>64</xdr:col>
      <xdr:colOff>152400</xdr:colOff>
      <xdr:row>15</xdr:row>
      <xdr:rowOff>42757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27534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5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埼玉県松伏町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28,140
27,609
16.20
10,624,207
9,898,027
615,069
6,290,073
7,182,717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過去からの勧奨退職及び新規採用の抑制により、人口千人当たりの職員数は類似団体と比べ少ないが、一般職給の増加などにより、人件費に係る経常収支比率の割合は前年度比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今後も行財政改革の一環として、給与水準の適正化に努めるとともに、一部事務組合に対しても給与の適正化及び効率的な運営を目指した定員の適正化を図るよう働きかけていく。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117856</xdr:rowOff>
    </xdr:from>
    <xdr:to>
      <xdr:col>24</xdr:col>
      <xdr:colOff>25400</xdr:colOff>
      <xdr:row>36</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00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40132</xdr:rowOff>
    </xdr:from>
    <xdr:to>
      <xdr:col>19</xdr:col>
      <xdr:colOff>187325</xdr:colOff>
      <xdr:row>36</xdr:row>
      <xdr:rowOff>117856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123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40132</xdr:rowOff>
    </xdr:from>
    <xdr:to>
      <xdr:col>15</xdr:col>
      <xdr:colOff>98425</xdr:colOff>
      <xdr:row>36</xdr:row>
      <xdr:rowOff>154432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1233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266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124731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160782</xdr:rowOff>
    </xdr:from>
    <xdr:to>
      <xdr:col>15</xdr:col>
      <xdr:colOff>149225</xdr:colOff>
      <xdr:row>36</xdr:row>
      <xdr:rowOff>90932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101109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物件費に係る経常収支比率は、県及び類似団体平均ともに下回っているが、前年比は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今後もコスト意識を念頭に、より一層の経費節減を図り、経常経費の節減の合理化を行うなど、財政の健全化を図っていく。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85090</xdr:rowOff>
    </xdr:from>
    <xdr:to>
      <xdr:col>82</xdr:col>
      <xdr:colOff>107950</xdr:colOff>
      <xdr:row>15</xdr:row>
      <xdr:rowOff>130810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568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104140</xdr:rowOff>
    </xdr:from>
    <xdr:to>
      <xdr:col>78</xdr:col>
      <xdr:colOff>69850</xdr:colOff>
      <xdr:row>15</xdr:row>
      <xdr:rowOff>85090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044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104140</xdr:rowOff>
    </xdr:from>
    <xdr:to>
      <xdr:col>73</xdr:col>
      <xdr:colOff>180975</xdr:colOff>
      <xdr:row>15</xdr:row>
      <xdr:rowOff>16510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04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134620</xdr:rowOff>
    </xdr:from>
    <xdr:to>
      <xdr:col>69</xdr:col>
      <xdr:colOff>92075</xdr:colOff>
      <xdr:row>15</xdr:row>
      <xdr:rowOff>16510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34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34290</xdr:rowOff>
    </xdr:from>
    <xdr:to>
      <xdr:col>78</xdr:col>
      <xdr:colOff>120650</xdr:colOff>
      <xdr:row>15</xdr:row>
      <xdr:rowOff>135890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146067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53340</xdr:rowOff>
    </xdr:from>
    <xdr:to>
      <xdr:col>74</xdr:col>
      <xdr:colOff>31750</xdr:colOff>
      <xdr:row>14</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165117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137160</xdr:rowOff>
    </xdr:from>
    <xdr:to>
      <xdr:col>69</xdr:col>
      <xdr:colOff>142875</xdr:colOff>
      <xdr:row>15</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77487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83820</xdr:rowOff>
    </xdr:from>
    <xdr:to>
      <xdr:col>65</xdr:col>
      <xdr:colOff>53975</xdr:colOff>
      <xdr:row>15</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24147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扶助費に係る経常収支比率の割合が類似団体平均と比較して、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ポイント下回っているが、前年度比は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ポイント増加した。要因としては、児童福祉や障がい福祉関係経費の増加等が挙げられる。</a:t>
          </a:r>
        </a:p>
        <a:p>
          <a:r>
            <a:rPr kumimoji="1" lang="ja-JP" altLang="en-US" sz="1300">
              <a:latin typeface="ＭＳ Ｐゴシック" panose="020B0600070205080204" pitchFamily="50" charset="-128"/>
              <a:ea typeface="ＭＳ Ｐゴシック" panose="020B0600070205080204" pitchFamily="50" charset="-128"/>
            </a:rPr>
            <a:t>　今後も資格審査等の適正化や補助基準を上回る町単独経費の見直しを行い、財政の健全化を図っていく。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56</xdr:row>
      <xdr:rowOff>67128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465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23585</xdr:rowOff>
    </xdr:from>
    <xdr:to>
      <xdr:col>19</xdr:col>
      <xdr:colOff>187325</xdr:colOff>
      <xdr:row>56</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24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23585</xdr:rowOff>
    </xdr:from>
    <xdr:to>
      <xdr:col>15</xdr:col>
      <xdr:colOff>98425</xdr:colOff>
      <xdr:row>56</xdr:row>
      <xdr:rowOff>45357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24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132443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465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32855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144235</xdr:rowOff>
    </xdr:from>
    <xdr:to>
      <xdr:col>15</xdr:col>
      <xdr:colOff>149225</xdr:colOff>
      <xdr:row>56</xdr:row>
      <xdr:rowOff>74385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106334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ポイント増となった。これは、介護保険特別会計への繰出金が増加したことが要因である。しかしながら、依然として類似団体の平均を下回っている。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今後も事業の選択と集中を進め、繰出金の抑制が図られるよう働きかけていく。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97065</xdr:rowOff>
    </xdr:from>
    <xdr:to>
      <xdr:col>82</xdr:col>
      <xdr:colOff>107950</xdr:colOff>
      <xdr:row>55</xdr:row>
      <xdr:rowOff>140607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268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86178</xdr:rowOff>
    </xdr:from>
    <xdr:to>
      <xdr:col>78</xdr:col>
      <xdr:colOff>69850</xdr:colOff>
      <xdr:row>55</xdr:row>
      <xdr:rowOff>97065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15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55</xdr:row>
      <xdr:rowOff>162378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159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162378</xdr:rowOff>
    </xdr:from>
    <xdr:to>
      <xdr:col>69</xdr:col>
      <xdr:colOff>92075</xdr:colOff>
      <xdr:row>58</xdr:row>
      <xdr:rowOff>61685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92128"/>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89807</xdr:rowOff>
    </xdr:from>
    <xdr:to>
      <xdr:col>82</xdr:col>
      <xdr:colOff>158750</xdr:colOff>
      <xdr:row>56</xdr:row>
      <xdr:rowOff>19957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106334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46265</xdr:rowOff>
    </xdr:from>
    <xdr:to>
      <xdr:col>78</xdr:col>
      <xdr:colOff>120650</xdr:colOff>
      <xdr:row>55</xdr:row>
      <xdr:rowOff>147865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111578</xdr:rowOff>
    </xdr:from>
    <xdr:to>
      <xdr:col>69</xdr:col>
      <xdr:colOff>142875</xdr:colOff>
      <xdr:row>56</xdr:row>
      <xdr:rowOff>41728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51905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令和５年度は吉川松伏消防組合負担金や下水道事業会計負担金等が前年度よりも増額となり、補助費等に係る経常収支比率は、前年比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ごみ処理業務や消防業務を一部事務組合で行っていることから依然として類似団体と比べ高い水準にある。今後も、各種補助金の見直しや一部事務組合に対するコスト意識を念頭に、より一層の経費節減に努め財政の健全化を働きかけ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860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60706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86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37</xdr:row>
      <xdr:rowOff>92710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043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37</xdr:row>
      <xdr:rowOff>92710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997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過去からの投資的経費の抑制策により、類似団体平均と比較して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ポイント下回っているが、据置期間の終了などにより、前年度比は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ポイント増となっている。</a:t>
          </a:r>
        </a:p>
        <a:p>
          <a:r>
            <a:rPr kumimoji="1" lang="ja-JP" altLang="en-US" sz="1300">
              <a:latin typeface="ＭＳ Ｐゴシック" panose="020B0600070205080204" pitchFamily="50" charset="-128"/>
              <a:ea typeface="ＭＳ Ｐゴシック" panose="020B0600070205080204" pitchFamily="50" charset="-128"/>
            </a:rPr>
            <a:t>　今後とも、安全性・緊急性を勘案し、事業の選択と集中を進めながら対象事業の抑制等を徹底し、地方債の新規発行を伴う普通建設事業の抑制を図っていく。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76708</xdr:rowOff>
    </xdr:from>
    <xdr:to>
      <xdr:col>24</xdr:col>
      <xdr:colOff>25400</xdr:colOff>
      <xdr:row>76</xdr:row>
      <xdr:rowOff>85852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1069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40132</xdr:rowOff>
    </xdr:from>
    <xdr:to>
      <xdr:col>19</xdr:col>
      <xdr:colOff>187325</xdr:colOff>
      <xdr:row>76</xdr:row>
      <xdr:rowOff>76708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703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40132</xdr:rowOff>
    </xdr:from>
    <xdr:to>
      <xdr:col>15</xdr:col>
      <xdr:colOff>98425</xdr:colOff>
      <xdr:row>76</xdr:row>
      <xdr:rowOff>72137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0703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62992</xdr:rowOff>
    </xdr:from>
    <xdr:to>
      <xdr:col>11</xdr:col>
      <xdr:colOff>9525</xdr:colOff>
      <xdr:row>76</xdr:row>
      <xdr:rowOff>72137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0931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35052</xdr:rowOff>
    </xdr:from>
    <xdr:to>
      <xdr:col>24</xdr:col>
      <xdr:colOff>76200</xdr:colOff>
      <xdr:row>76</xdr:row>
      <xdr:rowOff>136652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51579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25908</xdr:rowOff>
    </xdr:from>
    <xdr:to>
      <xdr:col>20</xdr:col>
      <xdr:colOff>38100</xdr:colOff>
      <xdr:row>76</xdr:row>
      <xdr:rowOff>127508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137685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160782</xdr:rowOff>
    </xdr:from>
    <xdr:to>
      <xdr:col>15</xdr:col>
      <xdr:colOff>149225</xdr:colOff>
      <xdr:row>76</xdr:row>
      <xdr:rowOff>90932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101109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21337</xdr:rowOff>
    </xdr:from>
    <xdr:to>
      <xdr:col>11</xdr:col>
      <xdr:colOff>60325</xdr:colOff>
      <xdr:row>76</xdr:row>
      <xdr:rowOff>122937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133113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xdr:rowOff>
    </xdr:from>
    <xdr:to>
      <xdr:col>6</xdr:col>
      <xdr:colOff>171450</xdr:colOff>
      <xdr:row>76</xdr:row>
      <xdr:rowOff>113792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123969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公債費を除く経常一般財源は、物件費や人件費等にかかる経費が増額となったため、前年度比は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しかしながら依然として類似団体よりも低水準となった。</a:t>
          </a:r>
        </a:p>
        <a:p>
          <a:r>
            <a:rPr kumimoji="1" lang="ja-JP" altLang="en-US" sz="1300">
              <a:latin typeface="ＭＳ Ｐゴシック" panose="020B0600070205080204" pitchFamily="50" charset="-128"/>
              <a:ea typeface="ＭＳ Ｐゴシック" panose="020B0600070205080204" pitchFamily="50" charset="-128"/>
            </a:rPr>
            <a:t>　今後も消費的経費及び経常経費の節減合理化を図るため一般行政経費の抑制に努め、財政の健全化を図っていく。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77</xdr:row>
      <xdr:rowOff>42418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20624"/>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97282</xdr:rowOff>
    </xdr:from>
    <xdr:to>
      <xdr:col>78</xdr:col>
      <xdr:colOff>69850</xdr:colOff>
      <xdr:row>76</xdr:row>
      <xdr:rowOff>90424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5603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97282</xdr:rowOff>
    </xdr:from>
    <xdr:to>
      <xdr:col>73</xdr:col>
      <xdr:colOff>180975</xdr:colOff>
      <xdr:row>76</xdr:row>
      <xdr:rowOff>163576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56032"/>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163576</xdr:rowOff>
    </xdr:from>
    <xdr:to>
      <xdr:col>69</xdr:col>
      <xdr:colOff>92075</xdr:colOff>
      <xdr:row>78</xdr:row>
      <xdr:rowOff>35561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93776"/>
          <a:ext cx="8890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8145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39624</xdr:rowOff>
    </xdr:from>
    <xdr:to>
      <xdr:col>78</xdr:col>
      <xdr:colOff>120650</xdr:colOff>
      <xdr:row>76</xdr:row>
      <xdr:rowOff>141224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46482</xdr:rowOff>
    </xdr:from>
    <xdr:to>
      <xdr:col>74</xdr:col>
      <xdr:colOff>31750</xdr:colOff>
      <xdr:row>75</xdr:row>
      <xdr:rowOff>148081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158259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112776</xdr:rowOff>
    </xdr:from>
    <xdr:to>
      <xdr:col>69</xdr:col>
      <xdr:colOff>142875</xdr:colOff>
      <xdr:row>77</xdr:row>
      <xdr:rowOff>42926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53103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埼玉県松伏町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146664</xdr:rowOff>
    </xdr:from>
    <xdr:to>
      <xdr:col>29</xdr:col>
      <xdr:colOff>127000</xdr:colOff>
      <xdr:row>18</xdr:row>
      <xdr:rowOff>40966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08939"/>
          <a:ext cx="647700" cy="65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131441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33222</xdr:rowOff>
    </xdr:from>
    <xdr:to>
      <xdr:col>26</xdr:col>
      <xdr:colOff>50800</xdr:colOff>
      <xdr:row>18</xdr:row>
      <xdr:rowOff>40966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166947"/>
          <a:ext cx="698500" cy="7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32707</xdr:rowOff>
    </xdr:from>
    <xdr:to>
      <xdr:col>22</xdr:col>
      <xdr:colOff>114300</xdr:colOff>
      <xdr:row>18</xdr:row>
      <xdr:rowOff>33222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166432"/>
          <a:ext cx="698500" cy="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32707</xdr:rowOff>
    </xdr:from>
    <xdr:to>
      <xdr:col>18</xdr:col>
      <xdr:colOff>177800</xdr:colOff>
      <xdr:row>18</xdr:row>
      <xdr:rowOff>50438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66432"/>
          <a:ext cx="698500" cy="17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95864</xdr:rowOff>
    </xdr:from>
    <xdr:to>
      <xdr:col>29</xdr:col>
      <xdr:colOff>177800</xdr:colOff>
      <xdr:row>18</xdr:row>
      <xdr:rowOff>26014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58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112391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903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161616</xdr:rowOff>
    </xdr:from>
    <xdr:to>
      <xdr:col>26</xdr:col>
      <xdr:colOff>101600</xdr:colOff>
      <xdr:row>18</xdr:row>
      <xdr:rowOff>91766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23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76542</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10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153872</xdr:rowOff>
    </xdr:from>
    <xdr:to>
      <xdr:col>22</xdr:col>
      <xdr:colOff>165100</xdr:colOff>
      <xdr:row>18</xdr:row>
      <xdr:rowOff>84022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16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94199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88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153357</xdr:rowOff>
    </xdr:from>
    <xdr:to>
      <xdr:col>19</xdr:col>
      <xdr:colOff>38100</xdr:colOff>
      <xdr:row>18</xdr:row>
      <xdr:rowOff>83507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15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93684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171088</xdr:rowOff>
    </xdr:from>
    <xdr:to>
      <xdr:col>15</xdr:col>
      <xdr:colOff>101600</xdr:colOff>
      <xdr:row>18</xdr:row>
      <xdr:rowOff>101238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33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111415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90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316205</xdr:rowOff>
    </xdr:from>
    <xdr:to>
      <xdr:col>29</xdr:col>
      <xdr:colOff>127000</xdr:colOff>
      <xdr:row>35</xdr:row>
      <xdr:rowOff>334721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926555"/>
          <a:ext cx="647700" cy="1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334721</xdr:rowOff>
    </xdr:from>
    <xdr:to>
      <xdr:col>26</xdr:col>
      <xdr:colOff>50800</xdr:colOff>
      <xdr:row>35</xdr:row>
      <xdr:rowOff>338627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945071"/>
          <a:ext cx="698500" cy="3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338627</xdr:rowOff>
    </xdr:from>
    <xdr:to>
      <xdr:col>22</xdr:col>
      <xdr:colOff>114300</xdr:colOff>
      <xdr:row>36</xdr:row>
      <xdr:rowOff>39884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48977"/>
          <a:ext cx="698500" cy="44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489</xdr:rowOff>
    </xdr:from>
    <xdr:to>
      <xdr:col>18</xdr:col>
      <xdr:colOff>177800</xdr:colOff>
      <xdr:row>36</xdr:row>
      <xdr:rowOff>39884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953739"/>
          <a:ext cx="698500" cy="39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265405</xdr:rowOff>
    </xdr:from>
    <xdr:to>
      <xdr:col>29</xdr:col>
      <xdr:colOff>177800</xdr:colOff>
      <xdr:row>36</xdr:row>
      <xdr:rowOff>24105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75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237482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4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283921</xdr:rowOff>
    </xdr:from>
    <xdr:to>
      <xdr:col>26</xdr:col>
      <xdr:colOff>101600</xdr:colOff>
      <xdr:row>36</xdr:row>
      <xdr:rowOff>42621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94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27398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80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287827</xdr:rowOff>
    </xdr:from>
    <xdr:to>
      <xdr:col>22</xdr:col>
      <xdr:colOff>165100</xdr:colOff>
      <xdr:row>36</xdr:row>
      <xdr:rowOff>46527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98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31304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8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331984</xdr:rowOff>
    </xdr:from>
    <xdr:to>
      <xdr:col>19</xdr:col>
      <xdr:colOff>38100</xdr:colOff>
      <xdr:row>36</xdr:row>
      <xdr:rowOff>90684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42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75461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2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292589</xdr:rowOff>
    </xdr:from>
    <xdr:to>
      <xdr:col>15</xdr:col>
      <xdr:colOff>101600</xdr:colOff>
      <xdr:row>36</xdr:row>
      <xdr:rowOff>51289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02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36066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98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埼玉県松伏町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28,140
27,609
16.20
10,624,207
9,898,027
615,069
6,290,073
7,182,717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84999</xdr:rowOff>
    </xdr:from>
    <xdr:to>
      <xdr:col>24</xdr:col>
      <xdr:colOff>63500</xdr:colOff>
      <xdr:row>37</xdr:row>
      <xdr:rowOff>118048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28649"/>
          <a:ext cx="838200" cy="3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118048</xdr:rowOff>
    </xdr:from>
    <xdr:to>
      <xdr:col>19</xdr:col>
      <xdr:colOff>177800</xdr:colOff>
      <xdr:row>37</xdr:row>
      <xdr:rowOff>129184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61698"/>
          <a:ext cx="8890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129184</xdr:rowOff>
    </xdr:from>
    <xdr:to>
      <xdr:col>15</xdr:col>
      <xdr:colOff>50800</xdr:colOff>
      <xdr:row>37</xdr:row>
      <xdr:rowOff>131731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72834"/>
          <a:ext cx="8890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131731</xdr:rowOff>
    </xdr:from>
    <xdr:to>
      <xdr:col>10</xdr:col>
      <xdr:colOff>114300</xdr:colOff>
      <xdr:row>38</xdr:row>
      <xdr:rowOff>172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75381"/>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34199</xdr:rowOff>
    </xdr:from>
    <xdr:to>
      <xdr:col>24</xdr:col>
      <xdr:colOff>114300</xdr:colOff>
      <xdr:row>37</xdr:row>
      <xdr:rowOff>135799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7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12626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5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67248</xdr:rowOff>
    </xdr:from>
    <xdr:to>
      <xdr:col>20</xdr:col>
      <xdr:colOff>38100</xdr:colOff>
      <xdr:row>37</xdr:row>
      <xdr:rowOff>168849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108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159976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0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78384</xdr:rowOff>
    </xdr:from>
    <xdr:to>
      <xdr:col>15</xdr:col>
      <xdr:colOff>101600</xdr:colOff>
      <xdr:row>38</xdr:row>
      <xdr:rowOff>8534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171111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1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80931</xdr:rowOff>
    </xdr:from>
    <xdr:to>
      <xdr:col>10</xdr:col>
      <xdr:colOff>165100</xdr:colOff>
      <xdr:row>38</xdr:row>
      <xdr:rowOff>11081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2208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120822</xdr:rowOff>
    </xdr:from>
    <xdr:to>
      <xdr:col>6</xdr:col>
      <xdr:colOff>38100</xdr:colOff>
      <xdr:row>38</xdr:row>
      <xdr:rowOff>50972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6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42099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5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8347</xdr:rowOff>
    </xdr:from>
    <xdr:to>
      <xdr:col>24</xdr:col>
      <xdr:colOff>63500</xdr:colOff>
      <xdr:row>57</xdr:row>
      <xdr:rowOff>54505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80997"/>
          <a:ext cx="838200" cy="4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8347</xdr:rowOff>
    </xdr:from>
    <xdr:to>
      <xdr:col>19</xdr:col>
      <xdr:colOff>177800</xdr:colOff>
      <xdr:row>57</xdr:row>
      <xdr:rowOff>75916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80997"/>
          <a:ext cx="889000" cy="6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70987</xdr:rowOff>
    </xdr:from>
    <xdr:to>
      <xdr:col>15</xdr:col>
      <xdr:colOff>50800</xdr:colOff>
      <xdr:row>57</xdr:row>
      <xdr:rowOff>75916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43637"/>
          <a:ext cx="889000" cy="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70987</xdr:rowOff>
    </xdr:from>
    <xdr:to>
      <xdr:col>10</xdr:col>
      <xdr:colOff>114300</xdr:colOff>
      <xdr:row>57</xdr:row>
      <xdr:rowOff>109241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43637"/>
          <a:ext cx="889000" cy="3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3705</xdr:rowOff>
    </xdr:from>
    <xdr:to>
      <xdr:col>24</xdr:col>
      <xdr:colOff>114300</xdr:colOff>
      <xdr:row>57</xdr:row>
      <xdr:rowOff>105305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7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90082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9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128997</xdr:rowOff>
    </xdr:from>
    <xdr:to>
      <xdr:col>20</xdr:col>
      <xdr:colOff>38100</xdr:colOff>
      <xdr:row>57</xdr:row>
      <xdr:rowOff>59147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3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50274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2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25116</xdr:rowOff>
    </xdr:from>
    <xdr:to>
      <xdr:col>15</xdr:col>
      <xdr:colOff>101600</xdr:colOff>
      <xdr:row>57</xdr:row>
      <xdr:rowOff>126716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9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117843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9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20187</xdr:rowOff>
    </xdr:from>
    <xdr:to>
      <xdr:col>10</xdr:col>
      <xdr:colOff>165100</xdr:colOff>
      <xdr:row>57</xdr:row>
      <xdr:rowOff>121787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9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112914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8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58441</xdr:rowOff>
    </xdr:from>
    <xdr:to>
      <xdr:col>6</xdr:col>
      <xdr:colOff>38100</xdr:colOff>
      <xdr:row>57</xdr:row>
      <xdr:rowOff>160041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3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151168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2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29423</xdr:rowOff>
    </xdr:from>
    <xdr:to>
      <xdr:col>24</xdr:col>
      <xdr:colOff>63500</xdr:colOff>
      <xdr:row>78</xdr:row>
      <xdr:rowOff>38339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02523"/>
          <a:ext cx="8382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12050</xdr:rowOff>
    </xdr:from>
    <xdr:to>
      <xdr:col>19</xdr:col>
      <xdr:colOff>177800</xdr:colOff>
      <xdr:row>78</xdr:row>
      <xdr:rowOff>29423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85150"/>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3088</xdr:rowOff>
    </xdr:from>
    <xdr:to>
      <xdr:col>15</xdr:col>
      <xdr:colOff>50800</xdr:colOff>
      <xdr:row>78</xdr:row>
      <xdr:rowOff>12050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76188"/>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3088</xdr:rowOff>
    </xdr:from>
    <xdr:to>
      <xdr:col>10</xdr:col>
      <xdr:colOff>114300</xdr:colOff>
      <xdr:row>78</xdr:row>
      <xdr:rowOff>28829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76188"/>
          <a:ext cx="889000" cy="2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158989</xdr:rowOff>
    </xdr:from>
    <xdr:to>
      <xdr:col>24</xdr:col>
      <xdr:colOff>114300</xdr:colOff>
      <xdr:row>78</xdr:row>
      <xdr:rowOff>89139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6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73916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7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150073</xdr:rowOff>
    </xdr:from>
    <xdr:to>
      <xdr:col>20</xdr:col>
      <xdr:colOff>38100</xdr:colOff>
      <xdr:row>78</xdr:row>
      <xdr:rowOff>80223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5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71350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4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132700</xdr:rowOff>
    </xdr:from>
    <xdr:to>
      <xdr:col>15</xdr:col>
      <xdr:colOff>101600</xdr:colOff>
      <xdr:row>78</xdr:row>
      <xdr:rowOff>62850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3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53977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2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123738</xdr:rowOff>
    </xdr:from>
    <xdr:to>
      <xdr:col>10</xdr:col>
      <xdr:colOff>165100</xdr:colOff>
      <xdr:row>78</xdr:row>
      <xdr:rowOff>53888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45015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1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149479</xdr:rowOff>
    </xdr:from>
    <xdr:to>
      <xdr:col>6</xdr:col>
      <xdr:colOff>38100</xdr:colOff>
      <xdr:row>78</xdr:row>
      <xdr:rowOff>79629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5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70756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4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87961</xdr:rowOff>
    </xdr:from>
    <xdr:to>
      <xdr:col>24</xdr:col>
      <xdr:colOff>63500</xdr:colOff>
      <xdr:row>98</xdr:row>
      <xdr:rowOff>17335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18611"/>
          <a:ext cx="838200" cy="10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50712</xdr:rowOff>
    </xdr:from>
    <xdr:to>
      <xdr:col>19</xdr:col>
      <xdr:colOff>177800</xdr:colOff>
      <xdr:row>98</xdr:row>
      <xdr:rowOff>17335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81362"/>
          <a:ext cx="889000" cy="13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50712</xdr:rowOff>
    </xdr:from>
    <xdr:to>
      <xdr:col>15</xdr:col>
      <xdr:colOff>50800</xdr:colOff>
      <xdr:row>98</xdr:row>
      <xdr:rowOff>143180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81362"/>
          <a:ext cx="889000" cy="26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143180</xdr:rowOff>
    </xdr:from>
    <xdr:to>
      <xdr:col>10</xdr:col>
      <xdr:colOff>114300</xdr:colOff>
      <xdr:row>99</xdr:row>
      <xdr:rowOff>12942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45280"/>
          <a:ext cx="889000" cy="4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37161</xdr:rowOff>
    </xdr:from>
    <xdr:to>
      <xdr:col>24</xdr:col>
      <xdr:colOff>114300</xdr:colOff>
      <xdr:row>97</xdr:row>
      <xdr:rowOff>138761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6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15588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4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137985</xdr:rowOff>
    </xdr:from>
    <xdr:to>
      <xdr:col>20</xdr:col>
      <xdr:colOff>38100</xdr:colOff>
      <xdr:row>98</xdr:row>
      <xdr:rowOff>68135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59262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6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171362</xdr:rowOff>
    </xdr:from>
    <xdr:to>
      <xdr:col>15</xdr:col>
      <xdr:colOff>101600</xdr:colOff>
      <xdr:row>97</xdr:row>
      <xdr:rowOff>101512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3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92639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2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92380</xdr:rowOff>
    </xdr:from>
    <xdr:to>
      <xdr:col>10</xdr:col>
      <xdr:colOff>165100</xdr:colOff>
      <xdr:row>99</xdr:row>
      <xdr:rowOff>22530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9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13657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8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133592</xdr:rowOff>
    </xdr:from>
    <xdr:to>
      <xdr:col>6</xdr:col>
      <xdr:colOff>38100</xdr:colOff>
      <xdr:row>99</xdr:row>
      <xdr:rowOff>63742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3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54869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2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5163</xdr:rowOff>
    </xdr:from>
    <xdr:to>
      <xdr:col>55</xdr:col>
      <xdr:colOff>0</xdr:colOff>
      <xdr:row>38</xdr:row>
      <xdr:rowOff>59048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20263"/>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5163</xdr:rowOff>
    </xdr:from>
    <xdr:to>
      <xdr:col>50</xdr:col>
      <xdr:colOff>114300</xdr:colOff>
      <xdr:row>38</xdr:row>
      <xdr:rowOff>49240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20263"/>
          <a:ext cx="889000" cy="4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119115</xdr:rowOff>
    </xdr:from>
    <xdr:to>
      <xdr:col>45</xdr:col>
      <xdr:colOff>177800</xdr:colOff>
      <xdr:row>38</xdr:row>
      <xdr:rowOff>49240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34065"/>
          <a:ext cx="889000" cy="113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119115</xdr:rowOff>
    </xdr:from>
    <xdr:to>
      <xdr:col>41</xdr:col>
      <xdr:colOff>50800</xdr:colOff>
      <xdr:row>39</xdr:row>
      <xdr:rowOff>33858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34065"/>
          <a:ext cx="889000" cy="128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8248</xdr:rowOff>
    </xdr:from>
    <xdr:to>
      <xdr:col>55</xdr:col>
      <xdr:colOff>50800</xdr:colOff>
      <xdr:row>38</xdr:row>
      <xdr:rowOff>109848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2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158125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5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125814</xdr:rowOff>
    </xdr:from>
    <xdr:to>
      <xdr:col>50</xdr:col>
      <xdr:colOff>165100</xdr:colOff>
      <xdr:row>38</xdr:row>
      <xdr:rowOff>55964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6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47090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6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169890</xdr:rowOff>
    </xdr:from>
    <xdr:to>
      <xdr:col>46</xdr:col>
      <xdr:colOff>38100</xdr:colOff>
      <xdr:row>38</xdr:row>
      <xdr:rowOff>100040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1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91167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0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68315</xdr:rowOff>
    </xdr:from>
    <xdr:to>
      <xdr:col>41</xdr:col>
      <xdr:colOff>101600</xdr:colOff>
      <xdr:row>31</xdr:row>
      <xdr:rowOff>169915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38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161042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47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154508</xdr:rowOff>
    </xdr:from>
    <xdr:to>
      <xdr:col>36</xdr:col>
      <xdr:colOff>165100</xdr:colOff>
      <xdr:row>39</xdr:row>
      <xdr:rowOff>84658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75785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76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123363</xdr:rowOff>
    </xdr:from>
    <xdr:to>
      <xdr:col>55</xdr:col>
      <xdr:colOff>0</xdr:colOff>
      <xdr:row>58</xdr:row>
      <xdr:rowOff>43352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96013"/>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103772</xdr:rowOff>
    </xdr:from>
    <xdr:to>
      <xdr:col>50</xdr:col>
      <xdr:colOff>114300</xdr:colOff>
      <xdr:row>57</xdr:row>
      <xdr:rowOff>123363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76422"/>
          <a:ext cx="889000" cy="1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103772</xdr:rowOff>
    </xdr:from>
    <xdr:to>
      <xdr:col>45</xdr:col>
      <xdr:colOff>177800</xdr:colOff>
      <xdr:row>58</xdr:row>
      <xdr:rowOff>103017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76422"/>
          <a:ext cx="889000" cy="17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103017</xdr:rowOff>
    </xdr:from>
    <xdr:to>
      <xdr:col>41</xdr:col>
      <xdr:colOff>50800</xdr:colOff>
      <xdr:row>58</xdr:row>
      <xdr:rowOff>121084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10047117"/>
          <a:ext cx="8890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164002</xdr:rowOff>
    </xdr:from>
    <xdr:to>
      <xdr:col>55</xdr:col>
      <xdr:colOff>50800</xdr:colOff>
      <xdr:row>58</xdr:row>
      <xdr:rowOff>94152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78929</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5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72563</xdr:rowOff>
    </xdr:from>
    <xdr:to>
      <xdr:col>50</xdr:col>
      <xdr:colOff>165100</xdr:colOff>
      <xdr:row>58</xdr:row>
      <xdr:rowOff>2713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4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165290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3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52972</xdr:rowOff>
    </xdr:from>
    <xdr:to>
      <xdr:col>46</xdr:col>
      <xdr:colOff>38100</xdr:colOff>
      <xdr:row>57</xdr:row>
      <xdr:rowOff>154572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2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145699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1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52217</xdr:rowOff>
    </xdr:from>
    <xdr:to>
      <xdr:col>41</xdr:col>
      <xdr:colOff>101600</xdr:colOff>
      <xdr:row>58</xdr:row>
      <xdr:rowOff>153817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9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144944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8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70284</xdr:rowOff>
    </xdr:from>
    <xdr:to>
      <xdr:col>36</xdr:col>
      <xdr:colOff>165100</xdr:colOff>
      <xdr:row>59</xdr:row>
      <xdr:rowOff>434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0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163011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10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136271</xdr:rowOff>
    </xdr:from>
    <xdr:to>
      <xdr:col>55</xdr:col>
      <xdr:colOff>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37921"/>
          <a:ext cx="838200" cy="25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136271</xdr:rowOff>
    </xdr:from>
    <xdr:to>
      <xdr:col>50</xdr:col>
      <xdr:colOff>114300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337921"/>
          <a:ext cx="889000" cy="25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85471</xdr:rowOff>
    </xdr:from>
    <xdr:to>
      <xdr:col>50</xdr:col>
      <xdr:colOff>165100</xdr:colOff>
      <xdr:row>78</xdr:row>
      <xdr:rowOff>15621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8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32148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06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35142</xdr:rowOff>
    </xdr:from>
    <xdr:to>
      <xdr:col>55</xdr:col>
      <xdr:colOff>0</xdr:colOff>
      <xdr:row>98</xdr:row>
      <xdr:rowOff>46540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837242"/>
          <a:ext cx="838200" cy="1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58198</xdr:rowOff>
    </xdr:from>
    <xdr:to>
      <xdr:col>50</xdr:col>
      <xdr:colOff>114300</xdr:colOff>
      <xdr:row>98</xdr:row>
      <xdr:rowOff>46540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688848"/>
          <a:ext cx="889000" cy="15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58198</xdr:rowOff>
    </xdr:from>
    <xdr:to>
      <xdr:col>45</xdr:col>
      <xdr:colOff>177800</xdr:colOff>
      <xdr:row>98</xdr:row>
      <xdr:rowOff>147200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688848"/>
          <a:ext cx="889000" cy="2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8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147200</xdr:rowOff>
    </xdr:from>
    <xdr:to>
      <xdr:col>41</xdr:col>
      <xdr:colOff>50800</xdr:colOff>
      <xdr:row>98</xdr:row>
      <xdr:rowOff>148343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94930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155792</xdr:rowOff>
    </xdr:from>
    <xdr:to>
      <xdr:col>55</xdr:col>
      <xdr:colOff>50800</xdr:colOff>
      <xdr:row>98</xdr:row>
      <xdr:rowOff>85942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134219</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6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167190</xdr:rowOff>
    </xdr:from>
    <xdr:to>
      <xdr:col>50</xdr:col>
      <xdr:colOff>165100</xdr:colOff>
      <xdr:row>98</xdr:row>
      <xdr:rowOff>97340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88467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89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7398</xdr:rowOff>
    </xdr:from>
    <xdr:to>
      <xdr:col>46</xdr:col>
      <xdr:colOff>38100</xdr:colOff>
      <xdr:row>97</xdr:row>
      <xdr:rowOff>108998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6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125525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41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96400</xdr:rowOff>
    </xdr:from>
    <xdr:to>
      <xdr:col>41</xdr:col>
      <xdr:colOff>101600</xdr:colOff>
      <xdr:row>99</xdr:row>
      <xdr:rowOff>26550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17677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99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97543</xdr:rowOff>
    </xdr:from>
    <xdr:to>
      <xdr:col>36</xdr:col>
      <xdr:colOff>165100</xdr:colOff>
      <xdr:row>99</xdr:row>
      <xdr:rowOff>27693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9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18820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99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21351</xdr:rowOff>
    </xdr:from>
    <xdr:to>
      <xdr:col>85</xdr:col>
      <xdr:colOff>127000</xdr:colOff>
      <xdr:row>77</xdr:row>
      <xdr:rowOff>29139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223001"/>
          <a:ext cx="838200" cy="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29139</xdr:rowOff>
    </xdr:from>
    <xdr:to>
      <xdr:col>81</xdr:col>
      <xdr:colOff>50800</xdr:colOff>
      <xdr:row>77</xdr:row>
      <xdr:rowOff>51656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230789"/>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50611</xdr:rowOff>
    </xdr:from>
    <xdr:to>
      <xdr:col>76</xdr:col>
      <xdr:colOff>114300</xdr:colOff>
      <xdr:row>77</xdr:row>
      <xdr:rowOff>51656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252261"/>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50611</xdr:rowOff>
    </xdr:from>
    <xdr:to>
      <xdr:col>71</xdr:col>
      <xdr:colOff>177800</xdr:colOff>
      <xdr:row>77</xdr:row>
      <xdr:rowOff>70124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252261"/>
          <a:ext cx="889000" cy="1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142001</xdr:rowOff>
    </xdr:from>
    <xdr:to>
      <xdr:col>85</xdr:col>
      <xdr:colOff>177800</xdr:colOff>
      <xdr:row>77</xdr:row>
      <xdr:rowOff>72151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7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120428</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149789</xdr:rowOff>
    </xdr:from>
    <xdr:to>
      <xdr:col>81</xdr:col>
      <xdr:colOff>101600</xdr:colOff>
      <xdr:row>77</xdr:row>
      <xdr:rowOff>79939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7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71066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27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856</xdr:rowOff>
    </xdr:from>
    <xdr:to>
      <xdr:col>76</xdr:col>
      <xdr:colOff>165100</xdr:colOff>
      <xdr:row>77</xdr:row>
      <xdr:rowOff>102456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0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93583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9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171261</xdr:rowOff>
    </xdr:from>
    <xdr:to>
      <xdr:col>72</xdr:col>
      <xdr:colOff>38100</xdr:colOff>
      <xdr:row>77</xdr:row>
      <xdr:rowOff>101411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92538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29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19324</xdr:rowOff>
    </xdr:from>
    <xdr:to>
      <xdr:col>67</xdr:col>
      <xdr:colOff>101600</xdr:colOff>
      <xdr:row>77</xdr:row>
      <xdr:rowOff>120924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2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112051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1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34799</xdr:rowOff>
    </xdr:from>
    <xdr:to>
      <xdr:col>85</xdr:col>
      <xdr:colOff>127000</xdr:colOff>
      <xdr:row>98</xdr:row>
      <xdr:rowOff>71523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36899"/>
          <a:ext cx="838200" cy="3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34799</xdr:rowOff>
    </xdr:from>
    <xdr:to>
      <xdr:col>81</xdr:col>
      <xdr:colOff>50800</xdr:colOff>
      <xdr:row>98</xdr:row>
      <xdr:rowOff>44149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36899"/>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44149</xdr:rowOff>
    </xdr:from>
    <xdr:to>
      <xdr:col>76</xdr:col>
      <xdr:colOff>114300</xdr:colOff>
      <xdr:row>98</xdr:row>
      <xdr:rowOff>102301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46249"/>
          <a:ext cx="889000" cy="5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95777</xdr:rowOff>
    </xdr:from>
    <xdr:to>
      <xdr:col>71</xdr:col>
      <xdr:colOff>177800</xdr:colOff>
      <xdr:row>98</xdr:row>
      <xdr:rowOff>102301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897877"/>
          <a:ext cx="889000" cy="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20723</xdr:rowOff>
    </xdr:from>
    <xdr:to>
      <xdr:col>85</xdr:col>
      <xdr:colOff>177800</xdr:colOff>
      <xdr:row>98</xdr:row>
      <xdr:rowOff>122323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2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137919</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155449</xdr:rowOff>
    </xdr:from>
    <xdr:to>
      <xdr:col>81</xdr:col>
      <xdr:colOff>101600</xdr:colOff>
      <xdr:row>98</xdr:row>
      <xdr:rowOff>85599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8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76726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7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164799</xdr:rowOff>
    </xdr:from>
    <xdr:to>
      <xdr:col>76</xdr:col>
      <xdr:colOff>165100</xdr:colOff>
      <xdr:row>98</xdr:row>
      <xdr:rowOff>94949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9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86076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8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51501</xdr:rowOff>
    </xdr:from>
    <xdr:to>
      <xdr:col>72</xdr:col>
      <xdr:colOff>38100</xdr:colOff>
      <xdr:row>98</xdr:row>
      <xdr:rowOff>153101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5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144228</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4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44977</xdr:rowOff>
    </xdr:from>
    <xdr:to>
      <xdr:col>67</xdr:col>
      <xdr:colOff>101600</xdr:colOff>
      <xdr:row>98</xdr:row>
      <xdr:rowOff>146577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4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137704</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3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65908</xdr:rowOff>
    </xdr:from>
    <xdr:to>
      <xdr:col>116</xdr:col>
      <xdr:colOff>63500</xdr:colOff>
      <xdr:row>38</xdr:row>
      <xdr:rowOff>16256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409558"/>
          <a:ext cx="838200" cy="12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65908</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409558"/>
          <a:ext cx="889000" cy="24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164711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0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51833</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39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15108</xdr:rowOff>
    </xdr:from>
    <xdr:to>
      <xdr:col>112</xdr:col>
      <xdr:colOff>38100</xdr:colOff>
      <xdr:row>37</xdr:row>
      <xdr:rowOff>116708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35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133235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13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122498</xdr:rowOff>
    </xdr:from>
    <xdr:to>
      <xdr:col>116</xdr:col>
      <xdr:colOff>63500</xdr:colOff>
      <xdr:row>77</xdr:row>
      <xdr:rowOff>140176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324148"/>
          <a:ext cx="8382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140176</xdr:rowOff>
    </xdr:from>
    <xdr:to>
      <xdr:col>111</xdr:col>
      <xdr:colOff>177800</xdr:colOff>
      <xdr:row>77</xdr:row>
      <xdr:rowOff>157969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341826"/>
          <a:ext cx="889000" cy="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157969</xdr:rowOff>
    </xdr:from>
    <xdr:to>
      <xdr:col>107</xdr:col>
      <xdr:colOff>50800</xdr:colOff>
      <xdr:row>78</xdr:row>
      <xdr:rowOff>2426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359619"/>
          <a:ext cx="889000" cy="1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153493</xdr:rowOff>
    </xdr:from>
    <xdr:to>
      <xdr:col>102</xdr:col>
      <xdr:colOff>114300</xdr:colOff>
      <xdr:row>78</xdr:row>
      <xdr:rowOff>2426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183693"/>
          <a:ext cx="889000" cy="19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71698</xdr:rowOff>
    </xdr:from>
    <xdr:to>
      <xdr:col>116</xdr:col>
      <xdr:colOff>114300</xdr:colOff>
      <xdr:row>78</xdr:row>
      <xdr:rowOff>1848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7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50125</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5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89376</xdr:rowOff>
    </xdr:from>
    <xdr:to>
      <xdr:col>112</xdr:col>
      <xdr:colOff>38100</xdr:colOff>
      <xdr:row>78</xdr:row>
      <xdr:rowOff>19526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10653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8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107169</xdr:rowOff>
    </xdr:from>
    <xdr:to>
      <xdr:col>107</xdr:col>
      <xdr:colOff>101600</xdr:colOff>
      <xdr:row>78</xdr:row>
      <xdr:rowOff>37319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3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28446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4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123076</xdr:rowOff>
    </xdr:from>
    <xdr:to>
      <xdr:col>102</xdr:col>
      <xdr:colOff>165100</xdr:colOff>
      <xdr:row>78</xdr:row>
      <xdr:rowOff>53226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2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44353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41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102693</xdr:rowOff>
    </xdr:from>
    <xdr:to>
      <xdr:col>98</xdr:col>
      <xdr:colOff>38100</xdr:colOff>
      <xdr:row>77</xdr:row>
      <xdr:rowOff>32843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3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49369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90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22,644</a:t>
          </a:r>
          <a:r>
            <a:rPr kumimoji="1" lang="ja-JP" altLang="en-US" sz="1300">
              <a:latin typeface="ＭＳ Ｐゴシック" panose="020B0600070205080204" pitchFamily="50" charset="-128"/>
              <a:ea typeface="ＭＳ Ｐゴシック" panose="020B0600070205080204" pitchFamily="50" charset="-128"/>
            </a:rPr>
            <a:t>円となっており、普通建設事業費全体で見ると、類似団体と比較して一人当たりコストは低い。しかしながら、</a:t>
          </a:r>
        </a:p>
        <a:p>
          <a:r>
            <a:rPr kumimoji="1" lang="ja-JP" altLang="en-US" sz="1300">
              <a:latin typeface="ＭＳ Ｐゴシック" panose="020B0600070205080204" pitchFamily="50" charset="-128"/>
              <a:ea typeface="ＭＳ Ｐゴシック" panose="020B0600070205080204" pitchFamily="50" charset="-128"/>
            </a:rPr>
            <a:t>普通建設事業費のうち更新整備事業については、中央公民館空調設備改修工事等を実施したことから前年度よりも増額となったが、依然として類似団体と比較しても、低い水準となっている。</a:t>
          </a:r>
        </a:p>
        <a:p>
          <a:r>
            <a:rPr kumimoji="1" lang="ja-JP" altLang="en-US" sz="1300">
              <a:latin typeface="ＭＳ Ｐゴシック" panose="020B0600070205080204" pitchFamily="50" charset="-128"/>
              <a:ea typeface="ＭＳ Ｐゴシック" panose="020B0600070205080204" pitchFamily="50" charset="-128"/>
            </a:rPr>
            <a:t>今後も、事業の選択と集中を進めながら対象事業の取捨選択を徹底していく。</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83,574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円となっており、類似団体と比較して一人当たりコストが低いが、前年度よりは住民一人当たり</a:t>
          </a:r>
          <a:r>
            <a:rPr kumimoji="1" lang="en-US" altLang="ja-JP" sz="1300">
              <a:latin typeface="ＭＳ Ｐゴシック" panose="020B0600070205080204" pitchFamily="50" charset="-128"/>
              <a:ea typeface="ＭＳ Ｐゴシック" panose="020B0600070205080204" pitchFamily="50" charset="-128"/>
            </a:rPr>
            <a:t>7,939</a:t>
          </a:r>
          <a:r>
            <a:rPr kumimoji="1" lang="ja-JP" altLang="en-US" sz="1300">
              <a:latin typeface="ＭＳ Ｐゴシック" panose="020B0600070205080204" pitchFamily="50" charset="-128"/>
              <a:ea typeface="ＭＳ Ｐゴシック" panose="020B0600070205080204" pitchFamily="50" charset="-128"/>
            </a:rPr>
            <a:t>円増額となっている。</a:t>
          </a:r>
        </a:p>
        <a:p>
          <a:r>
            <a:rPr kumimoji="1" lang="ja-JP" altLang="en-US" sz="1300">
              <a:latin typeface="ＭＳ Ｐゴシック" panose="020B0600070205080204" pitchFamily="50" charset="-128"/>
              <a:ea typeface="ＭＳ Ｐゴシック" panose="020B0600070205080204" pitchFamily="50" charset="-128"/>
            </a:rPr>
            <a:t>これは、住民税非課税世帯等重点支援給付金の実施に伴い増額になったことが大きな要因である。</a:t>
          </a:r>
        </a:p>
        <a:p>
          <a:r>
            <a:rPr kumimoji="1" lang="ja-JP" altLang="en-US" sz="1300">
              <a:latin typeface="ＭＳ Ｐゴシック" panose="020B0600070205080204" pitchFamily="50" charset="-128"/>
              <a:ea typeface="ＭＳ Ｐゴシック" panose="020B0600070205080204" pitchFamily="50" charset="-128"/>
            </a:rPr>
            <a:t>　今後も高齢化の進展などにより増加傾向が続くことが見込まれるため、事業の選択と集中を進め、繰出金の管理に努めていく。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埼玉県松伏町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28,140
27,609
16.20
10,624,207
9,898,027
615,069
6,290,073
7,182,717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24257</xdr:rowOff>
    </xdr:from>
    <xdr:to>
      <xdr:col>24</xdr:col>
      <xdr:colOff>63500</xdr:colOff>
      <xdr:row>35</xdr:row>
      <xdr:rowOff>66929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5007"/>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46355</xdr:rowOff>
    </xdr:from>
    <xdr:to>
      <xdr:col>19</xdr:col>
      <xdr:colOff>177800</xdr:colOff>
      <xdr:row>35</xdr:row>
      <xdr:rowOff>66929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4710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36449</xdr:rowOff>
    </xdr:from>
    <xdr:to>
      <xdr:col>15</xdr:col>
      <xdr:colOff>50800</xdr:colOff>
      <xdr:row>35</xdr:row>
      <xdr:rowOff>46355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37199"/>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36449</xdr:rowOff>
    </xdr:from>
    <xdr:to>
      <xdr:col>10</xdr:col>
      <xdr:colOff>114300</xdr:colOff>
      <xdr:row>35</xdr:row>
      <xdr:rowOff>65405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37199"/>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144907</xdr:rowOff>
    </xdr:from>
    <xdr:to>
      <xdr:col>24</xdr:col>
      <xdr:colOff>114300</xdr:colOff>
      <xdr:row>35</xdr:row>
      <xdr:rowOff>75057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167784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16129</xdr:rowOff>
    </xdr:from>
    <xdr:to>
      <xdr:col>20</xdr:col>
      <xdr:colOff>38100</xdr:colOff>
      <xdr:row>35</xdr:row>
      <xdr:rowOff>117729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134256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9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167005</xdr:rowOff>
    </xdr:from>
    <xdr:to>
      <xdr:col>15</xdr:col>
      <xdr:colOff>101600</xdr:colOff>
      <xdr:row>35</xdr:row>
      <xdr:rowOff>97155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113682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157099</xdr:rowOff>
    </xdr:from>
    <xdr:to>
      <xdr:col>10</xdr:col>
      <xdr:colOff>165100</xdr:colOff>
      <xdr:row>35</xdr:row>
      <xdr:rowOff>87249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103776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14605</xdr:rowOff>
    </xdr:from>
    <xdr:to>
      <xdr:col>6</xdr:col>
      <xdr:colOff>38100</xdr:colOff>
      <xdr:row>35</xdr:row>
      <xdr:rowOff>116205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107332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0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61554</xdr:rowOff>
    </xdr:from>
    <xdr:to>
      <xdr:col>24</xdr:col>
      <xdr:colOff>63500</xdr:colOff>
      <xdr:row>58</xdr:row>
      <xdr:rowOff>105903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05654"/>
          <a:ext cx="8382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61554</xdr:rowOff>
    </xdr:from>
    <xdr:to>
      <xdr:col>19</xdr:col>
      <xdr:colOff>177800</xdr:colOff>
      <xdr:row>58</xdr:row>
      <xdr:rowOff>124482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05654"/>
          <a:ext cx="889000" cy="6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149468</xdr:rowOff>
    </xdr:from>
    <xdr:to>
      <xdr:col>15</xdr:col>
      <xdr:colOff>50800</xdr:colOff>
      <xdr:row>58</xdr:row>
      <xdr:rowOff>124482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50668"/>
          <a:ext cx="889000" cy="31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149468</xdr:rowOff>
    </xdr:from>
    <xdr:to>
      <xdr:col>10</xdr:col>
      <xdr:colOff>114300</xdr:colOff>
      <xdr:row>58</xdr:row>
      <xdr:rowOff>144314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50668"/>
          <a:ext cx="889000" cy="33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55103</xdr:rowOff>
    </xdr:from>
    <xdr:to>
      <xdr:col>24</xdr:col>
      <xdr:colOff>114300</xdr:colOff>
      <xdr:row>58</xdr:row>
      <xdr:rowOff>156703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9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10754</xdr:rowOff>
    </xdr:from>
    <xdr:to>
      <xdr:col>20</xdr:col>
      <xdr:colOff>38100</xdr:colOff>
      <xdr:row>58</xdr:row>
      <xdr:rowOff>112354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5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103481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4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73682</xdr:rowOff>
    </xdr:from>
    <xdr:to>
      <xdr:col>15</xdr:col>
      <xdr:colOff>101600</xdr:colOff>
      <xdr:row>59</xdr:row>
      <xdr:rowOff>3832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1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166409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1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98668</xdr:rowOff>
    </xdr:from>
    <xdr:to>
      <xdr:col>10</xdr:col>
      <xdr:colOff>165100</xdr:colOff>
      <xdr:row>57</xdr:row>
      <xdr:rowOff>28818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9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19945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9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93514</xdr:rowOff>
    </xdr:from>
    <xdr:to>
      <xdr:col>6</xdr:col>
      <xdr:colOff>38100</xdr:colOff>
      <xdr:row>59</xdr:row>
      <xdr:rowOff>23664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14791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93980</xdr:rowOff>
    </xdr:from>
    <xdr:to>
      <xdr:col>24</xdr:col>
      <xdr:colOff>63500</xdr:colOff>
      <xdr:row>77</xdr:row>
      <xdr:rowOff>152691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95630"/>
          <a:ext cx="838200" cy="5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109159</xdr:rowOff>
    </xdr:from>
    <xdr:to>
      <xdr:col>19</xdr:col>
      <xdr:colOff>177800</xdr:colOff>
      <xdr:row>77</xdr:row>
      <xdr:rowOff>152691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10809"/>
          <a:ext cx="889000" cy="4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109159</xdr:rowOff>
    </xdr:from>
    <xdr:to>
      <xdr:col>15</xdr:col>
      <xdr:colOff>50800</xdr:colOff>
      <xdr:row>78</xdr:row>
      <xdr:rowOff>85933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10809"/>
          <a:ext cx="889000" cy="14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85933</xdr:rowOff>
    </xdr:from>
    <xdr:to>
      <xdr:col>10</xdr:col>
      <xdr:colOff>114300</xdr:colOff>
      <xdr:row>78</xdr:row>
      <xdr:rowOff>139007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59033"/>
          <a:ext cx="889000" cy="5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43180</xdr:rowOff>
    </xdr:from>
    <xdr:to>
      <xdr:col>24</xdr:col>
      <xdr:colOff>114300</xdr:colOff>
      <xdr:row>77</xdr:row>
      <xdr:rowOff>144780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21607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2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101891</xdr:rowOff>
    </xdr:from>
    <xdr:to>
      <xdr:col>20</xdr:col>
      <xdr:colOff>38100</xdr:colOff>
      <xdr:row>78</xdr:row>
      <xdr:rowOff>32041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0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23168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9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58359</xdr:rowOff>
    </xdr:from>
    <xdr:to>
      <xdr:col>15</xdr:col>
      <xdr:colOff>101600</xdr:colOff>
      <xdr:row>77</xdr:row>
      <xdr:rowOff>159959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151086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52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35133</xdr:rowOff>
    </xdr:from>
    <xdr:to>
      <xdr:col>10</xdr:col>
      <xdr:colOff>165100</xdr:colOff>
      <xdr:row>78</xdr:row>
      <xdr:rowOff>136733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0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127860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0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88207</xdr:rowOff>
    </xdr:from>
    <xdr:to>
      <xdr:col>6</xdr:col>
      <xdr:colOff>38100</xdr:colOff>
      <xdr:row>79</xdr:row>
      <xdr:rowOff>18357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6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9484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146296</xdr:rowOff>
    </xdr:from>
    <xdr:to>
      <xdr:col>24</xdr:col>
      <xdr:colOff>63500</xdr:colOff>
      <xdr:row>98</xdr:row>
      <xdr:rowOff>137953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76946"/>
          <a:ext cx="838200" cy="16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84592</xdr:rowOff>
    </xdr:from>
    <xdr:to>
      <xdr:col>19</xdr:col>
      <xdr:colOff>177800</xdr:colOff>
      <xdr:row>97</xdr:row>
      <xdr:rowOff>146296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543792"/>
          <a:ext cx="889000" cy="23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84592</xdr:rowOff>
    </xdr:from>
    <xdr:to>
      <xdr:col>15</xdr:col>
      <xdr:colOff>50800</xdr:colOff>
      <xdr:row>98</xdr:row>
      <xdr:rowOff>163996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543792"/>
          <a:ext cx="889000" cy="42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163996</xdr:rowOff>
    </xdr:from>
    <xdr:to>
      <xdr:col>10</xdr:col>
      <xdr:colOff>114300</xdr:colOff>
      <xdr:row>99</xdr:row>
      <xdr:rowOff>69683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66096"/>
          <a:ext cx="889000" cy="7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87153</xdr:rowOff>
    </xdr:from>
    <xdr:to>
      <xdr:col>24</xdr:col>
      <xdr:colOff>114300</xdr:colOff>
      <xdr:row>99</xdr:row>
      <xdr:rowOff>17303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8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2080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0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95496</xdr:rowOff>
    </xdr:from>
    <xdr:to>
      <xdr:col>20</xdr:col>
      <xdr:colOff>38100</xdr:colOff>
      <xdr:row>98</xdr:row>
      <xdr:rowOff>25646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2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16773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1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33792</xdr:rowOff>
    </xdr:from>
    <xdr:to>
      <xdr:col>15</xdr:col>
      <xdr:colOff>101600</xdr:colOff>
      <xdr:row>96</xdr:row>
      <xdr:rowOff>135392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4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151919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26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113196</xdr:rowOff>
    </xdr:from>
    <xdr:to>
      <xdr:col>10</xdr:col>
      <xdr:colOff>165100</xdr:colOff>
      <xdr:row>99</xdr:row>
      <xdr:rowOff>43346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1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34473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0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18883</xdr:rowOff>
    </xdr:from>
    <xdr:to>
      <xdr:col>6</xdr:col>
      <xdr:colOff>38100</xdr:colOff>
      <xdr:row>99</xdr:row>
      <xdr:rowOff>120483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9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111610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8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126746</xdr:rowOff>
    </xdr:from>
    <xdr:to>
      <xdr:col>55</xdr:col>
      <xdr:colOff>0</xdr:colOff>
      <xdr:row>58</xdr:row>
      <xdr:rowOff>136220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70846"/>
          <a:ext cx="838200" cy="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124638</xdr:rowOff>
    </xdr:from>
    <xdr:to>
      <xdr:col>50</xdr:col>
      <xdr:colOff>114300</xdr:colOff>
      <xdr:row>58</xdr:row>
      <xdr:rowOff>136220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068738"/>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124638</xdr:rowOff>
    </xdr:from>
    <xdr:to>
      <xdr:col>45</xdr:col>
      <xdr:colOff>177800</xdr:colOff>
      <xdr:row>58</xdr:row>
      <xdr:rowOff>137858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68738"/>
          <a:ext cx="889000" cy="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137858</xdr:rowOff>
    </xdr:from>
    <xdr:to>
      <xdr:col>41</xdr:col>
      <xdr:colOff>50800</xdr:colOff>
      <xdr:row>58</xdr:row>
      <xdr:rowOff>155893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81958"/>
          <a:ext cx="889000" cy="1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75946</xdr:rowOff>
    </xdr:from>
    <xdr:to>
      <xdr:col>55</xdr:col>
      <xdr:colOff>50800</xdr:colOff>
      <xdr:row>59</xdr:row>
      <xdr:rowOff>6096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2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2862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4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85420</xdr:rowOff>
    </xdr:from>
    <xdr:to>
      <xdr:col>50</xdr:col>
      <xdr:colOff>165100</xdr:colOff>
      <xdr:row>59</xdr:row>
      <xdr:rowOff>15570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6697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2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73838</xdr:rowOff>
    </xdr:from>
    <xdr:to>
      <xdr:col>46</xdr:col>
      <xdr:colOff>38100</xdr:colOff>
      <xdr:row>59</xdr:row>
      <xdr:rowOff>3988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1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166565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1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87058</xdr:rowOff>
    </xdr:from>
    <xdr:to>
      <xdr:col>41</xdr:col>
      <xdr:colOff>101600</xdr:colOff>
      <xdr:row>59</xdr:row>
      <xdr:rowOff>17208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8335</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2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105093</xdr:rowOff>
    </xdr:from>
    <xdr:to>
      <xdr:col>36</xdr:col>
      <xdr:colOff>165100</xdr:colOff>
      <xdr:row>59</xdr:row>
      <xdr:rowOff>35243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4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26370</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4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18428</xdr:rowOff>
    </xdr:from>
    <xdr:to>
      <xdr:col>55</xdr:col>
      <xdr:colOff>0</xdr:colOff>
      <xdr:row>78</xdr:row>
      <xdr:rowOff>87161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20078"/>
          <a:ext cx="838200" cy="24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18428</xdr:rowOff>
    </xdr:from>
    <xdr:to>
      <xdr:col>50</xdr:col>
      <xdr:colOff>114300</xdr:colOff>
      <xdr:row>78</xdr:row>
      <xdr:rowOff>20523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20078"/>
          <a:ext cx="889000" cy="17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73271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2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99924</xdr:rowOff>
    </xdr:from>
    <xdr:to>
      <xdr:col>45</xdr:col>
      <xdr:colOff>177800</xdr:colOff>
      <xdr:row>78</xdr:row>
      <xdr:rowOff>20523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01574"/>
          <a:ext cx="889000" cy="9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99924</xdr:rowOff>
    </xdr:from>
    <xdr:to>
      <xdr:col>41</xdr:col>
      <xdr:colOff>50800</xdr:colOff>
      <xdr:row>78</xdr:row>
      <xdr:rowOff>90970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01574"/>
          <a:ext cx="889000" cy="16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36361</xdr:rowOff>
    </xdr:from>
    <xdr:to>
      <xdr:col>55</xdr:col>
      <xdr:colOff>50800</xdr:colOff>
      <xdr:row>78</xdr:row>
      <xdr:rowOff>137961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0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122738</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2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139078</xdr:rowOff>
    </xdr:from>
    <xdr:to>
      <xdr:col>50</xdr:col>
      <xdr:colOff>165100</xdr:colOff>
      <xdr:row>77</xdr:row>
      <xdr:rowOff>69228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6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85755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294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141173</xdr:rowOff>
    </xdr:from>
    <xdr:to>
      <xdr:col>46</xdr:col>
      <xdr:colOff>38100</xdr:colOff>
      <xdr:row>78</xdr:row>
      <xdr:rowOff>71323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4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62450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3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49124</xdr:rowOff>
    </xdr:from>
    <xdr:to>
      <xdr:col>41</xdr:col>
      <xdr:colOff>101600</xdr:colOff>
      <xdr:row>77</xdr:row>
      <xdr:rowOff>150724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5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141851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4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40170</xdr:rowOff>
    </xdr:from>
    <xdr:to>
      <xdr:col>36</xdr:col>
      <xdr:colOff>165100</xdr:colOff>
      <xdr:row>78</xdr:row>
      <xdr:rowOff>141770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1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132897</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0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151067</xdr:rowOff>
    </xdr:from>
    <xdr:to>
      <xdr:col>55</xdr:col>
      <xdr:colOff>0</xdr:colOff>
      <xdr:row>97</xdr:row>
      <xdr:rowOff>18402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10267"/>
          <a:ext cx="838200" cy="3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79553</xdr:rowOff>
    </xdr:from>
    <xdr:to>
      <xdr:col>50</xdr:col>
      <xdr:colOff>114300</xdr:colOff>
      <xdr:row>97</xdr:row>
      <xdr:rowOff>18402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538753"/>
          <a:ext cx="889000" cy="1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79553</xdr:rowOff>
    </xdr:from>
    <xdr:to>
      <xdr:col>45</xdr:col>
      <xdr:colOff>177800</xdr:colOff>
      <xdr:row>97</xdr:row>
      <xdr:rowOff>88252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538753"/>
          <a:ext cx="889000" cy="18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54483</xdr:rowOff>
    </xdr:from>
    <xdr:to>
      <xdr:col>41</xdr:col>
      <xdr:colOff>50800</xdr:colOff>
      <xdr:row>97</xdr:row>
      <xdr:rowOff>88252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685133"/>
          <a:ext cx="889000" cy="3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100267</xdr:rowOff>
    </xdr:from>
    <xdr:to>
      <xdr:col>55</xdr:col>
      <xdr:colOff>50800</xdr:colOff>
      <xdr:row>97</xdr:row>
      <xdr:rowOff>30417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5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78694</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3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139052</xdr:rowOff>
    </xdr:from>
    <xdr:to>
      <xdr:col>50</xdr:col>
      <xdr:colOff>165100</xdr:colOff>
      <xdr:row>97</xdr:row>
      <xdr:rowOff>69202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9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60329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9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28753</xdr:rowOff>
    </xdr:from>
    <xdr:to>
      <xdr:col>46</xdr:col>
      <xdr:colOff>38100</xdr:colOff>
      <xdr:row>96</xdr:row>
      <xdr:rowOff>130353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48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121480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58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37452</xdr:rowOff>
    </xdr:from>
    <xdr:to>
      <xdr:col>41</xdr:col>
      <xdr:colOff>101600</xdr:colOff>
      <xdr:row>97</xdr:row>
      <xdr:rowOff>139052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6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130179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6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3683</xdr:rowOff>
    </xdr:from>
    <xdr:to>
      <xdr:col>36</xdr:col>
      <xdr:colOff>165100</xdr:colOff>
      <xdr:row>97</xdr:row>
      <xdr:rowOff>105283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96410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2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2654</xdr:rowOff>
    </xdr:from>
    <xdr:to>
      <xdr:col>85</xdr:col>
      <xdr:colOff>127000</xdr:colOff>
      <xdr:row>36</xdr:row>
      <xdr:rowOff>161227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5831954"/>
          <a:ext cx="838200" cy="5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2654</xdr:rowOff>
    </xdr:from>
    <xdr:to>
      <xdr:col>81</xdr:col>
      <xdr:colOff>50800</xdr:colOff>
      <xdr:row>36</xdr:row>
      <xdr:rowOff>131280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5831954"/>
          <a:ext cx="889000" cy="47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98704</xdr:rowOff>
    </xdr:from>
    <xdr:to>
      <xdr:col>76</xdr:col>
      <xdr:colOff>114300</xdr:colOff>
      <xdr:row>36</xdr:row>
      <xdr:rowOff>131280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270904"/>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98704</xdr:rowOff>
    </xdr:from>
    <xdr:to>
      <xdr:col>71</xdr:col>
      <xdr:colOff>177800</xdr:colOff>
      <xdr:row>36</xdr:row>
      <xdr:rowOff>168542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270904"/>
          <a:ext cx="889000" cy="6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110427</xdr:rowOff>
    </xdr:from>
    <xdr:to>
      <xdr:col>85</xdr:col>
      <xdr:colOff>177800</xdr:colOff>
      <xdr:row>37</xdr:row>
      <xdr:rowOff>40577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28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133304</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13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123304</xdr:rowOff>
    </xdr:from>
    <xdr:to>
      <xdr:col>81</xdr:col>
      <xdr:colOff>101600</xdr:colOff>
      <xdr:row>34</xdr:row>
      <xdr:rowOff>53454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578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69981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55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80480</xdr:rowOff>
    </xdr:from>
    <xdr:to>
      <xdr:col>76</xdr:col>
      <xdr:colOff>165100</xdr:colOff>
      <xdr:row>37</xdr:row>
      <xdr:rowOff>10630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25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27157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02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47904</xdr:rowOff>
    </xdr:from>
    <xdr:to>
      <xdr:col>72</xdr:col>
      <xdr:colOff>38100</xdr:colOff>
      <xdr:row>36</xdr:row>
      <xdr:rowOff>149504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22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166031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99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117742</xdr:rowOff>
    </xdr:from>
    <xdr:to>
      <xdr:col>67</xdr:col>
      <xdr:colOff>101600</xdr:colOff>
      <xdr:row>37</xdr:row>
      <xdr:rowOff>47892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2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64419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06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65436</xdr:rowOff>
    </xdr:from>
    <xdr:to>
      <xdr:col>85</xdr:col>
      <xdr:colOff>127000</xdr:colOff>
      <xdr:row>57</xdr:row>
      <xdr:rowOff>108915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38086"/>
          <a:ext cx="838200" cy="4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108915</xdr:rowOff>
    </xdr:from>
    <xdr:to>
      <xdr:col>81</xdr:col>
      <xdr:colOff>50800</xdr:colOff>
      <xdr:row>57</xdr:row>
      <xdr:rowOff>145407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81565"/>
          <a:ext cx="889000" cy="3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83640</xdr:rowOff>
    </xdr:from>
    <xdr:to>
      <xdr:col>76</xdr:col>
      <xdr:colOff>114300</xdr:colOff>
      <xdr:row>57</xdr:row>
      <xdr:rowOff>145407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56290"/>
          <a:ext cx="889000" cy="6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83640</xdr:rowOff>
    </xdr:from>
    <xdr:to>
      <xdr:col>71</xdr:col>
      <xdr:colOff>177800</xdr:colOff>
      <xdr:row>57</xdr:row>
      <xdr:rowOff>111186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56290"/>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14636</xdr:rowOff>
    </xdr:from>
    <xdr:to>
      <xdr:col>85</xdr:col>
      <xdr:colOff>177800</xdr:colOff>
      <xdr:row>57</xdr:row>
      <xdr:rowOff>116236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164513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6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58115</xdr:rowOff>
    </xdr:from>
    <xdr:to>
      <xdr:col>81</xdr:col>
      <xdr:colOff>101600</xdr:colOff>
      <xdr:row>57</xdr:row>
      <xdr:rowOff>159715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150842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2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94607</xdr:rowOff>
    </xdr:from>
    <xdr:to>
      <xdr:col>76</xdr:col>
      <xdr:colOff>165100</xdr:colOff>
      <xdr:row>58</xdr:row>
      <xdr:rowOff>24757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15884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5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32840</xdr:rowOff>
    </xdr:from>
    <xdr:to>
      <xdr:col>72</xdr:col>
      <xdr:colOff>38100</xdr:colOff>
      <xdr:row>57</xdr:row>
      <xdr:rowOff>134440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125567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9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60386</xdr:rowOff>
    </xdr:from>
    <xdr:to>
      <xdr:col>67</xdr:col>
      <xdr:colOff>101600</xdr:colOff>
      <xdr:row>57</xdr:row>
      <xdr:rowOff>161986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3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153113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2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21351</xdr:rowOff>
    </xdr:from>
    <xdr:to>
      <xdr:col>85</xdr:col>
      <xdr:colOff>127000</xdr:colOff>
      <xdr:row>97</xdr:row>
      <xdr:rowOff>29139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52001"/>
          <a:ext cx="838200" cy="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29139</xdr:rowOff>
    </xdr:from>
    <xdr:to>
      <xdr:col>81</xdr:col>
      <xdr:colOff>50800</xdr:colOff>
      <xdr:row>97</xdr:row>
      <xdr:rowOff>51656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59789"/>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50611</xdr:rowOff>
    </xdr:from>
    <xdr:to>
      <xdr:col>76</xdr:col>
      <xdr:colOff>114300</xdr:colOff>
      <xdr:row>97</xdr:row>
      <xdr:rowOff>51656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681261"/>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50611</xdr:rowOff>
    </xdr:from>
    <xdr:to>
      <xdr:col>71</xdr:col>
      <xdr:colOff>177800</xdr:colOff>
      <xdr:row>97</xdr:row>
      <xdr:rowOff>70124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81261"/>
          <a:ext cx="889000" cy="1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142001</xdr:rowOff>
    </xdr:from>
    <xdr:to>
      <xdr:col>85</xdr:col>
      <xdr:colOff>177800</xdr:colOff>
      <xdr:row>97</xdr:row>
      <xdr:rowOff>72151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0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120428</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7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149789</xdr:rowOff>
    </xdr:from>
    <xdr:to>
      <xdr:col>81</xdr:col>
      <xdr:colOff>101600</xdr:colOff>
      <xdr:row>97</xdr:row>
      <xdr:rowOff>79939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71066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0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856</xdr:rowOff>
    </xdr:from>
    <xdr:to>
      <xdr:col>76</xdr:col>
      <xdr:colOff>165100</xdr:colOff>
      <xdr:row>97</xdr:row>
      <xdr:rowOff>102456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3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93583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2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171261</xdr:rowOff>
    </xdr:from>
    <xdr:to>
      <xdr:col>72</xdr:col>
      <xdr:colOff>38100</xdr:colOff>
      <xdr:row>97</xdr:row>
      <xdr:rowOff>101411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3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92538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2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19324</xdr:rowOff>
    </xdr:from>
    <xdr:to>
      <xdr:col>67</xdr:col>
      <xdr:colOff>101600</xdr:colOff>
      <xdr:row>97</xdr:row>
      <xdr:rowOff>120924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4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112051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4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138,500</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円となっており、前年度と比較すると住民一人当たり</a:t>
          </a:r>
          <a:r>
            <a:rPr kumimoji="1" lang="en-US" altLang="ja-JP" sz="1300">
              <a:latin typeface="ＭＳ Ｐゴシック" panose="020B0600070205080204" pitchFamily="50" charset="-128"/>
              <a:ea typeface="ＭＳ Ｐゴシック" panose="020B0600070205080204" pitchFamily="50" charset="-128"/>
            </a:rPr>
            <a:t>7,705</a:t>
          </a:r>
          <a:r>
            <a:rPr kumimoji="1" lang="ja-JP" altLang="en-US" sz="1300">
              <a:latin typeface="ＭＳ Ｐゴシック" panose="020B0600070205080204" pitchFamily="50" charset="-128"/>
              <a:ea typeface="ＭＳ Ｐゴシック" panose="020B0600070205080204" pitchFamily="50" charset="-128"/>
            </a:rPr>
            <a:t>円増額となっている。これは、住民税非課税世帯等重点支援給付金の実施等が主な要因である。</a:t>
          </a: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28,107</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円となっており、前年度と比較すると住民一人当たり</a:t>
          </a:r>
          <a:r>
            <a:rPr kumimoji="1" lang="en-US" altLang="ja-JP" sz="1300">
              <a:latin typeface="ＭＳ Ｐゴシック" panose="020B0600070205080204" pitchFamily="50" charset="-128"/>
              <a:ea typeface="ＭＳ Ｐゴシック" panose="020B0600070205080204" pitchFamily="50" charset="-128"/>
            </a:rPr>
            <a:t>9,989</a:t>
          </a:r>
          <a:r>
            <a:rPr kumimoji="1" lang="ja-JP" altLang="en-US" sz="1300">
              <a:latin typeface="ＭＳ Ｐゴシック" panose="020B0600070205080204" pitchFamily="50" charset="-128"/>
              <a:ea typeface="ＭＳ Ｐゴシック" panose="020B0600070205080204" pitchFamily="50" charset="-128"/>
            </a:rPr>
            <a:t>円減額となっている。これは、新型コロナウイルス接種委託料の減額等が主な要因である。</a:t>
          </a: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32,105</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円となっており、前年度と比較すると住民一人当たり</a:t>
          </a:r>
          <a:r>
            <a:rPr kumimoji="1" lang="en-US" altLang="ja-JP" sz="1300">
              <a:latin typeface="ＭＳ Ｐゴシック" panose="020B0600070205080204" pitchFamily="50" charset="-128"/>
              <a:ea typeface="ＭＳ Ｐゴシック" panose="020B0600070205080204" pitchFamily="50" charset="-128"/>
            </a:rPr>
            <a:t>3,054</a:t>
          </a:r>
          <a:r>
            <a:rPr kumimoji="1" lang="ja-JP" altLang="en-US" sz="1300">
              <a:latin typeface="ＭＳ Ｐゴシック" panose="020B0600070205080204" pitchFamily="50" charset="-128"/>
              <a:ea typeface="ＭＳ Ｐゴシック" panose="020B0600070205080204" pitchFamily="50" charset="-128"/>
            </a:rPr>
            <a:t>円増額となっている。これは、町道拡幅整備工事や公用・公共用施設整備基金積立金への積立等の増額が主な要因である。</a:t>
          </a:r>
        </a:p>
        <a:p>
          <a:r>
            <a:rPr kumimoji="1" lang="ja-JP" altLang="en-US" sz="1300">
              <a:latin typeface="ＭＳ Ｐゴシック" panose="020B0600070205080204" pitchFamily="50" charset="-128"/>
              <a:ea typeface="ＭＳ Ｐゴシック" panose="020B0600070205080204" pitchFamily="50" charset="-128"/>
            </a:rPr>
            <a:t>　消防費は、住民一人当たり</a:t>
          </a:r>
          <a:r>
            <a:rPr kumimoji="1" lang="en-US" altLang="ja-JP" sz="1300">
              <a:latin typeface="ＭＳ Ｐゴシック" panose="020B0600070205080204" pitchFamily="50" charset="-128"/>
              <a:ea typeface="ＭＳ Ｐゴシック" panose="020B0600070205080204" pitchFamily="50" charset="-128"/>
            </a:rPr>
            <a:t>20,435</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円となっており、前年度と比較すると住民一人当たり</a:t>
          </a:r>
          <a:r>
            <a:rPr kumimoji="1" lang="en-US" altLang="ja-JP" sz="1300">
              <a:latin typeface="ＭＳ Ｐゴシック" panose="020B0600070205080204" pitchFamily="50" charset="-128"/>
              <a:ea typeface="ＭＳ Ｐゴシック" panose="020B0600070205080204" pitchFamily="50" charset="-128"/>
            </a:rPr>
            <a:t>13,162</a:t>
          </a:r>
          <a:r>
            <a:rPr kumimoji="1" lang="ja-JP" altLang="en-US" sz="1300">
              <a:latin typeface="ＭＳ Ｐゴシック" panose="020B0600070205080204" pitchFamily="50" charset="-128"/>
              <a:ea typeface="ＭＳ Ｐゴシック" panose="020B0600070205080204" pitchFamily="50" charset="-128"/>
            </a:rPr>
            <a:t>円減額となっている。これは、防災倉庫整備や非常用電源整備等の工事完了が主な要因である。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42,246</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円となっており、前年度と比較すると住民一人当たり</a:t>
          </a:r>
          <a:r>
            <a:rPr kumimoji="1" lang="en-US" altLang="ja-JP" sz="1300">
              <a:latin typeface="ＭＳ Ｐゴシック" panose="020B0600070205080204" pitchFamily="50" charset="-128"/>
              <a:ea typeface="ＭＳ Ｐゴシック" panose="020B0600070205080204" pitchFamily="50" charset="-128"/>
            </a:rPr>
            <a:t>5,706</a:t>
          </a:r>
          <a:r>
            <a:rPr kumimoji="1" lang="ja-JP" altLang="en-US" sz="1300">
              <a:latin typeface="ＭＳ Ｐゴシック" panose="020B0600070205080204" pitchFamily="50" charset="-128"/>
              <a:ea typeface="ＭＳ Ｐゴシック" panose="020B0600070205080204" pitchFamily="50" charset="-128"/>
            </a:rPr>
            <a:t>円増額となっている。これは、中央公民館空調設備改修工事や小中学校建設等基金積立金への積立等が増額したことが主な要因である。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今後も一般行政経費の抑制に努め、財政の健全化を図っていく。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埼玉県松伏町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財政調整基金については、当初予算にて</a:t>
          </a:r>
          <a:r>
            <a:rPr kumimoji="1" lang="en-US" altLang="ja-JP" sz="1400">
              <a:latin typeface="ＭＳ ゴシック" pitchFamily="49" charset="-128"/>
              <a:ea typeface="ＭＳ ゴシック" pitchFamily="49" charset="-128"/>
            </a:rPr>
            <a:t>470,000</a:t>
          </a:r>
          <a:r>
            <a:rPr kumimoji="1" lang="ja-JP" altLang="en-US" sz="1400">
              <a:latin typeface="ＭＳ ゴシック" pitchFamily="49" charset="-128"/>
              <a:ea typeface="ＭＳ ゴシック" pitchFamily="49" charset="-128"/>
            </a:rPr>
            <a:t>千円の取り崩しを行ったが、補正予算にて積立を行ったため、残高が増額した。</a:t>
          </a:r>
        </a:p>
        <a:p>
          <a:r>
            <a:rPr kumimoji="1" lang="ja-JP" altLang="en-US" sz="1400">
              <a:latin typeface="ＭＳ ゴシック" pitchFamily="49" charset="-128"/>
              <a:ea typeface="ＭＳ ゴシック" pitchFamily="49" charset="-128"/>
            </a:rPr>
            <a:t>　実質収支比率は、分母である標準財政規模が</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％増となったが、それを上回る程、分子である実質収支額が昨年度より下回ったため、</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％減となった。</a:t>
          </a:r>
        </a:p>
        <a:p>
          <a:r>
            <a:rPr kumimoji="1" lang="ja-JP" altLang="en-US" sz="1400">
              <a:latin typeface="ＭＳ ゴシック" pitchFamily="49" charset="-128"/>
              <a:ea typeface="ＭＳ ゴシック" pitchFamily="49" charset="-128"/>
            </a:rPr>
            <a:t>　実質単年度収支は、財政調整基金等の取崩額が増額になったことから減となった。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埼玉県松伏町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国民健康保険事業会計の実質収支については、被保険者数の減少に伴い税収が減少し、被保険者１人あたりの保険給付費が増加したことにより減少している。</a:t>
          </a:r>
        </a:p>
        <a:p>
          <a:r>
            <a:rPr kumimoji="1" lang="ja-JP" altLang="en-US" sz="1400">
              <a:latin typeface="ＭＳ ゴシック" pitchFamily="49" charset="-128"/>
              <a:ea typeface="ＭＳ ゴシック" pitchFamily="49" charset="-128"/>
            </a:rPr>
            <a:t>　一般会計及び特別会計ともに、自主財源である税・保険料・使用料等の確保並びに歳出において徹底した経費節減や入札による競争性を高めることで抑制につながり黒字計上となっている。引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21" sqref="B21:AX21"/>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10624207</v>
      </c>
      <c r="BO4" s="407"/>
      <c r="BP4" s="407"/>
      <c r="BQ4" s="407"/>
      <c r="BR4" s="407"/>
      <c r="BS4" s="407"/>
      <c r="BT4" s="407"/>
      <c r="BU4" s="408"/>
      <c r="BV4" s="406">
        <v>11499451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9.8000000000000007</v>
      </c>
      <c r="CU4" s="413"/>
      <c r="CV4" s="413"/>
      <c r="CW4" s="413"/>
      <c r="CX4" s="413"/>
      <c r="CY4" s="413"/>
      <c r="CZ4" s="413"/>
      <c r="DA4" s="414"/>
      <c r="DB4" s="412">
        <v>10.3</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9898027</v>
      </c>
      <c r="BO5" s="444"/>
      <c r="BP5" s="444"/>
      <c r="BQ5" s="444"/>
      <c r="BR5" s="444"/>
      <c r="BS5" s="444"/>
      <c r="BT5" s="444"/>
      <c r="BU5" s="445"/>
      <c r="BV5" s="443">
        <v>10705400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86</v>
      </c>
      <c r="CU5" s="441"/>
      <c r="CV5" s="441"/>
      <c r="CW5" s="441"/>
      <c r="CX5" s="441"/>
      <c r="CY5" s="441"/>
      <c r="CZ5" s="441"/>
      <c r="DA5" s="442"/>
      <c r="DB5" s="440">
        <v>83.1</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726180</v>
      </c>
      <c r="BO6" s="444"/>
      <c r="BP6" s="444"/>
      <c r="BQ6" s="444"/>
      <c r="BR6" s="444"/>
      <c r="BS6" s="444"/>
      <c r="BT6" s="444"/>
      <c r="BU6" s="445"/>
      <c r="BV6" s="443">
        <v>794051</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86.3</v>
      </c>
      <c r="CU6" s="481"/>
      <c r="CV6" s="481"/>
      <c r="CW6" s="481"/>
      <c r="CX6" s="481"/>
      <c r="CY6" s="481"/>
      <c r="CZ6" s="481"/>
      <c r="DA6" s="482"/>
      <c r="DB6" s="480">
        <v>84.7</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111111</v>
      </c>
      <c r="BO7" s="444"/>
      <c r="BP7" s="444"/>
      <c r="BQ7" s="444"/>
      <c r="BR7" s="444"/>
      <c r="BS7" s="444"/>
      <c r="BT7" s="444"/>
      <c r="BU7" s="445"/>
      <c r="BV7" s="443">
        <v>153408</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6290073</v>
      </c>
      <c r="CU7" s="444"/>
      <c r="CV7" s="444"/>
      <c r="CW7" s="444"/>
      <c r="CX7" s="444"/>
      <c r="CY7" s="444"/>
      <c r="CZ7" s="444"/>
      <c r="DA7" s="445"/>
      <c r="DB7" s="443">
        <v>6196919</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615069</v>
      </c>
      <c r="BO8" s="444"/>
      <c r="BP8" s="444"/>
      <c r="BQ8" s="444"/>
      <c r="BR8" s="444"/>
      <c r="BS8" s="444"/>
      <c r="BT8" s="444"/>
      <c r="BU8" s="445"/>
      <c r="BV8" s="443">
        <v>640643</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0.61</v>
      </c>
      <c r="CU8" s="484"/>
      <c r="CV8" s="484"/>
      <c r="CW8" s="484"/>
      <c r="CX8" s="484"/>
      <c r="CY8" s="484"/>
      <c r="CZ8" s="484"/>
      <c r="DA8" s="485"/>
      <c r="DB8" s="483">
        <v>0.62</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28266</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-25574</v>
      </c>
      <c r="BO9" s="444"/>
      <c r="BP9" s="444"/>
      <c r="BQ9" s="444"/>
      <c r="BR9" s="444"/>
      <c r="BS9" s="444"/>
      <c r="BT9" s="444"/>
      <c r="BU9" s="445"/>
      <c r="BV9" s="443">
        <v>-346098</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9.4</v>
      </c>
      <c r="CU9" s="441"/>
      <c r="CV9" s="441"/>
      <c r="CW9" s="441"/>
      <c r="CX9" s="441"/>
      <c r="CY9" s="441"/>
      <c r="CZ9" s="441"/>
      <c r="DA9" s="442"/>
      <c r="DB9" s="440">
        <v>8.6</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30061</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320340</v>
      </c>
      <c r="BO10" s="444"/>
      <c r="BP10" s="444"/>
      <c r="BQ10" s="444"/>
      <c r="BR10" s="444"/>
      <c r="BS10" s="444"/>
      <c r="BT10" s="444"/>
      <c r="BU10" s="445"/>
      <c r="BV10" s="443">
        <v>493388</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28140</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338773</v>
      </c>
      <c r="BO12" s="444"/>
      <c r="BP12" s="444"/>
      <c r="BQ12" s="444"/>
      <c r="BR12" s="444"/>
      <c r="BS12" s="444"/>
      <c r="BT12" s="444"/>
      <c r="BU12" s="445"/>
      <c r="BV12" s="443">
        <v>420366</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27609</v>
      </c>
      <c r="S13" s="528"/>
      <c r="T13" s="528"/>
      <c r="U13" s="528"/>
      <c r="V13" s="529"/>
      <c r="W13" s="459" t="s">
        <v>131</v>
      </c>
      <c r="X13" s="460"/>
      <c r="Y13" s="460"/>
      <c r="Z13" s="460"/>
      <c r="AA13" s="460"/>
      <c r="AB13" s="450"/>
      <c r="AC13" s="494">
        <v>223</v>
      </c>
      <c r="AD13" s="495"/>
      <c r="AE13" s="495"/>
      <c r="AF13" s="495"/>
      <c r="AG13" s="537"/>
      <c r="AH13" s="494">
        <v>272</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-44007</v>
      </c>
      <c r="BO13" s="444"/>
      <c r="BP13" s="444"/>
      <c r="BQ13" s="444"/>
      <c r="BR13" s="444"/>
      <c r="BS13" s="444"/>
      <c r="BT13" s="444"/>
      <c r="BU13" s="445"/>
      <c r="BV13" s="443">
        <v>-273076</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6.2</v>
      </c>
      <c r="CU13" s="441"/>
      <c r="CV13" s="441"/>
      <c r="CW13" s="441"/>
      <c r="CX13" s="441"/>
      <c r="CY13" s="441"/>
      <c r="CZ13" s="441"/>
      <c r="DA13" s="442"/>
      <c r="DB13" s="440">
        <v>5.8</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28398</v>
      </c>
      <c r="S14" s="528"/>
      <c r="T14" s="528"/>
      <c r="U14" s="528"/>
      <c r="V14" s="529"/>
      <c r="W14" s="433"/>
      <c r="X14" s="434"/>
      <c r="Y14" s="434"/>
      <c r="Z14" s="434"/>
      <c r="AA14" s="434"/>
      <c r="AB14" s="423"/>
      <c r="AC14" s="530">
        <v>1.7</v>
      </c>
      <c r="AD14" s="531"/>
      <c r="AE14" s="531"/>
      <c r="AF14" s="531"/>
      <c r="AG14" s="532"/>
      <c r="AH14" s="530">
        <v>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8</v>
      </c>
      <c r="CU14" s="542"/>
      <c r="CV14" s="542"/>
      <c r="CW14" s="542"/>
      <c r="CX14" s="542"/>
      <c r="CY14" s="542"/>
      <c r="CZ14" s="542"/>
      <c r="DA14" s="543"/>
      <c r="DB14" s="541">
        <v>6.4</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27948</v>
      </c>
      <c r="S15" s="528"/>
      <c r="T15" s="528"/>
      <c r="U15" s="528"/>
      <c r="V15" s="529"/>
      <c r="W15" s="459" t="s">
        <v>137</v>
      </c>
      <c r="X15" s="460"/>
      <c r="Y15" s="460"/>
      <c r="Z15" s="460"/>
      <c r="AA15" s="460"/>
      <c r="AB15" s="450"/>
      <c r="AC15" s="494">
        <v>3634</v>
      </c>
      <c r="AD15" s="495"/>
      <c r="AE15" s="495"/>
      <c r="AF15" s="495"/>
      <c r="AG15" s="537"/>
      <c r="AH15" s="494">
        <v>4169</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3337748</v>
      </c>
      <c r="BO15" s="407"/>
      <c r="BP15" s="407"/>
      <c r="BQ15" s="407"/>
      <c r="BR15" s="407"/>
      <c r="BS15" s="407"/>
      <c r="BT15" s="407"/>
      <c r="BU15" s="408"/>
      <c r="BV15" s="406">
        <v>3206231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27.3</v>
      </c>
      <c r="AD16" s="531"/>
      <c r="AE16" s="531"/>
      <c r="AF16" s="531"/>
      <c r="AG16" s="532"/>
      <c r="AH16" s="530">
        <v>29.9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5377744</v>
      </c>
      <c r="BO16" s="444"/>
      <c r="BP16" s="444"/>
      <c r="BQ16" s="444"/>
      <c r="BR16" s="444"/>
      <c r="BS16" s="444"/>
      <c r="BT16" s="444"/>
      <c r="BU16" s="445"/>
      <c r="BV16" s="443">
        <v>5251258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9431</v>
      </c>
      <c r="AD17" s="495"/>
      <c r="AE17" s="495"/>
      <c r="AF17" s="495"/>
      <c r="AG17" s="537"/>
      <c r="AH17" s="494">
        <v>9502</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4197372</v>
      </c>
      <c r="BO17" s="444"/>
      <c r="BP17" s="444"/>
      <c r="BQ17" s="444"/>
      <c r="BR17" s="444"/>
      <c r="BS17" s="444"/>
      <c r="BT17" s="444"/>
      <c r="BU17" s="445"/>
      <c r="BV17" s="443">
        <v>4033486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16.2</v>
      </c>
      <c r="M18" s="567"/>
      <c r="N18" s="567"/>
      <c r="O18" s="567"/>
      <c r="P18" s="567"/>
      <c r="Q18" s="567"/>
      <c r="R18" s="568"/>
      <c r="S18" s="568"/>
      <c r="T18" s="568"/>
      <c r="U18" s="568"/>
      <c r="V18" s="569"/>
      <c r="W18" s="461"/>
      <c r="X18" s="462"/>
      <c r="Y18" s="462"/>
      <c r="Z18" s="462"/>
      <c r="AA18" s="462"/>
      <c r="AB18" s="453"/>
      <c r="AC18" s="570">
        <v>71</v>
      </c>
      <c r="AD18" s="571"/>
      <c r="AE18" s="571"/>
      <c r="AF18" s="571"/>
      <c r="AG18" s="572"/>
      <c r="AH18" s="570">
        <v>68.099999999999994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5384879</v>
      </c>
      <c r="BO18" s="444"/>
      <c r="BP18" s="444"/>
      <c r="BQ18" s="444"/>
      <c r="BR18" s="444"/>
      <c r="BS18" s="444"/>
      <c r="BT18" s="444"/>
      <c r="BU18" s="445"/>
      <c r="BV18" s="443">
        <v>5235084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1745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7709184</v>
      </c>
      <c r="BO19" s="444"/>
      <c r="BP19" s="444"/>
      <c r="BQ19" s="444"/>
      <c r="BR19" s="444"/>
      <c r="BS19" s="444"/>
      <c r="BT19" s="444"/>
      <c r="BU19" s="445"/>
      <c r="BV19" s="443">
        <v>8380693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10740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7182717</v>
      </c>
      <c r="BO22" s="407"/>
      <c r="BP22" s="407"/>
      <c r="BQ22" s="407"/>
      <c r="BR22" s="407"/>
      <c r="BS22" s="407"/>
      <c r="BT22" s="407"/>
      <c r="BU22" s="408"/>
      <c r="BV22" s="406">
        <v>7565547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6224511</v>
      </c>
      <c r="BO23" s="444"/>
      <c r="BP23" s="444"/>
      <c r="BQ23" s="444"/>
      <c r="BR23" s="444"/>
      <c r="BS23" s="444"/>
      <c r="BT23" s="444"/>
      <c r="BU23" s="445"/>
      <c r="BV23" s="443">
        <v>6492084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7340</v>
      </c>
      <c r="R24" s="495"/>
      <c r="S24" s="495"/>
      <c r="T24" s="495"/>
      <c r="U24" s="495"/>
      <c r="V24" s="537"/>
      <c r="W24" s="589"/>
      <c r="X24" s="590"/>
      <c r="Y24" s="591"/>
      <c r="Z24" s="493" t="s">
        <v>162</v>
      </c>
      <c r="AA24" s="473"/>
      <c r="AB24" s="473"/>
      <c r="AC24" s="473"/>
      <c r="AD24" s="473"/>
      <c r="AE24" s="473"/>
      <c r="AF24" s="473"/>
      <c r="AG24" s="474"/>
      <c r="AH24" s="494">
        <v>178</v>
      </c>
      <c r="AI24" s="495"/>
      <c r="AJ24" s="495"/>
      <c r="AK24" s="495"/>
      <c r="AL24" s="537"/>
      <c r="AM24" s="494">
        <v>565150</v>
      </c>
      <c r="AN24" s="495"/>
      <c r="AO24" s="495"/>
      <c r="AP24" s="495"/>
      <c r="AQ24" s="495"/>
      <c r="AR24" s="537"/>
      <c r="AS24" s="494">
        <v>3175</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2924742</v>
      </c>
      <c r="BO24" s="444"/>
      <c r="BP24" s="444"/>
      <c r="BQ24" s="444"/>
      <c r="BR24" s="444"/>
      <c r="BS24" s="444"/>
      <c r="BT24" s="444"/>
      <c r="BU24" s="445"/>
      <c r="BV24" s="443">
        <v>2900366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6210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1276055</v>
      </c>
      <c r="BO25" s="407"/>
      <c r="BP25" s="407"/>
      <c r="BQ25" s="407"/>
      <c r="BR25" s="407"/>
      <c r="BS25" s="407"/>
      <c r="BT25" s="407"/>
      <c r="BU25" s="408"/>
      <c r="BV25" s="406">
        <v>1757121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5810</v>
      </c>
      <c r="R26" s="495"/>
      <c r="S26" s="495"/>
      <c r="T26" s="495"/>
      <c r="U26" s="495"/>
      <c r="V26" s="537"/>
      <c r="W26" s="589"/>
      <c r="X26" s="590"/>
      <c r="Y26" s="591"/>
      <c r="Z26" s="493" t="s">
        <v>168</v>
      </c>
      <c r="AA26" s="595"/>
      <c r="AB26" s="595"/>
      <c r="AC26" s="595"/>
      <c r="AD26" s="595"/>
      <c r="AE26" s="595"/>
      <c r="AF26" s="595"/>
      <c r="AG26" s="596"/>
      <c r="AH26" s="494">
        <v>1</v>
      </c>
      <c r="AI26" s="495"/>
      <c r="AJ26" s="495"/>
      <c r="AK26" s="495"/>
      <c r="AL26" s="537"/>
      <c r="AM26" s="494" t="s">
        <v>169</v>
      </c>
      <c r="AN26" s="495"/>
      <c r="AO26" s="495"/>
      <c r="AP26" s="495"/>
      <c r="AQ26" s="495"/>
      <c r="AR26" s="537"/>
      <c r="AS26" s="494" t="s">
        <v>169</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171</v>
      </c>
      <c r="F27" s="473"/>
      <c r="G27" s="473"/>
      <c r="H27" s="473"/>
      <c r="I27" s="473"/>
      <c r="J27" s="473"/>
      <c r="K27" s="474"/>
      <c r="L27" s="494">
        <v>1</v>
      </c>
      <c r="M27" s="495"/>
      <c r="N27" s="495"/>
      <c r="O27" s="495"/>
      <c r="P27" s="537"/>
      <c r="Q27" s="494">
        <v>3120</v>
      </c>
      <c r="R27" s="495"/>
      <c r="S27" s="495"/>
      <c r="T27" s="495"/>
      <c r="U27" s="495"/>
      <c r="V27" s="537"/>
      <c r="W27" s="589"/>
      <c r="X27" s="590"/>
      <c r="Y27" s="591"/>
      <c r="Z27" s="493" t="s">
        <v>172</v>
      </c>
      <c r="AA27" s="473"/>
      <c r="AB27" s="473"/>
      <c r="AC27" s="473"/>
      <c r="AD27" s="473"/>
      <c r="AE27" s="473"/>
      <c r="AF27" s="473"/>
      <c r="AG27" s="474"/>
      <c r="AH27" s="494">
        <v>3</v>
      </c>
      <c r="AI27" s="495"/>
      <c r="AJ27" s="495"/>
      <c r="AK27" s="495"/>
      <c r="AL27" s="537"/>
      <c r="AM27" s="494">
        <v>12006</v>
      </c>
      <c r="AN27" s="495"/>
      <c r="AO27" s="495"/>
      <c r="AP27" s="495"/>
      <c r="AQ27" s="495"/>
      <c r="AR27" s="537"/>
      <c r="AS27" s="494">
        <v>4002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174</v>
      </c>
      <c r="F28" s="473"/>
      <c r="G28" s="473"/>
      <c r="H28" s="473"/>
      <c r="I28" s="473"/>
      <c r="J28" s="473"/>
      <c r="K28" s="474"/>
      <c r="L28" s="494">
        <v>1</v>
      </c>
      <c r="M28" s="495"/>
      <c r="N28" s="495"/>
      <c r="O28" s="495"/>
      <c r="P28" s="537"/>
      <c r="Q28" s="494">
        <v>2550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915471</v>
      </c>
      <c r="BO28" s="407"/>
      <c r="BP28" s="407"/>
      <c r="BQ28" s="407"/>
      <c r="BR28" s="407"/>
      <c r="BS28" s="407"/>
      <c r="BT28" s="407"/>
      <c r="BU28" s="408"/>
      <c r="BV28" s="406">
        <v>933904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177</v>
      </c>
      <c r="F29" s="473"/>
      <c r="G29" s="473"/>
      <c r="H29" s="473"/>
      <c r="I29" s="473"/>
      <c r="J29" s="473"/>
      <c r="K29" s="474"/>
      <c r="L29" s="494">
        <v>13</v>
      </c>
      <c r="M29" s="495"/>
      <c r="N29" s="495"/>
      <c r="O29" s="495"/>
      <c r="P29" s="537"/>
      <c r="Q29" s="494">
        <v>2350</v>
      </c>
      <c r="R29" s="495"/>
      <c r="S29" s="495"/>
      <c r="T29" s="495"/>
      <c r="U29" s="495"/>
      <c r="V29" s="537"/>
      <c r="W29" s="592"/>
      <c r="X29" s="593"/>
      <c r="Y29" s="594"/>
      <c r="Z29" s="493" t="s">
        <v>178</v>
      </c>
      <c r="AA29" s="473"/>
      <c r="AB29" s="473"/>
      <c r="AC29" s="473"/>
      <c r="AD29" s="473"/>
      <c r="AE29" s="473"/>
      <c r="AF29" s="473"/>
      <c r="AG29" s="474"/>
      <c r="AH29" s="494">
        <v>181</v>
      </c>
      <c r="AI29" s="495"/>
      <c r="AJ29" s="495"/>
      <c r="AK29" s="495"/>
      <c r="AL29" s="537"/>
      <c r="AM29" s="494">
        <v>577156</v>
      </c>
      <c r="AN29" s="495"/>
      <c r="AO29" s="495"/>
      <c r="AP29" s="495"/>
      <c r="AQ29" s="495"/>
      <c r="AR29" s="537"/>
      <c r="AS29" s="494">
        <v>3189</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t="s">
        <v>122</v>
      </c>
      <c r="BO29" s="444"/>
      <c r="BP29" s="444"/>
      <c r="BQ29" s="444"/>
      <c r="BR29" s="444"/>
      <c r="BS29" s="444"/>
      <c r="BT29" s="444"/>
      <c r="BU29" s="445"/>
      <c r="BV29" s="443" t="s">
        <v>122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98.2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914252</v>
      </c>
      <c r="BO30" s="563"/>
      <c r="BP30" s="563"/>
      <c r="BQ30" s="563"/>
      <c r="BR30" s="563"/>
      <c r="BS30" s="563"/>
      <c r="BT30" s="563"/>
      <c r="BU30" s="564"/>
      <c r="BV30" s="562">
        <v>840167</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松伏町下水道事業会計</v>
      </c>
      <c r="AP34" s="634"/>
      <c r="AQ34" s="634"/>
      <c r="AR34" s="634"/>
      <c r="AS34" s="634"/>
      <c r="AT34" s="634"/>
      <c r="AU34" s="634"/>
      <c r="AV34" s="634"/>
      <c r="AW34" s="634"/>
      <c r="AX34" s="634"/>
      <c r="AY34" s="634"/>
      <c r="AZ34" s="634"/>
      <c r="BA34" s="634"/>
      <c r="BB34" s="634"/>
      <c r="BC34" s="634"/>
      <c r="BD34" s="181"/>
      <c r="BE34" s="633">
        <f>IF(BG34="","",MAX(C34:D43,U34:V43,AM34:AN43)+1)</f>
        <v>6</v>
      </c>
      <c r="BF34" s="633"/>
      <c r="BG34" s="634" t="str">
        <f>IF('各会計、関係団体の財政状況及び健全化判断比率'!B32="","",'各会計、関係団体の財政状況及び健全化判断比率'!B32)</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東埼玉資源環境組合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松伏町土地開発公社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越谷・松伏水道企業団</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吉川松伏消防組合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埼玉県後期高齢者医療広域連合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埼玉県後期高齢者医療広域連合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埼玉県市町村総合事務組合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埼玉県市町村総合事務組合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江戸川水防事務組合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15</v>
      </c>
      <c r="BX42" s="633"/>
      <c r="BY42" s="634" t="str">
        <f>IF('各会計、関係団体の財政状況及び健全化判断比率'!B76="","",'各会計、関係団体の財政状況及び健全化判断比率'!B76)</f>
        <v>彩の国さいたま人づくり広域連合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vX4v2Yrpm+bb5RSUbxiKvtwkQ6kZIqES9hAZyEhVFHRRa1UwJhKMd61lFFR1GLcaCQKw5u0DKZnjDJfC6/mXfQ==" saltValue="e9CvgaCZwLrJXqb8T+fn6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election activeCell="B21" sqref="B21:AX21"/>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533</v>
      </c>
      <c r="D34" s="1187"/>
      <c r="E34" s="1188"/>
      <c r="F34" s="32">
        <v>8.06</v>
      </c>
      <c r="G34" s="33">
        <v>9.81</v>
      </c>
      <c r="H34" s="33">
        <v>15.48</v>
      </c>
      <c r="I34" s="33">
        <v>10.33</v>
      </c>
      <c r="J34" s="34">
        <v>9.77</v>
      </c>
      <c r="K34" s="22"/>
      <c r="L34" s="22"/>
      <c r="M34" s="22"/>
      <c r="N34" s="22"/>
      <c r="O34" s="22"/>
      <c r="P34" s="22"/>
    </row>
    <row r="35" spans="1:16" ht="39" customHeight="1" x14ac:dyDescent="0.2">
      <c r="A35" s="22"/>
      <c r="B35" s="35"/>
      <c r="C35" s="1181" t="s">
        <v>534</v>
      </c>
      <c r="D35" s="1182"/>
      <c r="E35" s="1183"/>
      <c r="F35" s="36">
        <v>3.1</v>
      </c>
      <c r="G35" s="37">
        <v>2.04</v>
      </c>
      <c r="H35" s="37">
        <v>1.1000000000000001</v>
      </c>
      <c r="I35" s="37">
        <v>1.49</v>
      </c>
      <c r="J35" s="38">
        <v>1.29</v>
      </c>
      <c r="K35" s="22"/>
      <c r="L35" s="22"/>
      <c r="M35" s="22"/>
      <c r="N35" s="22"/>
      <c r="O35" s="22"/>
      <c r="P35" s="22"/>
    </row>
    <row r="36" spans="1:16" ht="39" customHeight="1" x14ac:dyDescent="0.2">
      <c r="A36" s="22"/>
      <c r="B36" s="35"/>
      <c r="C36" s="1181" t="s">
        <v>535</v>
      </c>
      <c r="D36" s="1182"/>
      <c r="E36" s="1183"/>
      <c r="F36" s="36">
        <v>1.72</v>
      </c>
      <c r="G36" s="37">
        <v>2.73</v>
      </c>
      <c r="H36" s="37">
        <v>2.48</v>
      </c>
      <c r="I36" s="37">
        <v>2.0299999999999998</v>
      </c>
      <c r="J36" s="38">
        <v>1.24</v>
      </c>
      <c r="K36" s="22"/>
      <c r="L36" s="22"/>
      <c r="M36" s="22"/>
      <c r="N36" s="22"/>
      <c r="O36" s="22"/>
      <c r="P36" s="22"/>
    </row>
    <row r="37" spans="1:16" ht="39" customHeight="1" x14ac:dyDescent="0.2">
      <c r="A37" s="22"/>
      <c r="B37" s="35"/>
      <c r="C37" s="1181" t="s">
        <v>536</v>
      </c>
      <c r="D37" s="1182"/>
      <c r="E37" s="1183"/>
      <c r="F37" s="36" t="s">
        <v>487</v>
      </c>
      <c r="G37" s="37">
        <v>0.39</v>
      </c>
      <c r="H37" s="37">
        <v>0.63</v>
      </c>
      <c r="I37" s="37">
        <v>0.77</v>
      </c>
      <c r="J37" s="38">
        <v>0.8</v>
      </c>
      <c r="K37" s="22"/>
      <c r="L37" s="22"/>
      <c r="M37" s="22"/>
      <c r="N37" s="22"/>
      <c r="O37" s="22"/>
      <c r="P37" s="22"/>
    </row>
    <row r="38" spans="1:16" ht="39" customHeight="1" x14ac:dyDescent="0.2">
      <c r="A38" s="22"/>
      <c r="B38" s="35"/>
      <c r="C38" s="1181" t="s">
        <v>537</v>
      </c>
      <c r="D38" s="1182"/>
      <c r="E38" s="1183"/>
      <c r="F38" s="36">
        <v>0</v>
      </c>
      <c r="G38" s="37">
        <v>0.01</v>
      </c>
      <c r="H38" s="37">
        <v>0.01</v>
      </c>
      <c r="I38" s="37">
        <v>0</v>
      </c>
      <c r="J38" s="38">
        <v>0.27</v>
      </c>
      <c r="K38" s="22"/>
      <c r="L38" s="22"/>
      <c r="M38" s="22"/>
      <c r="N38" s="22"/>
      <c r="O38" s="22"/>
      <c r="P38" s="22"/>
    </row>
    <row r="39" spans="1:16" ht="39" customHeight="1" x14ac:dyDescent="0.2">
      <c r="A39" s="22"/>
      <c r="B39" s="35"/>
      <c r="C39" s="1181" t="s">
        <v>538</v>
      </c>
      <c r="D39" s="1182"/>
      <c r="E39" s="1183"/>
      <c r="F39" s="36">
        <v>0.03</v>
      </c>
      <c r="G39" s="37">
        <v>0.05</v>
      </c>
      <c r="H39" s="37">
        <v>0.01</v>
      </c>
      <c r="I39" s="37">
        <v>0.09</v>
      </c>
      <c r="J39" s="38">
        <v>0.06</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539</v>
      </c>
      <c r="D42" s="1182"/>
      <c r="E42" s="1183"/>
      <c r="F42" s="36" t="s">
        <v>487</v>
      </c>
      <c r="G42" s="37" t="s">
        <v>487</v>
      </c>
      <c r="H42" s="37" t="s">
        <v>487</v>
      </c>
      <c r="I42" s="37" t="s">
        <v>487</v>
      </c>
      <c r="J42" s="38" t="s">
        <v>487</v>
      </c>
      <c r="K42" s="22"/>
      <c r="L42" s="22"/>
      <c r="M42" s="22"/>
      <c r="N42" s="22"/>
      <c r="O42" s="22"/>
      <c r="P42" s="22"/>
    </row>
    <row r="43" spans="1:16" ht="39" customHeight="1" thickBot="1" x14ac:dyDescent="0.25">
      <c r="A43" s="22"/>
      <c r="B43" s="40"/>
      <c r="C43" s="1184" t="s">
        <v>540</v>
      </c>
      <c r="D43" s="1185"/>
      <c r="E43" s="1186"/>
      <c r="F43" s="41">
        <v>0.19</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FGRionWlnNbtTHgxBYFUnDl85qowDDT+Z6LlTns9cIjlVNtWHLWdcGojVwwMn1x7MSY2QrlIK7aSovkb1EK+Q==" saltValue="ikaZ9HkwELnB2c4r4EBi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election activeCell="B21" sqref="B21:AX2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664</v>
      </c>
      <c r="L45" s="60">
        <v>691</v>
      </c>
      <c r="M45" s="60">
        <v>682</v>
      </c>
      <c r="N45" s="60">
        <v>718</v>
      </c>
      <c r="O45" s="61">
        <v>725</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487</v>
      </c>
      <c r="L46" s="64" t="s">
        <v>487</v>
      </c>
      <c r="M46" s="64" t="s">
        <v>487</v>
      </c>
      <c r="N46" s="64" t="s">
        <v>487</v>
      </c>
      <c r="O46" s="65" t="s">
        <v>487</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487</v>
      </c>
      <c r="L47" s="64" t="s">
        <v>487</v>
      </c>
      <c r="M47" s="64" t="s">
        <v>487</v>
      </c>
      <c r="N47" s="64" t="s">
        <v>487</v>
      </c>
      <c r="O47" s="65" t="s">
        <v>487</v>
      </c>
      <c r="P47" s="48"/>
      <c r="Q47" s="48"/>
      <c r="R47" s="48"/>
      <c r="S47" s="48"/>
      <c r="T47" s="48"/>
      <c r="U47" s="48"/>
    </row>
    <row r="48" spans="1:21" ht="30.75" customHeight="1" x14ac:dyDescent="0.2">
      <c r="A48" s="48"/>
      <c r="B48" s="1191"/>
      <c r="C48" s="1192"/>
      <c r="D48" s="62"/>
      <c r="E48" s="1197" t="s">
        <v>13</v>
      </c>
      <c r="F48" s="1197"/>
      <c r="G48" s="1197"/>
      <c r="H48" s="1197"/>
      <c r="I48" s="1197"/>
      <c r="J48" s="1198"/>
      <c r="K48" s="63">
        <v>253</v>
      </c>
      <c r="L48" s="64">
        <v>132</v>
      </c>
      <c r="M48" s="64">
        <v>213</v>
      </c>
      <c r="N48" s="64">
        <v>199</v>
      </c>
      <c r="O48" s="65">
        <v>188</v>
      </c>
      <c r="P48" s="48"/>
      <c r="Q48" s="48"/>
      <c r="R48" s="48"/>
      <c r="S48" s="48"/>
      <c r="T48" s="48"/>
      <c r="U48" s="48"/>
    </row>
    <row r="49" spans="1:21" ht="30.75" customHeight="1" x14ac:dyDescent="0.2">
      <c r="A49" s="48"/>
      <c r="B49" s="1191"/>
      <c r="C49" s="1192"/>
      <c r="D49" s="62"/>
      <c r="E49" s="1197" t="s">
        <v>14</v>
      </c>
      <c r="F49" s="1197"/>
      <c r="G49" s="1197"/>
      <c r="H49" s="1197"/>
      <c r="I49" s="1197"/>
      <c r="J49" s="1198"/>
      <c r="K49" s="63">
        <v>86</v>
      </c>
      <c r="L49" s="64">
        <v>94</v>
      </c>
      <c r="M49" s="64">
        <v>91</v>
      </c>
      <c r="N49" s="64">
        <v>86</v>
      </c>
      <c r="O49" s="65">
        <v>101</v>
      </c>
      <c r="P49" s="48"/>
      <c r="Q49" s="48"/>
      <c r="R49" s="48"/>
      <c r="S49" s="48"/>
      <c r="T49" s="48"/>
      <c r="U49" s="48"/>
    </row>
    <row r="50" spans="1:21" ht="30.75" customHeight="1" x14ac:dyDescent="0.2">
      <c r="A50" s="48"/>
      <c r="B50" s="1191"/>
      <c r="C50" s="1192"/>
      <c r="D50" s="62"/>
      <c r="E50" s="1197" t="s">
        <v>15</v>
      </c>
      <c r="F50" s="1197"/>
      <c r="G50" s="1197"/>
      <c r="H50" s="1197"/>
      <c r="I50" s="1197"/>
      <c r="J50" s="1198"/>
      <c r="K50" s="63">
        <v>51</v>
      </c>
      <c r="L50" s="64">
        <v>60</v>
      </c>
      <c r="M50" s="64">
        <v>53</v>
      </c>
      <c r="N50" s="64">
        <v>42</v>
      </c>
      <c r="O50" s="65">
        <v>43</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487</v>
      </c>
      <c r="L51" s="64" t="s">
        <v>487</v>
      </c>
      <c r="M51" s="64" t="s">
        <v>487</v>
      </c>
      <c r="N51" s="64" t="s">
        <v>487</v>
      </c>
      <c r="O51" s="65" t="s">
        <v>487</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715</v>
      </c>
      <c r="L52" s="64">
        <v>701</v>
      </c>
      <c r="M52" s="64">
        <v>700</v>
      </c>
      <c r="N52" s="64">
        <v>701</v>
      </c>
      <c r="O52" s="65">
        <v>689</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339</v>
      </c>
      <c r="L53" s="69">
        <v>276</v>
      </c>
      <c r="M53" s="69">
        <v>339</v>
      </c>
      <c r="N53" s="69">
        <v>344</v>
      </c>
      <c r="O53" s="70">
        <v>368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i0G9vP5c4W++LBFvlQIzOc8HDPDnUV/HgHAmtFzXMhZU78EwbDMXkUvIxSxFlNQRdKC/p3dLpfwEW0eCuw5cA==" saltValue="HNLG8miQiUl9wSYQ6XmR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B21" sqref="B21:AX21"/>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20" t="s">
        <v>30</v>
      </c>
      <c r="C41" s="1221"/>
      <c r="D41" s="105"/>
      <c r="E41" s="1226" t="s">
        <v>31</v>
      </c>
      <c r="F41" s="1226"/>
      <c r="G41" s="1226"/>
      <c r="H41" s="1227"/>
      <c r="I41" s="355">
        <v>7617</v>
      </c>
      <c r="J41" s="356">
        <v>7414</v>
      </c>
      <c r="K41" s="356">
        <v>7603</v>
      </c>
      <c r="L41" s="356">
        <v>7566</v>
      </c>
      <c r="M41" s="357">
        <v>7183</v>
      </c>
    </row>
    <row r="42" spans="2:13" ht="27.75" customHeight="1" x14ac:dyDescent="0.2">
      <c r="B42" s="1222"/>
      <c r="C42" s="1223"/>
      <c r="D42" s="106"/>
      <c r="E42" s="1228" t="s">
        <v>32</v>
      </c>
      <c r="F42" s="1228"/>
      <c r="G42" s="1228"/>
      <c r="H42" s="1229"/>
      <c r="I42" s="358">
        <v>52</v>
      </c>
      <c r="J42" s="359">
        <v>43</v>
      </c>
      <c r="K42" s="359">
        <v>34</v>
      </c>
      <c r="L42" s="359">
        <v>26</v>
      </c>
      <c r="M42" s="360">
        <v>18</v>
      </c>
    </row>
    <row r="43" spans="2:13" ht="27.75" customHeight="1" x14ac:dyDescent="0.2">
      <c r="B43" s="1222"/>
      <c r="C43" s="1223"/>
      <c r="D43" s="106"/>
      <c r="E43" s="1228" t="s">
        <v>33</v>
      </c>
      <c r="F43" s="1228"/>
      <c r="G43" s="1228"/>
      <c r="H43" s="1229"/>
      <c r="I43" s="358">
        <v>1972</v>
      </c>
      <c r="J43" s="359">
        <v>1723</v>
      </c>
      <c r="K43" s="359">
        <v>1453</v>
      </c>
      <c r="L43" s="359">
        <v>1286</v>
      </c>
      <c r="M43" s="360">
        <v>1148</v>
      </c>
    </row>
    <row r="44" spans="2:13" ht="27.75" customHeight="1" x14ac:dyDescent="0.2">
      <c r="B44" s="1222"/>
      <c r="C44" s="1223"/>
      <c r="D44" s="106"/>
      <c r="E44" s="1228" t="s">
        <v>34</v>
      </c>
      <c r="F44" s="1228"/>
      <c r="G44" s="1228"/>
      <c r="H44" s="1229"/>
      <c r="I44" s="358">
        <v>620</v>
      </c>
      <c r="J44" s="359">
        <v>607</v>
      </c>
      <c r="K44" s="359">
        <v>564</v>
      </c>
      <c r="L44" s="359">
        <v>514</v>
      </c>
      <c r="M44" s="360">
        <v>486</v>
      </c>
    </row>
    <row r="45" spans="2:13" ht="27.75" customHeight="1" x14ac:dyDescent="0.2">
      <c r="B45" s="1222"/>
      <c r="C45" s="1223"/>
      <c r="D45" s="106"/>
      <c r="E45" s="1228" t="s">
        <v>35</v>
      </c>
      <c r="F45" s="1228"/>
      <c r="G45" s="1228"/>
      <c r="H45" s="1229"/>
      <c r="I45" s="358">
        <v>768</v>
      </c>
      <c r="J45" s="359">
        <v>856</v>
      </c>
      <c r="K45" s="359">
        <v>834</v>
      </c>
      <c r="L45" s="359">
        <v>787</v>
      </c>
      <c r="M45" s="360">
        <v>844</v>
      </c>
    </row>
    <row r="46" spans="2:13" ht="27.75" customHeight="1" x14ac:dyDescent="0.2">
      <c r="B46" s="1222"/>
      <c r="C46" s="1223"/>
      <c r="D46" s="107"/>
      <c r="E46" s="1228" t="s">
        <v>36</v>
      </c>
      <c r="F46" s="1228"/>
      <c r="G46" s="1228"/>
      <c r="H46" s="1229"/>
      <c r="I46" s="358">
        <v>177</v>
      </c>
      <c r="J46" s="359">
        <v>176</v>
      </c>
      <c r="K46" s="359">
        <v>176</v>
      </c>
      <c r="L46" s="359">
        <v>177</v>
      </c>
      <c r="M46" s="360">
        <v>176</v>
      </c>
    </row>
    <row r="47" spans="2:13" ht="27.75" customHeight="1" x14ac:dyDescent="0.2">
      <c r="B47" s="1222"/>
      <c r="C47" s="1223"/>
      <c r="D47" s="108"/>
      <c r="E47" s="1230" t="s">
        <v>37</v>
      </c>
      <c r="F47" s="1231"/>
      <c r="G47" s="1231"/>
      <c r="H47" s="1232"/>
      <c r="I47" s="358" t="s">
        <v>487</v>
      </c>
      <c r="J47" s="359" t="s">
        <v>487</v>
      </c>
      <c r="K47" s="359" t="s">
        <v>487</v>
      </c>
      <c r="L47" s="359" t="s">
        <v>487</v>
      </c>
      <c r="M47" s="360" t="s">
        <v>487</v>
      </c>
    </row>
    <row r="48" spans="2:13" ht="27.75" customHeight="1" x14ac:dyDescent="0.2">
      <c r="B48" s="1222"/>
      <c r="C48" s="1223"/>
      <c r="D48" s="106"/>
      <c r="E48" s="1228" t="s">
        <v>38</v>
      </c>
      <c r="F48" s="1228"/>
      <c r="G48" s="1228"/>
      <c r="H48" s="1229"/>
      <c r="I48" s="358" t="s">
        <v>487</v>
      </c>
      <c r="J48" s="359" t="s">
        <v>487</v>
      </c>
      <c r="K48" s="359" t="s">
        <v>487</v>
      </c>
      <c r="L48" s="359" t="s">
        <v>487</v>
      </c>
      <c r="M48" s="360" t="s">
        <v>487</v>
      </c>
    </row>
    <row r="49" spans="2:13" ht="27.75" customHeight="1" x14ac:dyDescent="0.2">
      <c r="B49" s="1224"/>
      <c r="C49" s="1225"/>
      <c r="D49" s="106"/>
      <c r="E49" s="1228" t="s">
        <v>39</v>
      </c>
      <c r="F49" s="1228"/>
      <c r="G49" s="1228"/>
      <c r="H49" s="1229"/>
      <c r="I49" s="358" t="s">
        <v>487</v>
      </c>
      <c r="J49" s="359" t="s">
        <v>487</v>
      </c>
      <c r="K49" s="359" t="s">
        <v>487</v>
      </c>
      <c r="L49" s="359" t="s">
        <v>487</v>
      </c>
      <c r="M49" s="360" t="s">
        <v>487</v>
      </c>
    </row>
    <row r="50" spans="2:13" ht="27.75" customHeight="1" x14ac:dyDescent="0.2">
      <c r="B50" s="1233" t="s">
        <v>40</v>
      </c>
      <c r="C50" s="1234"/>
      <c r="D50" s="109"/>
      <c r="E50" s="1228" t="s">
        <v>41</v>
      </c>
      <c r="F50" s="1228"/>
      <c r="G50" s="1228"/>
      <c r="H50" s="1229"/>
      <c r="I50" s="358">
        <v>1851</v>
      </c>
      <c r="J50" s="359">
        <v>1851</v>
      </c>
      <c r="K50" s="359">
        <v>2292</v>
      </c>
      <c r="L50" s="359">
        <v>2398</v>
      </c>
      <c r="M50" s="360">
        <v>2378</v>
      </c>
    </row>
    <row r="51" spans="2:13" ht="27.75" customHeight="1" x14ac:dyDescent="0.2">
      <c r="B51" s="1222"/>
      <c r="C51" s="1223"/>
      <c r="D51" s="106"/>
      <c r="E51" s="1228" t="s">
        <v>42</v>
      </c>
      <c r="F51" s="1228"/>
      <c r="G51" s="1228"/>
      <c r="H51" s="1229"/>
      <c r="I51" s="358">
        <v>7</v>
      </c>
      <c r="J51" s="359" t="s">
        <v>487</v>
      </c>
      <c r="K51" s="359" t="s">
        <v>487</v>
      </c>
      <c r="L51" s="359" t="s">
        <v>487</v>
      </c>
      <c r="M51" s="360" t="s">
        <v>487</v>
      </c>
    </row>
    <row r="52" spans="2:13" ht="27.75" customHeight="1" x14ac:dyDescent="0.2">
      <c r="B52" s="1224"/>
      <c r="C52" s="1225"/>
      <c r="D52" s="106"/>
      <c r="E52" s="1228" t="s">
        <v>43</v>
      </c>
      <c r="F52" s="1228"/>
      <c r="G52" s="1228"/>
      <c r="H52" s="1229"/>
      <c r="I52" s="358">
        <v>8238</v>
      </c>
      <c r="J52" s="359">
        <v>8046</v>
      </c>
      <c r="K52" s="359">
        <v>7867</v>
      </c>
      <c r="L52" s="359">
        <v>7604</v>
      </c>
      <c r="M52" s="360">
        <v>7024</v>
      </c>
    </row>
    <row r="53" spans="2:13" ht="27.75" customHeight="1" thickBot="1" x14ac:dyDescent="0.25">
      <c r="B53" s="1235" t="s">
        <v>19</v>
      </c>
      <c r="C53" s="1236"/>
      <c r="D53" s="110"/>
      <c r="E53" s="1237" t="s">
        <v>44</v>
      </c>
      <c r="F53" s="1237"/>
      <c r="G53" s="1237"/>
      <c r="H53" s="1238"/>
      <c r="I53" s="361">
        <v>1111</v>
      </c>
      <c r="J53" s="362">
        <v>922</v>
      </c>
      <c r="K53" s="362">
        <v>504</v>
      </c>
      <c r="L53" s="362">
        <v>353</v>
      </c>
      <c r="M53" s="363">
        <v>453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SMxKBatzZMZF+yOeMUJW0udxyjpQ16bUfrki+PqbjX0lbQXSn7Fn/3nEdeYL6h0qMmZMqc3ksQUVJvOoFvF4nQ==" saltValue="EqJoHrA4anw5A2YpetqA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B21" sqref="B21:AX2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47" t="s">
        <v>46</v>
      </c>
      <c r="D55" s="1247"/>
      <c r="E55" s="1248"/>
      <c r="F55" s="122">
        <v>861</v>
      </c>
      <c r="G55" s="122">
        <v>934</v>
      </c>
      <c r="H55" s="123">
        <v>915</v>
      </c>
    </row>
    <row r="56" spans="2:8" ht="52.5" customHeight="1" x14ac:dyDescent="0.2">
      <c r="B56" s="124"/>
      <c r="C56" s="1249" t="s">
        <v>47</v>
      </c>
      <c r="D56" s="1249"/>
      <c r="E56" s="1250"/>
      <c r="F56" s="125" t="s">
        <v>487</v>
      </c>
      <c r="G56" s="125" t="s">
        <v>487</v>
      </c>
      <c r="H56" s="126" t="s">
        <v>487</v>
      </c>
    </row>
    <row r="57" spans="2:8" ht="53.25" customHeight="1" x14ac:dyDescent="0.2">
      <c r="B57" s="124"/>
      <c r="C57" s="1251" t="s">
        <v>48</v>
      </c>
      <c r="D57" s="1251"/>
      <c r="E57" s="1252"/>
      <c r="F57" s="127">
        <v>782</v>
      </c>
      <c r="G57" s="127">
        <v>840</v>
      </c>
      <c r="H57" s="128">
        <v>914</v>
      </c>
    </row>
    <row r="58" spans="2:8" ht="45.75" customHeight="1" x14ac:dyDescent="0.2">
      <c r="B58" s="129"/>
      <c r="C58" s="1239" t="s">
        <v>558</v>
      </c>
      <c r="D58" s="1240"/>
      <c r="E58" s="1241"/>
      <c r="F58" s="130">
        <v>567</v>
      </c>
      <c r="G58" s="130">
        <v>569</v>
      </c>
      <c r="H58" s="131">
        <v>599</v>
      </c>
    </row>
    <row r="59" spans="2:8" ht="45.75" customHeight="1" x14ac:dyDescent="0.2">
      <c r="B59" s="129"/>
      <c r="C59" s="1239" t="s">
        <v>559</v>
      </c>
      <c r="D59" s="1240"/>
      <c r="E59" s="1241"/>
      <c r="F59" s="130">
        <v>209</v>
      </c>
      <c r="G59" s="130">
        <v>260</v>
      </c>
      <c r="H59" s="131">
        <v>270</v>
      </c>
    </row>
    <row r="60" spans="2:8" ht="45.75" customHeight="1" x14ac:dyDescent="0.2">
      <c r="B60" s="129"/>
      <c r="C60" s="1239" t="s">
        <v>560</v>
      </c>
      <c r="D60" s="1240"/>
      <c r="E60" s="1241"/>
      <c r="F60" s="130" t="s">
        <v>563</v>
      </c>
      <c r="G60" s="130" t="s">
        <v>563</v>
      </c>
      <c r="H60" s="131">
        <v>35</v>
      </c>
    </row>
    <row r="61" spans="2:8" ht="45.75" customHeight="1" x14ac:dyDescent="0.2">
      <c r="B61" s="129"/>
      <c r="C61" s="1239" t="s">
        <v>561</v>
      </c>
      <c r="D61" s="1240"/>
      <c r="E61" s="1241"/>
      <c r="F61" s="130">
        <v>6</v>
      </c>
      <c r="G61" s="130">
        <v>6</v>
      </c>
      <c r="H61" s="131">
        <v>9</v>
      </c>
    </row>
    <row r="62" spans="2:8" ht="45.75" customHeight="1" thickBot="1" x14ac:dyDescent="0.25">
      <c r="B62" s="132"/>
      <c r="C62" s="1242" t="s">
        <v>562</v>
      </c>
      <c r="D62" s="1243"/>
      <c r="E62" s="1244"/>
      <c r="F62" s="133" t="s">
        <v>563</v>
      </c>
      <c r="G62" s="133">
        <v>5</v>
      </c>
      <c r="H62" s="134">
        <v>1</v>
      </c>
    </row>
    <row r="63" spans="2:8" ht="52.5" customHeight="1" thickBot="1" x14ac:dyDescent="0.25">
      <c r="B63" s="135"/>
      <c r="C63" s="1245" t="s">
        <v>49</v>
      </c>
      <c r="D63" s="1245"/>
      <c r="E63" s="1246"/>
      <c r="F63" s="136">
        <v>1643</v>
      </c>
      <c r="G63" s="136">
        <v>1774</v>
      </c>
      <c r="H63" s="137">
        <v>1830</v>
      </c>
    </row>
    <row r="64" spans="2:8" ht="13.2" x14ac:dyDescent="0.2"/>
  </sheetData>
  <sheetProtection algorithmName="SHA-512" hashValue="M+UmsXgvoh2mC4GVNXGUTQoOzJy8LincOC7JzM63AEPOGURXnXKx4xzW7zqQrEgwMLYcZg67kmXHjdUA5gnxXQ==" saltValue="IoK2ajvOYXr3FFNhQEAV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4A8B8-BDED-4BD5-8DFB-B9EB40C7912A}">
  <sheetPr>
    <pageSetUpPr fitToPage="1"/>
  </sheetPr>
  <dimension ref="A1:DE85"/>
  <sheetViews>
    <sheetView showGridLines="0" zoomScale="70" zoomScaleNormal="70" zoomScaleSheetLayoutView="55" workbookViewId="0">
      <selection activeCell="CQ11" sqref="CQ11"/>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566</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567</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526</v>
      </c>
      <c r="BQ50" s="1258"/>
      <c r="BR50" s="1258"/>
      <c r="BS50" s="1258"/>
      <c r="BT50" s="1258"/>
      <c r="BU50" s="1258"/>
      <c r="BV50" s="1258"/>
      <c r="BW50" s="1258"/>
      <c r="BX50" s="1258" t="s">
        <v>527</v>
      </c>
      <c r="BY50" s="1258"/>
      <c r="BZ50" s="1258"/>
      <c r="CA50" s="1258"/>
      <c r="CB50" s="1258"/>
      <c r="CC50" s="1258"/>
      <c r="CD50" s="1258"/>
      <c r="CE50" s="1258"/>
      <c r="CF50" s="1258" t="s">
        <v>528</v>
      </c>
      <c r="CG50" s="1258"/>
      <c r="CH50" s="1258"/>
      <c r="CI50" s="1258"/>
      <c r="CJ50" s="1258"/>
      <c r="CK50" s="1258"/>
      <c r="CL50" s="1258"/>
      <c r="CM50" s="1258"/>
      <c r="CN50" s="1258" t="s">
        <v>529</v>
      </c>
      <c r="CO50" s="1258"/>
      <c r="CP50" s="1258"/>
      <c r="CQ50" s="1258"/>
      <c r="CR50" s="1258"/>
      <c r="CS50" s="1258"/>
      <c r="CT50" s="1258"/>
      <c r="CU50" s="1258"/>
      <c r="CV50" s="1258" t="s">
        <v>530</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568</v>
      </c>
      <c r="AO51" s="1256"/>
      <c r="AP51" s="1256"/>
      <c r="AQ51" s="1256"/>
      <c r="AR51" s="1256"/>
      <c r="AS51" s="1256"/>
      <c r="AT51" s="1256"/>
      <c r="AU51" s="1256"/>
      <c r="AV51" s="1256"/>
      <c r="AW51" s="1256"/>
      <c r="AX51" s="1256"/>
      <c r="AY51" s="1256"/>
      <c r="AZ51" s="1256"/>
      <c r="BA51" s="1256"/>
      <c r="BB51" s="1256" t="s">
        <v>569</v>
      </c>
      <c r="BC51" s="1256"/>
      <c r="BD51" s="1256"/>
      <c r="BE51" s="1256"/>
      <c r="BF51" s="1256"/>
      <c r="BG51" s="1256"/>
      <c r="BH51" s="1256"/>
      <c r="BI51" s="1256"/>
      <c r="BJ51" s="1256"/>
      <c r="BK51" s="1256"/>
      <c r="BL51" s="1256"/>
      <c r="BM51" s="1256"/>
      <c r="BN51" s="1256"/>
      <c r="BO51" s="1256"/>
      <c r="BP51" s="1253">
        <v>21.8</v>
      </c>
      <c r="BQ51" s="1253"/>
      <c r="BR51" s="1253"/>
      <c r="BS51" s="1253"/>
      <c r="BT51" s="1253"/>
      <c r="BU51" s="1253"/>
      <c r="BV51" s="1253"/>
      <c r="BW51" s="1253"/>
      <c r="BX51" s="1253">
        <v>17.3</v>
      </c>
      <c r="BY51" s="1253"/>
      <c r="BZ51" s="1253"/>
      <c r="CA51" s="1253"/>
      <c r="CB51" s="1253"/>
      <c r="CC51" s="1253"/>
      <c r="CD51" s="1253"/>
      <c r="CE51" s="1253"/>
      <c r="CF51" s="1253">
        <v>8.8000000000000007</v>
      </c>
      <c r="CG51" s="1253"/>
      <c r="CH51" s="1253"/>
      <c r="CI51" s="1253"/>
      <c r="CJ51" s="1253"/>
      <c r="CK51" s="1253"/>
      <c r="CL51" s="1253"/>
      <c r="CM51" s="1253"/>
      <c r="CN51" s="1253">
        <v>6.4</v>
      </c>
      <c r="CO51" s="1253"/>
      <c r="CP51" s="1253"/>
      <c r="CQ51" s="1253"/>
      <c r="CR51" s="1253"/>
      <c r="CS51" s="1253"/>
      <c r="CT51" s="1253"/>
      <c r="CU51" s="1253"/>
      <c r="CV51" s="1253">
        <v>8</v>
      </c>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570</v>
      </c>
      <c r="BC53" s="1256"/>
      <c r="BD53" s="1256"/>
      <c r="BE53" s="1256"/>
      <c r="BF53" s="1256"/>
      <c r="BG53" s="1256"/>
      <c r="BH53" s="1256"/>
      <c r="BI53" s="1256"/>
      <c r="BJ53" s="1256"/>
      <c r="BK53" s="1256"/>
      <c r="BL53" s="1256"/>
      <c r="BM53" s="1256"/>
      <c r="BN53" s="1256"/>
      <c r="BO53" s="1256"/>
      <c r="BP53" s="1253">
        <v>83.6</v>
      </c>
      <c r="BQ53" s="1253"/>
      <c r="BR53" s="1253"/>
      <c r="BS53" s="1253"/>
      <c r="BT53" s="1253"/>
      <c r="BU53" s="1253"/>
      <c r="BV53" s="1253"/>
      <c r="BW53" s="1253"/>
      <c r="BX53" s="1253">
        <v>83.9</v>
      </c>
      <c r="BY53" s="1253"/>
      <c r="BZ53" s="1253"/>
      <c r="CA53" s="1253"/>
      <c r="CB53" s="1253"/>
      <c r="CC53" s="1253"/>
      <c r="CD53" s="1253"/>
      <c r="CE53" s="1253"/>
      <c r="CF53" s="1253">
        <v>83.2</v>
      </c>
      <c r="CG53" s="1253"/>
      <c r="CH53" s="1253"/>
      <c r="CI53" s="1253"/>
      <c r="CJ53" s="1253"/>
      <c r="CK53" s="1253"/>
      <c r="CL53" s="1253"/>
      <c r="CM53" s="1253"/>
      <c r="CN53" s="1253">
        <v>82.3</v>
      </c>
      <c r="CO53" s="1253"/>
      <c r="CP53" s="1253"/>
      <c r="CQ53" s="1253"/>
      <c r="CR53" s="1253"/>
      <c r="CS53" s="1253"/>
      <c r="CT53" s="1253"/>
      <c r="CU53" s="1253"/>
      <c r="CV53" s="1253">
        <v>82</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571</v>
      </c>
      <c r="AO55" s="1258"/>
      <c r="AP55" s="1258"/>
      <c r="AQ55" s="1258"/>
      <c r="AR55" s="1258"/>
      <c r="AS55" s="1258"/>
      <c r="AT55" s="1258"/>
      <c r="AU55" s="1258"/>
      <c r="AV55" s="1258"/>
      <c r="AW55" s="1258"/>
      <c r="AX55" s="1258"/>
      <c r="AY55" s="1258"/>
      <c r="AZ55" s="1258"/>
      <c r="BA55" s="1258"/>
      <c r="BB55" s="1256" t="s">
        <v>569</v>
      </c>
      <c r="BC55" s="1256"/>
      <c r="BD55" s="1256"/>
      <c r="BE55" s="1256"/>
      <c r="BF55" s="1256"/>
      <c r="BG55" s="1256"/>
      <c r="BH55" s="1256"/>
      <c r="BI55" s="1256"/>
      <c r="BJ55" s="1256"/>
      <c r="BK55" s="1256"/>
      <c r="BL55" s="1256"/>
      <c r="BM55" s="1256"/>
      <c r="BN55" s="1256"/>
      <c r="BO55" s="1256"/>
      <c r="BP55" s="1253">
        <v>20.3</v>
      </c>
      <c r="BQ55" s="1253"/>
      <c r="BR55" s="1253"/>
      <c r="BS55" s="1253"/>
      <c r="BT55" s="1253"/>
      <c r="BU55" s="1253"/>
      <c r="BV55" s="1253"/>
      <c r="BW55" s="1253"/>
      <c r="BX55" s="1253">
        <v>15.5</v>
      </c>
      <c r="BY55" s="1253"/>
      <c r="BZ55" s="1253"/>
      <c r="CA55" s="1253"/>
      <c r="CB55" s="1253"/>
      <c r="CC55" s="1253"/>
      <c r="CD55" s="1253"/>
      <c r="CE55" s="1253"/>
      <c r="CF55" s="1253">
        <v>4.5999999999999996</v>
      </c>
      <c r="CG55" s="1253"/>
      <c r="CH55" s="1253"/>
      <c r="CI55" s="1253"/>
      <c r="CJ55" s="1253"/>
      <c r="CK55" s="1253"/>
      <c r="CL55" s="1253"/>
      <c r="CM55" s="1253"/>
      <c r="CN55" s="1253">
        <v>1.6</v>
      </c>
      <c r="CO55" s="1253"/>
      <c r="CP55" s="1253"/>
      <c r="CQ55" s="1253"/>
      <c r="CR55" s="1253"/>
      <c r="CS55" s="1253"/>
      <c r="CT55" s="1253"/>
      <c r="CU55" s="1253"/>
      <c r="CV55" s="1253">
        <v>0</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570</v>
      </c>
      <c r="BC57" s="1256"/>
      <c r="BD57" s="1256"/>
      <c r="BE57" s="1256"/>
      <c r="BF57" s="1256"/>
      <c r="BG57" s="1256"/>
      <c r="BH57" s="1256"/>
      <c r="BI57" s="1256"/>
      <c r="BJ57" s="1256"/>
      <c r="BK57" s="1256"/>
      <c r="BL57" s="1256"/>
      <c r="BM57" s="1256"/>
      <c r="BN57" s="1256"/>
      <c r="BO57" s="1256"/>
      <c r="BP57" s="1253">
        <v>60.4</v>
      </c>
      <c r="BQ57" s="1253"/>
      <c r="BR57" s="1253"/>
      <c r="BS57" s="1253"/>
      <c r="BT57" s="1253"/>
      <c r="BU57" s="1253"/>
      <c r="BV57" s="1253"/>
      <c r="BW57" s="1253"/>
      <c r="BX57" s="1253">
        <v>61.5</v>
      </c>
      <c r="BY57" s="1253"/>
      <c r="BZ57" s="1253"/>
      <c r="CA57" s="1253"/>
      <c r="CB57" s="1253"/>
      <c r="CC57" s="1253"/>
      <c r="CD57" s="1253"/>
      <c r="CE57" s="1253"/>
      <c r="CF57" s="1253">
        <v>61.3</v>
      </c>
      <c r="CG57" s="1253"/>
      <c r="CH57" s="1253"/>
      <c r="CI57" s="1253"/>
      <c r="CJ57" s="1253"/>
      <c r="CK57" s="1253"/>
      <c r="CL57" s="1253"/>
      <c r="CM57" s="1253"/>
      <c r="CN57" s="1253">
        <v>62.4</v>
      </c>
      <c r="CO57" s="1253"/>
      <c r="CP57" s="1253"/>
      <c r="CQ57" s="1253"/>
      <c r="CR57" s="1253"/>
      <c r="CS57" s="1253"/>
      <c r="CT57" s="1253"/>
      <c r="CU57" s="1253"/>
      <c r="CV57" s="1253">
        <v>63.5</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572</v>
      </c>
    </row>
    <row r="64" spans="1:109" ht="13.2" x14ac:dyDescent="0.2">
      <c r="B64" s="372"/>
      <c r="G64" s="379"/>
      <c r="I64" s="392"/>
      <c r="J64" s="392"/>
      <c r="K64" s="392"/>
      <c r="L64" s="392"/>
      <c r="M64" s="392"/>
      <c r="N64" s="393"/>
      <c r="AM64" s="379"/>
      <c r="AN64" s="379" t="s">
        <v>565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573</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567</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526</v>
      </c>
      <c r="BQ72" s="1258"/>
      <c r="BR72" s="1258"/>
      <c r="BS72" s="1258"/>
      <c r="BT72" s="1258"/>
      <c r="BU72" s="1258"/>
      <c r="BV72" s="1258"/>
      <c r="BW72" s="1258"/>
      <c r="BX72" s="1258" t="s">
        <v>527</v>
      </c>
      <c r="BY72" s="1258"/>
      <c r="BZ72" s="1258"/>
      <c r="CA72" s="1258"/>
      <c r="CB72" s="1258"/>
      <c r="CC72" s="1258"/>
      <c r="CD72" s="1258"/>
      <c r="CE72" s="1258"/>
      <c r="CF72" s="1258" t="s">
        <v>528</v>
      </c>
      <c r="CG72" s="1258"/>
      <c r="CH72" s="1258"/>
      <c r="CI72" s="1258"/>
      <c r="CJ72" s="1258"/>
      <c r="CK72" s="1258"/>
      <c r="CL72" s="1258"/>
      <c r="CM72" s="1258"/>
      <c r="CN72" s="1258" t="s">
        <v>529</v>
      </c>
      <c r="CO72" s="1258"/>
      <c r="CP72" s="1258"/>
      <c r="CQ72" s="1258"/>
      <c r="CR72" s="1258"/>
      <c r="CS72" s="1258"/>
      <c r="CT72" s="1258"/>
      <c r="CU72" s="1258"/>
      <c r="CV72" s="1258" t="s">
        <v>530</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568</v>
      </c>
      <c r="AO73" s="1256"/>
      <c r="AP73" s="1256"/>
      <c r="AQ73" s="1256"/>
      <c r="AR73" s="1256"/>
      <c r="AS73" s="1256"/>
      <c r="AT73" s="1256"/>
      <c r="AU73" s="1256"/>
      <c r="AV73" s="1256"/>
      <c r="AW73" s="1256"/>
      <c r="AX73" s="1256"/>
      <c r="AY73" s="1256"/>
      <c r="AZ73" s="1256"/>
      <c r="BA73" s="1256"/>
      <c r="BB73" s="1256" t="s">
        <v>569</v>
      </c>
      <c r="BC73" s="1256"/>
      <c r="BD73" s="1256"/>
      <c r="BE73" s="1256"/>
      <c r="BF73" s="1256"/>
      <c r="BG73" s="1256"/>
      <c r="BH73" s="1256"/>
      <c r="BI73" s="1256"/>
      <c r="BJ73" s="1256"/>
      <c r="BK73" s="1256"/>
      <c r="BL73" s="1256"/>
      <c r="BM73" s="1256"/>
      <c r="BN73" s="1256"/>
      <c r="BO73" s="1256"/>
      <c r="BP73" s="1253">
        <v>21.8</v>
      </c>
      <c r="BQ73" s="1253"/>
      <c r="BR73" s="1253"/>
      <c r="BS73" s="1253"/>
      <c r="BT73" s="1253"/>
      <c r="BU73" s="1253"/>
      <c r="BV73" s="1253"/>
      <c r="BW73" s="1253"/>
      <c r="BX73" s="1253">
        <v>17.3</v>
      </c>
      <c r="BY73" s="1253"/>
      <c r="BZ73" s="1253"/>
      <c r="CA73" s="1253"/>
      <c r="CB73" s="1253"/>
      <c r="CC73" s="1253"/>
      <c r="CD73" s="1253"/>
      <c r="CE73" s="1253"/>
      <c r="CF73" s="1253">
        <v>8.8000000000000007</v>
      </c>
      <c r="CG73" s="1253"/>
      <c r="CH73" s="1253"/>
      <c r="CI73" s="1253"/>
      <c r="CJ73" s="1253"/>
      <c r="CK73" s="1253"/>
      <c r="CL73" s="1253"/>
      <c r="CM73" s="1253"/>
      <c r="CN73" s="1253">
        <v>6.4</v>
      </c>
      <c r="CO73" s="1253"/>
      <c r="CP73" s="1253"/>
      <c r="CQ73" s="1253"/>
      <c r="CR73" s="1253"/>
      <c r="CS73" s="1253"/>
      <c r="CT73" s="1253"/>
      <c r="CU73" s="1253"/>
      <c r="CV73" s="1253">
        <v>8</v>
      </c>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574</v>
      </c>
      <c r="BC75" s="1256"/>
      <c r="BD75" s="1256"/>
      <c r="BE75" s="1256"/>
      <c r="BF75" s="1256"/>
      <c r="BG75" s="1256"/>
      <c r="BH75" s="1256"/>
      <c r="BI75" s="1256"/>
      <c r="BJ75" s="1256"/>
      <c r="BK75" s="1256"/>
      <c r="BL75" s="1256"/>
      <c r="BM75" s="1256"/>
      <c r="BN75" s="1256"/>
      <c r="BO75" s="1256"/>
      <c r="BP75" s="1253">
        <v>7.2</v>
      </c>
      <c r="BQ75" s="1253"/>
      <c r="BR75" s="1253"/>
      <c r="BS75" s="1253"/>
      <c r="BT75" s="1253"/>
      <c r="BU75" s="1253"/>
      <c r="BV75" s="1253"/>
      <c r="BW75" s="1253"/>
      <c r="BX75" s="1253">
        <v>6.3</v>
      </c>
      <c r="BY75" s="1253"/>
      <c r="BZ75" s="1253"/>
      <c r="CA75" s="1253"/>
      <c r="CB75" s="1253"/>
      <c r="CC75" s="1253"/>
      <c r="CD75" s="1253"/>
      <c r="CE75" s="1253"/>
      <c r="CF75" s="1253">
        <v>5.9</v>
      </c>
      <c r="CG75" s="1253"/>
      <c r="CH75" s="1253"/>
      <c r="CI75" s="1253"/>
      <c r="CJ75" s="1253"/>
      <c r="CK75" s="1253"/>
      <c r="CL75" s="1253"/>
      <c r="CM75" s="1253"/>
      <c r="CN75" s="1253">
        <v>5.8</v>
      </c>
      <c r="CO75" s="1253"/>
      <c r="CP75" s="1253"/>
      <c r="CQ75" s="1253"/>
      <c r="CR75" s="1253"/>
      <c r="CS75" s="1253"/>
      <c r="CT75" s="1253"/>
      <c r="CU75" s="1253"/>
      <c r="CV75" s="1253">
        <v>6.2</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571</v>
      </c>
      <c r="AO77" s="1258"/>
      <c r="AP77" s="1258"/>
      <c r="AQ77" s="1258"/>
      <c r="AR77" s="1258"/>
      <c r="AS77" s="1258"/>
      <c r="AT77" s="1258"/>
      <c r="AU77" s="1258"/>
      <c r="AV77" s="1258"/>
      <c r="AW77" s="1258"/>
      <c r="AX77" s="1258"/>
      <c r="AY77" s="1258"/>
      <c r="AZ77" s="1258"/>
      <c r="BA77" s="1258"/>
      <c r="BB77" s="1256" t="s">
        <v>569</v>
      </c>
      <c r="BC77" s="1256"/>
      <c r="BD77" s="1256"/>
      <c r="BE77" s="1256"/>
      <c r="BF77" s="1256"/>
      <c r="BG77" s="1256"/>
      <c r="BH77" s="1256"/>
      <c r="BI77" s="1256"/>
      <c r="BJ77" s="1256"/>
      <c r="BK77" s="1256"/>
      <c r="BL77" s="1256"/>
      <c r="BM77" s="1256"/>
      <c r="BN77" s="1256"/>
      <c r="BO77" s="1256"/>
      <c r="BP77" s="1253">
        <v>20.3</v>
      </c>
      <c r="BQ77" s="1253"/>
      <c r="BR77" s="1253"/>
      <c r="BS77" s="1253"/>
      <c r="BT77" s="1253"/>
      <c r="BU77" s="1253"/>
      <c r="BV77" s="1253"/>
      <c r="BW77" s="1253"/>
      <c r="BX77" s="1253">
        <v>15.5</v>
      </c>
      <c r="BY77" s="1253"/>
      <c r="BZ77" s="1253"/>
      <c r="CA77" s="1253"/>
      <c r="CB77" s="1253"/>
      <c r="CC77" s="1253"/>
      <c r="CD77" s="1253"/>
      <c r="CE77" s="1253"/>
      <c r="CF77" s="1253">
        <v>4.5999999999999996</v>
      </c>
      <c r="CG77" s="1253"/>
      <c r="CH77" s="1253"/>
      <c r="CI77" s="1253"/>
      <c r="CJ77" s="1253"/>
      <c r="CK77" s="1253"/>
      <c r="CL77" s="1253"/>
      <c r="CM77" s="1253"/>
      <c r="CN77" s="1253">
        <v>1.6</v>
      </c>
      <c r="CO77" s="1253"/>
      <c r="CP77" s="1253"/>
      <c r="CQ77" s="1253"/>
      <c r="CR77" s="1253"/>
      <c r="CS77" s="1253"/>
      <c r="CT77" s="1253"/>
      <c r="CU77" s="1253"/>
      <c r="CV77" s="1253">
        <v>0</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574</v>
      </c>
      <c r="BC79" s="1256"/>
      <c r="BD79" s="1256"/>
      <c r="BE79" s="1256"/>
      <c r="BF79" s="1256"/>
      <c r="BG79" s="1256"/>
      <c r="BH79" s="1256"/>
      <c r="BI79" s="1256"/>
      <c r="BJ79" s="1256"/>
      <c r="BK79" s="1256"/>
      <c r="BL79" s="1256"/>
      <c r="BM79" s="1256"/>
      <c r="BN79" s="1256"/>
      <c r="BO79" s="1256"/>
      <c r="BP79" s="1253">
        <v>6.6</v>
      </c>
      <c r="BQ79" s="1253"/>
      <c r="BR79" s="1253"/>
      <c r="BS79" s="1253"/>
      <c r="BT79" s="1253"/>
      <c r="BU79" s="1253"/>
      <c r="BV79" s="1253"/>
      <c r="BW79" s="1253"/>
      <c r="BX79" s="1253">
        <v>6.4</v>
      </c>
      <c r="BY79" s="1253"/>
      <c r="BZ79" s="1253"/>
      <c r="CA79" s="1253"/>
      <c r="CB79" s="1253"/>
      <c r="CC79" s="1253"/>
      <c r="CD79" s="1253"/>
      <c r="CE79" s="1253"/>
      <c r="CF79" s="1253">
        <v>6.3</v>
      </c>
      <c r="CG79" s="1253"/>
      <c r="CH79" s="1253"/>
      <c r="CI79" s="1253"/>
      <c r="CJ79" s="1253"/>
      <c r="CK79" s="1253"/>
      <c r="CL79" s="1253"/>
      <c r="CM79" s="1253"/>
      <c r="CN79" s="1253">
        <v>6.6</v>
      </c>
      <c r="CO79" s="1253"/>
      <c r="CP79" s="1253"/>
      <c r="CQ79" s="1253"/>
      <c r="CR79" s="1253"/>
      <c r="CS79" s="1253"/>
      <c r="CT79" s="1253"/>
      <c r="CU79" s="1253"/>
      <c r="CV79" s="1253">
        <v>6.8</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yFEgosLJt5hqBD6VmkqivoDBpanm6ASRUhH+jkaBQ7K1ZiuXapgS7H+9TRBxSf4K7/SoJNEpIRyshsPjnD9wrA==" saltValue="HtifR2zXGV0nStXh+bQ3Y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7D53A-9EAE-46D2-B4A7-CB1176D9217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9c6yIY+tj3Z8CTCEFVwObTveq7choEagEMZ+Cg0CKnA9gaJ9uS4jA6TeZA78L2bDcyggyPfJoyBszuuacrQj3A==" saltValue="B4PmQ97l1y0SkEBL5DcP2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EC9B5-405A-4018-86A4-DA22F7EF30DA}">
  <sheetPr>
    <pageSetUpPr fitToPage="1"/>
  </sheetPr>
  <dimension ref="A1:DR125"/>
  <sheetViews>
    <sheetView showGridLines="0" tabSelected="1" zoomScale="70" zoomScaleNormal="7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EsoZweOKF58eZon+aPji6jv0EicL5sXrtC38hC1c39LE5/ky8Rgzt0TT2Z1TIFrIV60VvBRD8DRQzo9WSdi4GA==" saltValue="uPK7Ddd1vz3/HFeW+39W7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12443</v>
      </c>
      <c r="E3" s="156"/>
      <c r="F3" s="157">
        <v>51264</v>
      </c>
      <c r="G3" s="158"/>
      <c r="H3" s="159"/>
    </row>
    <row r="4" spans="1:8" x14ac:dyDescent="0.2">
      <c r="A4" s="160"/>
      <c r="B4" s="161"/>
      <c r="C4" s="162"/>
      <c r="D4" s="163">
        <v>6238</v>
      </c>
      <c r="E4" s="164"/>
      <c r="F4" s="165">
        <v>26040</v>
      </c>
      <c r="G4" s="166"/>
      <c r="H4" s="167"/>
    </row>
    <row r="5" spans="1:8" x14ac:dyDescent="0.2">
      <c r="A5" s="148" t="s">
        <v>520</v>
      </c>
      <c r="B5" s="153"/>
      <c r="C5" s="154"/>
      <c r="D5" s="155">
        <v>14814</v>
      </c>
      <c r="E5" s="156"/>
      <c r="F5" s="157">
        <v>52068</v>
      </c>
      <c r="G5" s="158"/>
      <c r="H5" s="159"/>
    </row>
    <row r="6" spans="1:8" x14ac:dyDescent="0.2">
      <c r="A6" s="160"/>
      <c r="B6" s="161"/>
      <c r="C6" s="162"/>
      <c r="D6" s="163">
        <v>6863</v>
      </c>
      <c r="E6" s="164"/>
      <c r="F6" s="165">
        <v>26936</v>
      </c>
      <c r="G6" s="166"/>
      <c r="H6" s="167"/>
    </row>
    <row r="7" spans="1:8" x14ac:dyDescent="0.2">
      <c r="A7" s="148" t="s">
        <v>521</v>
      </c>
      <c r="B7" s="153"/>
      <c r="C7" s="154"/>
      <c r="D7" s="155">
        <v>37215</v>
      </c>
      <c r="E7" s="156"/>
      <c r="F7" s="157">
        <v>47161</v>
      </c>
      <c r="G7" s="158"/>
      <c r="H7" s="159"/>
    </row>
    <row r="8" spans="1:8" x14ac:dyDescent="0.2">
      <c r="A8" s="160"/>
      <c r="B8" s="161"/>
      <c r="C8" s="162"/>
      <c r="D8" s="163">
        <v>8152</v>
      </c>
      <c r="E8" s="164"/>
      <c r="F8" s="165">
        <v>24595</v>
      </c>
      <c r="G8" s="166"/>
      <c r="H8" s="167"/>
    </row>
    <row r="9" spans="1:8" x14ac:dyDescent="0.2">
      <c r="A9" s="148" t="s">
        <v>522</v>
      </c>
      <c r="B9" s="153"/>
      <c r="C9" s="154"/>
      <c r="D9" s="155">
        <v>34644</v>
      </c>
      <c r="E9" s="156"/>
      <c r="F9" s="157">
        <v>43423</v>
      </c>
      <c r="G9" s="158"/>
      <c r="H9" s="159"/>
    </row>
    <row r="10" spans="1:8" x14ac:dyDescent="0.2">
      <c r="A10" s="160"/>
      <c r="B10" s="161"/>
      <c r="C10" s="162"/>
      <c r="D10" s="163">
        <v>31149</v>
      </c>
      <c r="E10" s="164"/>
      <c r="F10" s="165">
        <v>22207</v>
      </c>
      <c r="G10" s="166"/>
      <c r="H10" s="167"/>
    </row>
    <row r="11" spans="1:8" x14ac:dyDescent="0.2">
      <c r="A11" s="148" t="s">
        <v>523</v>
      </c>
      <c r="B11" s="153"/>
      <c r="C11" s="154"/>
      <c r="D11" s="155">
        <v>22644</v>
      </c>
      <c r="E11" s="156"/>
      <c r="F11" s="157">
        <v>45265</v>
      </c>
      <c r="G11" s="158"/>
      <c r="H11" s="159"/>
    </row>
    <row r="12" spans="1:8" x14ac:dyDescent="0.2">
      <c r="A12" s="160"/>
      <c r="B12" s="161"/>
      <c r="C12" s="168"/>
      <c r="D12" s="163">
        <v>15320</v>
      </c>
      <c r="E12" s="164"/>
      <c r="F12" s="165">
        <v>22600</v>
      </c>
      <c r="G12" s="166"/>
      <c r="H12" s="167"/>
    </row>
    <row r="13" spans="1:8" x14ac:dyDescent="0.2">
      <c r="A13" s="148"/>
      <c r="B13" s="153"/>
      <c r="C13" s="169"/>
      <c r="D13" s="170">
        <v>24352</v>
      </c>
      <c r="E13" s="171"/>
      <c r="F13" s="172">
        <v>47836</v>
      </c>
      <c r="G13" s="173"/>
      <c r="H13" s="159"/>
    </row>
    <row r="14" spans="1:8" x14ac:dyDescent="0.2">
      <c r="A14" s="160"/>
      <c r="B14" s="161"/>
      <c r="C14" s="162"/>
      <c r="D14" s="163">
        <v>13544</v>
      </c>
      <c r="E14" s="164"/>
      <c r="F14" s="165">
        <v>24476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8.07</v>
      </c>
      <c r="C19" s="174">
        <f>ROUND(VALUE(SUBSTITUTE(実質収支比率等に係る経年分析!G$48,"▲","-")),2)</f>
        <v>9.81</v>
      </c>
      <c r="D19" s="174">
        <f>ROUND(VALUE(SUBSTITUTE(実質収支比率等に係る経年分析!H$48,"▲","-")),2)</f>
        <v>15.48</v>
      </c>
      <c r="E19" s="174">
        <f>ROUND(VALUE(SUBSTITUTE(実質収支比率等に係る経年分析!I$48,"▲","-")),2)</f>
        <v>10.34</v>
      </c>
      <c r="F19" s="174">
        <f>ROUND(VALUE(SUBSTITUTE(実質収支比率等に係る経年分析!J$48,"▲","-")),2)</f>
        <v>9.7799999999999994</v>
      </c>
    </row>
    <row r="20" spans="1:11" x14ac:dyDescent="0.2">
      <c r="A20" s="174" t="s">
        <v>53</v>
      </c>
      <c r="B20" s="174">
        <f>ROUND(VALUE(SUBSTITUTE(実質収支比率等に係る経年分析!F$47,"▲","-")),2)</f>
        <v>13.28</v>
      </c>
      <c r="C20" s="174">
        <f>ROUND(VALUE(SUBSTITUTE(実質収支比率等に係る経年分析!G$47,"▲","-")),2)</f>
        <v>12.12</v>
      </c>
      <c r="D20" s="174">
        <f>ROUND(VALUE(SUBSTITUTE(実質収支比率等に係る経年分析!H$47,"▲","-")),2)</f>
        <v>13.51</v>
      </c>
      <c r="E20" s="174">
        <f>ROUND(VALUE(SUBSTITUTE(実質収支比率等に係る経年分析!I$47,"▲","-")),2)</f>
        <v>15.07</v>
      </c>
      <c r="F20" s="174">
        <f>ROUND(VALUE(SUBSTITUTE(実質収支比率等に係る経年分析!J$47,"▲","-")),2)</f>
        <v>14.55</v>
      </c>
    </row>
    <row r="21" spans="1:11" x14ac:dyDescent="0.2">
      <c r="A21" s="174" t="s">
        <v>54</v>
      </c>
      <c r="B21" s="174">
        <f>IF(ISNUMBER(VALUE(SUBSTITUTE(実質収支比率等に係る経年分析!F$49,"▲","-"))),ROUND(VALUE(SUBSTITUTE(実質収支比率等に係る経年分析!F$49,"▲","-")),2),NA())</f>
        <v>0.32</v>
      </c>
      <c r="C21" s="174">
        <f>IF(ISNUMBER(VALUE(SUBSTITUTE(実質収支比率等に係る経年分析!G$49,"▲","-"))),ROUND(VALUE(SUBSTITUTE(実質収支比率等に係る経年分析!G$49,"▲","-")),2),NA())</f>
        <v>1.34</v>
      </c>
      <c r="D21" s="174">
        <f>IF(ISNUMBER(VALUE(SUBSTITUTE(実質収支比率等に係る経年分析!H$49,"▲","-"))),ROUND(VALUE(SUBSTITUTE(実質収支比率等に係る経年分析!H$49,"▲","-")),2),NA())</f>
        <v>8.35</v>
      </c>
      <c r="E21" s="174">
        <f>IF(ISNUMBER(VALUE(SUBSTITUTE(実質収支比率等に係る経年分析!I$49,"▲","-"))),ROUND(VALUE(SUBSTITUTE(実質収支比率等に係る経年分析!I$49,"▲","-")),2),NA())</f>
        <v>-4.41</v>
      </c>
      <c r="F21" s="174">
        <f>IF(ISNUMBER(VALUE(SUBSTITUTE(実質収支比率等に係る経年分析!J$49,"▲","-"))),ROUND(VALUE(SUBSTITUTE(実質収支比率等に係る経年分析!J$49,"▲","-")),2),NA())</f>
        <v>-0.7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0.19</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2">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0.27</v>
      </c>
    </row>
    <row r="33" spans="1:16" x14ac:dyDescent="0.2">
      <c r="A33" s="175" t="str">
        <f>IF(連結実質赤字比率に係る赤字・黒字の構成分析!C$37="",NA(),連結実質赤字比率に係る赤字・黒字の構成分析!C$37)</f>
        <v>松伏町下水道事業会計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1.72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2.73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2.48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2.0299999999999998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1.24</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1.1000000000000001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1.49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8.06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9.81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15.48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10.33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9.77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715</v>
      </c>
      <c r="E42" s="176"/>
      <c r="F42" s="176"/>
      <c r="G42" s="176">
        <f>'実質公債費比率（分子）の構造'!L$52</f>
        <v>701</v>
      </c>
      <c r="H42" s="176"/>
      <c r="I42" s="176"/>
      <c r="J42" s="176">
        <f>'実質公債費比率（分子）の構造'!M$52</f>
        <v>700</v>
      </c>
      <c r="K42" s="176"/>
      <c r="L42" s="176"/>
      <c r="M42" s="176">
        <f>'実質公債費比率（分子）の構造'!N$52</f>
        <v>701</v>
      </c>
      <c r="N42" s="176"/>
      <c r="O42" s="176"/>
      <c r="P42" s="176">
        <f>'実質公債費比率（分子）の構造'!O$52</f>
        <v>689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51</v>
      </c>
      <c r="C44" s="176"/>
      <c r="D44" s="176"/>
      <c r="E44" s="176">
        <f>'実質公債費比率（分子）の構造'!L$50</f>
        <v>60</v>
      </c>
      <c r="F44" s="176"/>
      <c r="G44" s="176"/>
      <c r="H44" s="176">
        <f>'実質公債費比率（分子）の構造'!M$50</f>
        <v>53</v>
      </c>
      <c r="I44" s="176"/>
      <c r="J44" s="176"/>
      <c r="K44" s="176">
        <f>'実質公債費比率（分子）の構造'!N$50</f>
        <v>42</v>
      </c>
      <c r="L44" s="176"/>
      <c r="M44" s="176"/>
      <c r="N44" s="176">
        <f>'実質公債費比率（分子）の構造'!O$50</f>
        <v>43</v>
      </c>
      <c r="O44" s="176"/>
      <c r="P44" s="176"/>
    </row>
    <row r="45" spans="1:16" x14ac:dyDescent="0.2">
      <c r="A45" s="176" t="s">
        <v>63</v>
      </c>
      <c r="B45" s="176">
        <f>'実質公債費比率（分子）の構造'!K$49</f>
        <v>86</v>
      </c>
      <c r="C45" s="176"/>
      <c r="D45" s="176"/>
      <c r="E45" s="176">
        <f>'実質公債費比率（分子）の構造'!L$49</f>
        <v>94</v>
      </c>
      <c r="F45" s="176"/>
      <c r="G45" s="176"/>
      <c r="H45" s="176">
        <f>'実質公債費比率（分子）の構造'!M$49</f>
        <v>91</v>
      </c>
      <c r="I45" s="176"/>
      <c r="J45" s="176"/>
      <c r="K45" s="176">
        <f>'実質公債費比率（分子）の構造'!N$49</f>
        <v>86</v>
      </c>
      <c r="L45" s="176"/>
      <c r="M45" s="176"/>
      <c r="N45" s="176">
        <f>'実質公債費比率（分子）の構造'!O$49</f>
        <v>101</v>
      </c>
      <c r="O45" s="176"/>
      <c r="P45" s="176"/>
    </row>
    <row r="46" spans="1:16" x14ac:dyDescent="0.2">
      <c r="A46" s="176" t="s">
        <v>64</v>
      </c>
      <c r="B46" s="176">
        <f>'実質公債費比率（分子）の構造'!K$48</f>
        <v>253</v>
      </c>
      <c r="C46" s="176"/>
      <c r="D46" s="176"/>
      <c r="E46" s="176">
        <f>'実質公債費比率（分子）の構造'!L$48</f>
        <v>132</v>
      </c>
      <c r="F46" s="176"/>
      <c r="G46" s="176"/>
      <c r="H46" s="176">
        <f>'実質公債費比率（分子）の構造'!M$48</f>
        <v>213</v>
      </c>
      <c r="I46" s="176"/>
      <c r="J46" s="176"/>
      <c r="K46" s="176">
        <f>'実質公債費比率（分子）の構造'!N$48</f>
        <v>199</v>
      </c>
      <c r="L46" s="176"/>
      <c r="M46" s="176"/>
      <c r="N46" s="176">
        <f>'実質公債費比率（分子）の構造'!O$48</f>
        <v>188</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664</v>
      </c>
      <c r="C49" s="176"/>
      <c r="D49" s="176"/>
      <c r="E49" s="176">
        <f>'実質公債費比率（分子）の構造'!L$45</f>
        <v>691</v>
      </c>
      <c r="F49" s="176"/>
      <c r="G49" s="176"/>
      <c r="H49" s="176">
        <f>'実質公債費比率（分子）の構造'!M$45</f>
        <v>682</v>
      </c>
      <c r="I49" s="176"/>
      <c r="J49" s="176"/>
      <c r="K49" s="176">
        <f>'実質公債費比率（分子）の構造'!N$45</f>
        <v>718</v>
      </c>
      <c r="L49" s="176"/>
      <c r="M49" s="176"/>
      <c r="N49" s="176">
        <f>'実質公債費比率（分子）の構造'!O$45</f>
        <v>725</v>
      </c>
      <c r="O49" s="176"/>
      <c r="P49" s="176"/>
    </row>
    <row r="50" spans="1:16" x14ac:dyDescent="0.2">
      <c r="A50" s="176" t="s">
        <v>67</v>
      </c>
      <c r="B50" s="176" t="e">
        <f>NA()</f>
        <v>#N/A</v>
      </c>
      <c r="C50" s="176">
        <f>IF(ISNUMBER('実質公債費比率（分子）の構造'!K$53),'実質公債費比率（分子）の構造'!K$53,NA())</f>
        <v>339</v>
      </c>
      <c r="D50" s="176" t="e">
        <f>NA()</f>
        <v>#N/A</v>
      </c>
      <c r="E50" s="176" t="e">
        <f>NA()</f>
        <v>#N/A</v>
      </c>
      <c r="F50" s="176">
        <f>IF(ISNUMBER('実質公債費比率（分子）の構造'!L$53),'実質公債費比率（分子）の構造'!L$53,NA())</f>
        <v>276</v>
      </c>
      <c r="G50" s="176" t="e">
        <f>NA()</f>
        <v>#N/A</v>
      </c>
      <c r="H50" s="176" t="e">
        <f>NA()</f>
        <v>#N/A</v>
      </c>
      <c r="I50" s="176">
        <f>IF(ISNUMBER('実質公債費比率（分子）の構造'!M$53),'実質公債費比率（分子）の構造'!M$53,NA())</f>
        <v>339</v>
      </c>
      <c r="J50" s="176" t="e">
        <f>NA()</f>
        <v>#N/A</v>
      </c>
      <c r="K50" s="176" t="e">
        <f>NA()</f>
        <v>#N/A</v>
      </c>
      <c r="L50" s="176">
        <f>IF(ISNUMBER('実質公債費比率（分子）の構造'!N$53),'実質公債費比率（分子）の構造'!N$53,NA())</f>
        <v>344</v>
      </c>
      <c r="M50" s="176" t="e">
        <f>NA()</f>
        <v>#N/A</v>
      </c>
      <c r="N50" s="176" t="e">
        <f>NA()</f>
        <v>#N/A</v>
      </c>
      <c r="O50" s="176">
        <f>IF(ISNUMBER('実質公債費比率（分子）の構造'!O$53),'実質公債費比率（分子）の構造'!O$53,NA())</f>
        <v>368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8238</v>
      </c>
      <c r="E56" s="175"/>
      <c r="F56" s="175"/>
      <c r="G56" s="175">
        <f>'将来負担比率（分子）の構造'!J$52</f>
        <v>8046</v>
      </c>
      <c r="H56" s="175"/>
      <c r="I56" s="175"/>
      <c r="J56" s="175">
        <f>'将来負担比率（分子）の構造'!K$52</f>
        <v>7867</v>
      </c>
      <c r="K56" s="175"/>
      <c r="L56" s="175"/>
      <c r="M56" s="175">
        <f>'将来負担比率（分子）の構造'!L$52</f>
        <v>7604</v>
      </c>
      <c r="N56" s="175"/>
      <c r="O56" s="175"/>
      <c r="P56" s="175">
        <f>'将来負担比率（分子）の構造'!M$52</f>
        <v>7024</v>
      </c>
    </row>
    <row r="57" spans="1:16" x14ac:dyDescent="0.2">
      <c r="A57" s="175" t="s">
        <v>42</v>
      </c>
      <c r="B57" s="175"/>
      <c r="C57" s="175"/>
      <c r="D57" s="175">
        <f>'将来負担比率（分子）の構造'!I$51</f>
        <v>7</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1851</v>
      </c>
      <c r="E58" s="175"/>
      <c r="F58" s="175"/>
      <c r="G58" s="175">
        <f>'将来負担比率（分子）の構造'!J$50</f>
        <v>1851</v>
      </c>
      <c r="H58" s="175"/>
      <c r="I58" s="175"/>
      <c r="J58" s="175">
        <f>'将来負担比率（分子）の構造'!K$50</f>
        <v>2292</v>
      </c>
      <c r="K58" s="175"/>
      <c r="L58" s="175"/>
      <c r="M58" s="175">
        <f>'将来負担比率（分子）の構造'!L$50</f>
        <v>2398</v>
      </c>
      <c r="N58" s="175"/>
      <c r="O58" s="175"/>
      <c r="P58" s="175">
        <f>'将来負担比率（分子）の構造'!M$50</f>
        <v>2378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177</v>
      </c>
      <c r="C61" s="175"/>
      <c r="D61" s="175"/>
      <c r="E61" s="175">
        <f>'将来負担比率（分子）の構造'!J$46</f>
        <v>176</v>
      </c>
      <c r="F61" s="175"/>
      <c r="G61" s="175"/>
      <c r="H61" s="175">
        <f>'将来負担比率（分子）の構造'!K$46</f>
        <v>176</v>
      </c>
      <c r="I61" s="175"/>
      <c r="J61" s="175"/>
      <c r="K61" s="175">
        <f>'将来負担比率（分子）の構造'!L$46</f>
        <v>177</v>
      </c>
      <c r="L61" s="175"/>
      <c r="M61" s="175"/>
      <c r="N61" s="175">
        <f>'将来負担比率（分子）の構造'!M$46</f>
        <v>176</v>
      </c>
      <c r="O61" s="175"/>
      <c r="P61" s="175"/>
    </row>
    <row r="62" spans="1:16" x14ac:dyDescent="0.2">
      <c r="A62" s="175" t="s">
        <v>35</v>
      </c>
      <c r="B62" s="175">
        <f>'将来負担比率（分子）の構造'!I$45</f>
        <v>768</v>
      </c>
      <c r="C62" s="175"/>
      <c r="D62" s="175"/>
      <c r="E62" s="175">
        <f>'将来負担比率（分子）の構造'!J$45</f>
        <v>856</v>
      </c>
      <c r="F62" s="175"/>
      <c r="G62" s="175"/>
      <c r="H62" s="175">
        <f>'将来負担比率（分子）の構造'!K$45</f>
        <v>834</v>
      </c>
      <c r="I62" s="175"/>
      <c r="J62" s="175"/>
      <c r="K62" s="175">
        <f>'将来負担比率（分子）の構造'!L$45</f>
        <v>787</v>
      </c>
      <c r="L62" s="175"/>
      <c r="M62" s="175"/>
      <c r="N62" s="175">
        <f>'将来負担比率（分子）の構造'!M$45</f>
        <v>844</v>
      </c>
      <c r="O62" s="175"/>
      <c r="P62" s="175"/>
    </row>
    <row r="63" spans="1:16" x14ac:dyDescent="0.2">
      <c r="A63" s="175" t="s">
        <v>34</v>
      </c>
      <c r="B63" s="175">
        <f>'将来負担比率（分子）の構造'!I$44</f>
        <v>620</v>
      </c>
      <c r="C63" s="175"/>
      <c r="D63" s="175"/>
      <c r="E63" s="175">
        <f>'将来負担比率（分子）の構造'!J$44</f>
        <v>607</v>
      </c>
      <c r="F63" s="175"/>
      <c r="G63" s="175"/>
      <c r="H63" s="175">
        <f>'将来負担比率（分子）の構造'!K$44</f>
        <v>564</v>
      </c>
      <c r="I63" s="175"/>
      <c r="J63" s="175"/>
      <c r="K63" s="175">
        <f>'将来負担比率（分子）の構造'!L$44</f>
        <v>514</v>
      </c>
      <c r="L63" s="175"/>
      <c r="M63" s="175"/>
      <c r="N63" s="175">
        <f>'将来負担比率（分子）の構造'!M$44</f>
        <v>486</v>
      </c>
      <c r="O63" s="175"/>
      <c r="P63" s="175"/>
    </row>
    <row r="64" spans="1:16" x14ac:dyDescent="0.2">
      <c r="A64" s="175" t="s">
        <v>33</v>
      </c>
      <c r="B64" s="175">
        <f>'将来負担比率（分子）の構造'!I$43</f>
        <v>1972</v>
      </c>
      <c r="C64" s="175"/>
      <c r="D64" s="175"/>
      <c r="E64" s="175">
        <f>'将来負担比率（分子）の構造'!J$43</f>
        <v>1723</v>
      </c>
      <c r="F64" s="175"/>
      <c r="G64" s="175"/>
      <c r="H64" s="175">
        <f>'将来負担比率（分子）の構造'!K$43</f>
        <v>1453</v>
      </c>
      <c r="I64" s="175"/>
      <c r="J64" s="175"/>
      <c r="K64" s="175">
        <f>'将来負担比率（分子）の構造'!L$43</f>
        <v>1286</v>
      </c>
      <c r="L64" s="175"/>
      <c r="M64" s="175"/>
      <c r="N64" s="175">
        <f>'将来負担比率（分子）の構造'!M$43</f>
        <v>1148</v>
      </c>
      <c r="O64" s="175"/>
      <c r="P64" s="175"/>
    </row>
    <row r="65" spans="1:16" x14ac:dyDescent="0.2">
      <c r="A65" s="175" t="s">
        <v>32</v>
      </c>
      <c r="B65" s="175">
        <f>'将来負担比率（分子）の構造'!I$42</f>
        <v>52</v>
      </c>
      <c r="C65" s="175"/>
      <c r="D65" s="175"/>
      <c r="E65" s="175">
        <f>'将来負担比率（分子）の構造'!J$42</f>
        <v>43</v>
      </c>
      <c r="F65" s="175"/>
      <c r="G65" s="175"/>
      <c r="H65" s="175">
        <f>'将来負担比率（分子）の構造'!K$42</f>
        <v>34</v>
      </c>
      <c r="I65" s="175"/>
      <c r="J65" s="175"/>
      <c r="K65" s="175">
        <f>'将来負担比率（分子）の構造'!L$42</f>
        <v>26</v>
      </c>
      <c r="L65" s="175"/>
      <c r="M65" s="175"/>
      <c r="N65" s="175">
        <f>'将来負担比率（分子）の構造'!M$42</f>
        <v>18</v>
      </c>
      <c r="O65" s="175"/>
      <c r="P65" s="175"/>
    </row>
    <row r="66" spans="1:16" x14ac:dyDescent="0.2">
      <c r="A66" s="175" t="s">
        <v>31</v>
      </c>
      <c r="B66" s="175">
        <f>'将来負担比率（分子）の構造'!I$41</f>
        <v>7617</v>
      </c>
      <c r="C66" s="175"/>
      <c r="D66" s="175"/>
      <c r="E66" s="175">
        <f>'将来負担比率（分子）の構造'!J$41</f>
        <v>7414</v>
      </c>
      <c r="F66" s="175"/>
      <c r="G66" s="175"/>
      <c r="H66" s="175">
        <f>'将来負担比率（分子）の構造'!K$41</f>
        <v>7603</v>
      </c>
      <c r="I66" s="175"/>
      <c r="J66" s="175"/>
      <c r="K66" s="175">
        <f>'将来負担比率（分子）の構造'!L$41</f>
        <v>7566</v>
      </c>
      <c r="L66" s="175"/>
      <c r="M66" s="175"/>
      <c r="N66" s="175">
        <f>'将来負担比率（分子）の構造'!M$41</f>
        <v>7183</v>
      </c>
      <c r="O66" s="175"/>
      <c r="P66" s="175"/>
    </row>
    <row r="67" spans="1:16" x14ac:dyDescent="0.2">
      <c r="A67" s="175" t="s">
        <v>71</v>
      </c>
      <c r="B67" s="175" t="e">
        <f>NA()</f>
        <v>#N/A</v>
      </c>
      <c r="C67" s="175">
        <f>IF(ISNUMBER('将来負担比率（分子）の構造'!I$53), IF('将来負担比率（分子）の構造'!I$53 &lt; 0, 0, '将来負担比率（分子）の構造'!I$53), NA())</f>
        <v>1111</v>
      </c>
      <c r="D67" s="175" t="e">
        <f>NA()</f>
        <v>#N/A</v>
      </c>
      <c r="E67" s="175" t="e">
        <f>NA()</f>
        <v>#N/A</v>
      </c>
      <c r="F67" s="175">
        <f>IF(ISNUMBER('将来負担比率（分子）の構造'!J$53), IF('将来負担比率（分子）の構造'!J$53 &lt; 0, 0, '将来負担比率（分子）の構造'!J$53), NA())</f>
        <v>922</v>
      </c>
      <c r="G67" s="175" t="e">
        <f>NA()</f>
        <v>#N/A</v>
      </c>
      <c r="H67" s="175" t="e">
        <f>NA()</f>
        <v>#N/A</v>
      </c>
      <c r="I67" s="175">
        <f>IF(ISNUMBER('将来負担比率（分子）の構造'!K$53), IF('将来負担比率（分子）の構造'!K$53 &lt; 0, 0, '将来負担比率（分子）の構造'!K$53), NA())</f>
        <v>504</v>
      </c>
      <c r="J67" s="175" t="e">
        <f>NA()</f>
        <v>#N/A</v>
      </c>
      <c r="K67" s="175" t="e">
        <f>NA()</f>
        <v>#N/A</v>
      </c>
      <c r="L67" s="175">
        <f>IF(ISNUMBER('将来負担比率（分子）の構造'!L$53), IF('将来負担比率（分子）の構造'!L$53 &lt; 0, 0, '将来負担比率（分子）の構造'!L$53), NA())</f>
        <v>353</v>
      </c>
      <c r="M67" s="175" t="e">
        <f>NA()</f>
        <v>#N/A</v>
      </c>
      <c r="N67" s="175" t="e">
        <f>NA()</f>
        <v>#N/A</v>
      </c>
      <c r="O67" s="175">
        <f>IF(ISNUMBER('将来負担比率（分子）の構造'!M$53), IF('将来負担比率（分子）の構造'!M$53 &lt; 0, 0, '将来負担比率（分子）の構造'!M$53), NA())</f>
        <v>453</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861</v>
      </c>
      <c r="C72" s="179">
        <f>基金残高に係る経年分析!G55</f>
        <v>934</v>
      </c>
      <c r="D72" s="179">
        <f>基金残高に係る経年分析!H55</f>
        <v>915</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782</v>
      </c>
      <c r="C74" s="179">
        <f>基金残高に係る経年分析!G57</f>
        <v>840</v>
      </c>
      <c r="D74" s="179">
        <f>基金残高に係る経年分析!H57</f>
        <v>914</v>
      </c>
    </row>
  </sheetData>
  <sheetProtection algorithmName="SHA-512" hashValue="dYsXPYgqzIXKa2flrFEG9DL+PRVz22plzkjDZp4EJLR6h/1VB3xdJPoRhIBc/vWqD6H19wdzKruwpR9PX++StA==" saltValue="fZJUTyT9hxc0x6h7RtPq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21" sqref="B21:BF21"/>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216</v>
      </c>
      <c r="C5" s="646"/>
      <c r="D5" s="646"/>
      <c r="E5" s="646"/>
      <c r="F5" s="646"/>
      <c r="G5" s="646"/>
      <c r="H5" s="646"/>
      <c r="I5" s="646"/>
      <c r="J5" s="646"/>
      <c r="K5" s="646"/>
      <c r="L5" s="646"/>
      <c r="M5" s="646"/>
      <c r="N5" s="646"/>
      <c r="O5" s="646"/>
      <c r="P5" s="646"/>
      <c r="Q5" s="647"/>
      <c r="R5" s="648">
        <v>3351613</v>
      </c>
      <c r="S5" s="649"/>
      <c r="T5" s="649"/>
      <c r="U5" s="649"/>
      <c r="V5" s="649"/>
      <c r="W5" s="649"/>
      <c r="X5" s="649"/>
      <c r="Y5" s="650"/>
      <c r="Z5" s="651">
        <v>31.5</v>
      </c>
      <c r="AA5" s="651"/>
      <c r="AB5" s="651"/>
      <c r="AC5" s="651"/>
      <c r="AD5" s="652">
        <v>3351613</v>
      </c>
      <c r="AE5" s="652"/>
      <c r="AF5" s="652"/>
      <c r="AG5" s="652"/>
      <c r="AH5" s="652"/>
      <c r="AI5" s="652"/>
      <c r="AJ5" s="652"/>
      <c r="AK5" s="652"/>
      <c r="AL5" s="653">
        <v>53.7</v>
      </c>
      <c r="AM5" s="654"/>
      <c r="AN5" s="654"/>
      <c r="AO5" s="655"/>
      <c r="AP5" s="645" t="s">
        <v>217</v>
      </c>
      <c r="AQ5" s="646"/>
      <c r="AR5" s="646"/>
      <c r="AS5" s="646"/>
      <c r="AT5" s="646"/>
      <c r="AU5" s="646"/>
      <c r="AV5" s="646"/>
      <c r="AW5" s="646"/>
      <c r="AX5" s="646"/>
      <c r="AY5" s="646"/>
      <c r="AZ5" s="646"/>
      <c r="BA5" s="646"/>
      <c r="BB5" s="646"/>
      <c r="BC5" s="646"/>
      <c r="BD5" s="646"/>
      <c r="BE5" s="646"/>
      <c r="BF5" s="647"/>
      <c r="BG5" s="659">
        <v>3351613</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2">
      <c r="B6" s="656" t="s">
        <v>221</v>
      </c>
      <c r="C6" s="657"/>
      <c r="D6" s="657"/>
      <c r="E6" s="657"/>
      <c r="F6" s="657"/>
      <c r="G6" s="657"/>
      <c r="H6" s="657"/>
      <c r="I6" s="657"/>
      <c r="J6" s="657"/>
      <c r="K6" s="657"/>
      <c r="L6" s="657"/>
      <c r="M6" s="657"/>
      <c r="N6" s="657"/>
      <c r="O6" s="657"/>
      <c r="P6" s="657"/>
      <c r="Q6" s="658"/>
      <c r="R6" s="659">
        <v>77220</v>
      </c>
      <c r="S6" s="660"/>
      <c r="T6" s="660"/>
      <c r="U6" s="660"/>
      <c r="V6" s="660"/>
      <c r="W6" s="660"/>
      <c r="X6" s="660"/>
      <c r="Y6" s="661"/>
      <c r="Z6" s="662">
        <v>0.7</v>
      </c>
      <c r="AA6" s="662"/>
      <c r="AB6" s="662"/>
      <c r="AC6" s="662"/>
      <c r="AD6" s="663">
        <v>77220</v>
      </c>
      <c r="AE6" s="663"/>
      <c r="AF6" s="663"/>
      <c r="AG6" s="663"/>
      <c r="AH6" s="663"/>
      <c r="AI6" s="663"/>
      <c r="AJ6" s="663"/>
      <c r="AK6" s="663"/>
      <c r="AL6" s="664">
        <v>1.2</v>
      </c>
      <c r="AM6" s="665"/>
      <c r="AN6" s="665"/>
      <c r="AO6" s="666"/>
      <c r="AP6" s="656" t="s">
        <v>222</v>
      </c>
      <c r="AQ6" s="657"/>
      <c r="AR6" s="657"/>
      <c r="AS6" s="657"/>
      <c r="AT6" s="657"/>
      <c r="AU6" s="657"/>
      <c r="AV6" s="657"/>
      <c r="AW6" s="657"/>
      <c r="AX6" s="657"/>
      <c r="AY6" s="657"/>
      <c r="AZ6" s="657"/>
      <c r="BA6" s="657"/>
      <c r="BB6" s="657"/>
      <c r="BC6" s="657"/>
      <c r="BD6" s="657"/>
      <c r="BE6" s="657"/>
      <c r="BF6" s="658"/>
      <c r="BG6" s="659">
        <v>3351613</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108432</v>
      </c>
      <c r="CS6" s="660"/>
      <c r="CT6" s="660"/>
      <c r="CU6" s="660"/>
      <c r="CV6" s="660"/>
      <c r="CW6" s="660"/>
      <c r="CX6" s="660"/>
      <c r="CY6" s="661"/>
      <c r="CZ6" s="653">
        <v>1.1000000000000001</v>
      </c>
      <c r="DA6" s="654"/>
      <c r="DB6" s="654"/>
      <c r="DC6" s="670"/>
      <c r="DD6" s="668" t="s">
        <v>122</v>
      </c>
      <c r="DE6" s="660"/>
      <c r="DF6" s="660"/>
      <c r="DG6" s="660"/>
      <c r="DH6" s="660"/>
      <c r="DI6" s="660"/>
      <c r="DJ6" s="660"/>
      <c r="DK6" s="660"/>
      <c r="DL6" s="660"/>
      <c r="DM6" s="660"/>
      <c r="DN6" s="660"/>
      <c r="DO6" s="660"/>
      <c r="DP6" s="661"/>
      <c r="DQ6" s="668">
        <v>108432</v>
      </c>
      <c r="DR6" s="660"/>
      <c r="DS6" s="660"/>
      <c r="DT6" s="660"/>
      <c r="DU6" s="660"/>
      <c r="DV6" s="660"/>
      <c r="DW6" s="660"/>
      <c r="DX6" s="660"/>
      <c r="DY6" s="660"/>
      <c r="DZ6" s="660"/>
      <c r="EA6" s="660"/>
      <c r="EB6" s="660"/>
      <c r="EC6" s="669"/>
    </row>
    <row r="7" spans="2:143" ht="11.25" customHeight="1" x14ac:dyDescent="0.2">
      <c r="B7" s="656" t="s">
        <v>224</v>
      </c>
      <c r="C7" s="657"/>
      <c r="D7" s="657"/>
      <c r="E7" s="657"/>
      <c r="F7" s="657"/>
      <c r="G7" s="657"/>
      <c r="H7" s="657"/>
      <c r="I7" s="657"/>
      <c r="J7" s="657"/>
      <c r="K7" s="657"/>
      <c r="L7" s="657"/>
      <c r="M7" s="657"/>
      <c r="N7" s="657"/>
      <c r="O7" s="657"/>
      <c r="P7" s="657"/>
      <c r="Q7" s="658"/>
      <c r="R7" s="659">
        <v>1254</v>
      </c>
      <c r="S7" s="660"/>
      <c r="T7" s="660"/>
      <c r="U7" s="660"/>
      <c r="V7" s="660"/>
      <c r="W7" s="660"/>
      <c r="X7" s="660"/>
      <c r="Y7" s="661"/>
      <c r="Z7" s="662">
        <v>0</v>
      </c>
      <c r="AA7" s="662"/>
      <c r="AB7" s="662"/>
      <c r="AC7" s="662"/>
      <c r="AD7" s="663">
        <v>1254</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1635710</v>
      </c>
      <c r="BH7" s="660"/>
      <c r="BI7" s="660"/>
      <c r="BJ7" s="660"/>
      <c r="BK7" s="660"/>
      <c r="BL7" s="660"/>
      <c r="BM7" s="660"/>
      <c r="BN7" s="661"/>
      <c r="BO7" s="662">
        <v>48.8</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1416824</v>
      </c>
      <c r="CS7" s="660"/>
      <c r="CT7" s="660"/>
      <c r="CU7" s="660"/>
      <c r="CV7" s="660"/>
      <c r="CW7" s="660"/>
      <c r="CX7" s="660"/>
      <c r="CY7" s="661"/>
      <c r="CZ7" s="662">
        <v>14.3</v>
      </c>
      <c r="DA7" s="662"/>
      <c r="DB7" s="662"/>
      <c r="DC7" s="662"/>
      <c r="DD7" s="668">
        <v>36395</v>
      </c>
      <c r="DE7" s="660"/>
      <c r="DF7" s="660"/>
      <c r="DG7" s="660"/>
      <c r="DH7" s="660"/>
      <c r="DI7" s="660"/>
      <c r="DJ7" s="660"/>
      <c r="DK7" s="660"/>
      <c r="DL7" s="660"/>
      <c r="DM7" s="660"/>
      <c r="DN7" s="660"/>
      <c r="DO7" s="660"/>
      <c r="DP7" s="661"/>
      <c r="DQ7" s="668">
        <v>1264894</v>
      </c>
      <c r="DR7" s="660"/>
      <c r="DS7" s="660"/>
      <c r="DT7" s="660"/>
      <c r="DU7" s="660"/>
      <c r="DV7" s="660"/>
      <c r="DW7" s="660"/>
      <c r="DX7" s="660"/>
      <c r="DY7" s="660"/>
      <c r="DZ7" s="660"/>
      <c r="EA7" s="660"/>
      <c r="EB7" s="660"/>
      <c r="EC7" s="669"/>
    </row>
    <row r="8" spans="2:143" ht="11.25" customHeight="1" x14ac:dyDescent="0.2">
      <c r="B8" s="656" t="s">
        <v>227</v>
      </c>
      <c r="C8" s="657"/>
      <c r="D8" s="657"/>
      <c r="E8" s="657"/>
      <c r="F8" s="657"/>
      <c r="G8" s="657"/>
      <c r="H8" s="657"/>
      <c r="I8" s="657"/>
      <c r="J8" s="657"/>
      <c r="K8" s="657"/>
      <c r="L8" s="657"/>
      <c r="M8" s="657"/>
      <c r="N8" s="657"/>
      <c r="O8" s="657"/>
      <c r="P8" s="657"/>
      <c r="Q8" s="658"/>
      <c r="R8" s="659">
        <v>22871</v>
      </c>
      <c r="S8" s="660"/>
      <c r="T8" s="660"/>
      <c r="U8" s="660"/>
      <c r="V8" s="660"/>
      <c r="W8" s="660"/>
      <c r="X8" s="660"/>
      <c r="Y8" s="661"/>
      <c r="Z8" s="662">
        <v>0.2</v>
      </c>
      <c r="AA8" s="662"/>
      <c r="AB8" s="662"/>
      <c r="AC8" s="662"/>
      <c r="AD8" s="663">
        <v>22871</v>
      </c>
      <c r="AE8" s="663"/>
      <c r="AF8" s="663"/>
      <c r="AG8" s="663"/>
      <c r="AH8" s="663"/>
      <c r="AI8" s="663"/>
      <c r="AJ8" s="663"/>
      <c r="AK8" s="663"/>
      <c r="AL8" s="664">
        <v>0.4</v>
      </c>
      <c r="AM8" s="665"/>
      <c r="AN8" s="665"/>
      <c r="AO8" s="666"/>
      <c r="AP8" s="656" t="s">
        <v>228</v>
      </c>
      <c r="AQ8" s="657"/>
      <c r="AR8" s="657"/>
      <c r="AS8" s="657"/>
      <c r="AT8" s="657"/>
      <c r="AU8" s="657"/>
      <c r="AV8" s="657"/>
      <c r="AW8" s="657"/>
      <c r="AX8" s="657"/>
      <c r="AY8" s="657"/>
      <c r="AZ8" s="657"/>
      <c r="BA8" s="657"/>
      <c r="BB8" s="657"/>
      <c r="BC8" s="657"/>
      <c r="BD8" s="657"/>
      <c r="BE8" s="657"/>
      <c r="BF8" s="658"/>
      <c r="BG8" s="659">
        <v>52731</v>
      </c>
      <c r="BH8" s="660"/>
      <c r="BI8" s="660"/>
      <c r="BJ8" s="660"/>
      <c r="BK8" s="660"/>
      <c r="BL8" s="660"/>
      <c r="BM8" s="660"/>
      <c r="BN8" s="661"/>
      <c r="BO8" s="662">
        <v>1.6</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3897387</v>
      </c>
      <c r="CS8" s="660"/>
      <c r="CT8" s="660"/>
      <c r="CU8" s="660"/>
      <c r="CV8" s="660"/>
      <c r="CW8" s="660"/>
      <c r="CX8" s="660"/>
      <c r="CY8" s="661"/>
      <c r="CZ8" s="662">
        <v>39.4</v>
      </c>
      <c r="DA8" s="662"/>
      <c r="DB8" s="662"/>
      <c r="DC8" s="662"/>
      <c r="DD8" s="668">
        <v>17559</v>
      </c>
      <c r="DE8" s="660"/>
      <c r="DF8" s="660"/>
      <c r="DG8" s="660"/>
      <c r="DH8" s="660"/>
      <c r="DI8" s="660"/>
      <c r="DJ8" s="660"/>
      <c r="DK8" s="660"/>
      <c r="DL8" s="660"/>
      <c r="DM8" s="660"/>
      <c r="DN8" s="660"/>
      <c r="DO8" s="660"/>
      <c r="DP8" s="661"/>
      <c r="DQ8" s="668">
        <v>2086658</v>
      </c>
      <c r="DR8" s="660"/>
      <c r="DS8" s="660"/>
      <c r="DT8" s="660"/>
      <c r="DU8" s="660"/>
      <c r="DV8" s="660"/>
      <c r="DW8" s="660"/>
      <c r="DX8" s="660"/>
      <c r="DY8" s="660"/>
      <c r="DZ8" s="660"/>
      <c r="EA8" s="660"/>
      <c r="EB8" s="660"/>
      <c r="EC8" s="669"/>
    </row>
    <row r="9" spans="2:143" ht="11.25" customHeight="1" x14ac:dyDescent="0.2">
      <c r="B9" s="656" t="s">
        <v>230</v>
      </c>
      <c r="C9" s="657"/>
      <c r="D9" s="657"/>
      <c r="E9" s="657"/>
      <c r="F9" s="657"/>
      <c r="G9" s="657"/>
      <c r="H9" s="657"/>
      <c r="I9" s="657"/>
      <c r="J9" s="657"/>
      <c r="K9" s="657"/>
      <c r="L9" s="657"/>
      <c r="M9" s="657"/>
      <c r="N9" s="657"/>
      <c r="O9" s="657"/>
      <c r="P9" s="657"/>
      <c r="Q9" s="658"/>
      <c r="R9" s="659">
        <v>26566</v>
      </c>
      <c r="S9" s="660"/>
      <c r="T9" s="660"/>
      <c r="U9" s="660"/>
      <c r="V9" s="660"/>
      <c r="W9" s="660"/>
      <c r="X9" s="660"/>
      <c r="Y9" s="661"/>
      <c r="Z9" s="662">
        <v>0.3</v>
      </c>
      <c r="AA9" s="662"/>
      <c r="AB9" s="662"/>
      <c r="AC9" s="662"/>
      <c r="AD9" s="663">
        <v>26566</v>
      </c>
      <c r="AE9" s="663"/>
      <c r="AF9" s="663"/>
      <c r="AG9" s="663"/>
      <c r="AH9" s="663"/>
      <c r="AI9" s="663"/>
      <c r="AJ9" s="663"/>
      <c r="AK9" s="663"/>
      <c r="AL9" s="664">
        <v>0.4</v>
      </c>
      <c r="AM9" s="665"/>
      <c r="AN9" s="665"/>
      <c r="AO9" s="666"/>
      <c r="AP9" s="656" t="s">
        <v>231</v>
      </c>
      <c r="AQ9" s="657"/>
      <c r="AR9" s="657"/>
      <c r="AS9" s="657"/>
      <c r="AT9" s="657"/>
      <c r="AU9" s="657"/>
      <c r="AV9" s="657"/>
      <c r="AW9" s="657"/>
      <c r="AX9" s="657"/>
      <c r="AY9" s="657"/>
      <c r="AZ9" s="657"/>
      <c r="BA9" s="657"/>
      <c r="BB9" s="657"/>
      <c r="BC9" s="657"/>
      <c r="BD9" s="657"/>
      <c r="BE9" s="657"/>
      <c r="BF9" s="658"/>
      <c r="BG9" s="659">
        <v>1441050</v>
      </c>
      <c r="BH9" s="660"/>
      <c r="BI9" s="660"/>
      <c r="BJ9" s="660"/>
      <c r="BK9" s="660"/>
      <c r="BL9" s="660"/>
      <c r="BM9" s="660"/>
      <c r="BN9" s="661"/>
      <c r="BO9" s="662">
        <v>43</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790918</v>
      </c>
      <c r="CS9" s="660"/>
      <c r="CT9" s="660"/>
      <c r="CU9" s="660"/>
      <c r="CV9" s="660"/>
      <c r="CW9" s="660"/>
      <c r="CX9" s="660"/>
      <c r="CY9" s="661"/>
      <c r="CZ9" s="662">
        <v>8</v>
      </c>
      <c r="DA9" s="662"/>
      <c r="DB9" s="662"/>
      <c r="DC9" s="662"/>
      <c r="DD9" s="668">
        <v>299</v>
      </c>
      <c r="DE9" s="660"/>
      <c r="DF9" s="660"/>
      <c r="DG9" s="660"/>
      <c r="DH9" s="660"/>
      <c r="DI9" s="660"/>
      <c r="DJ9" s="660"/>
      <c r="DK9" s="660"/>
      <c r="DL9" s="660"/>
      <c r="DM9" s="660"/>
      <c r="DN9" s="660"/>
      <c r="DO9" s="660"/>
      <c r="DP9" s="661"/>
      <c r="DQ9" s="668">
        <v>629058</v>
      </c>
      <c r="DR9" s="660"/>
      <c r="DS9" s="660"/>
      <c r="DT9" s="660"/>
      <c r="DU9" s="660"/>
      <c r="DV9" s="660"/>
      <c r="DW9" s="660"/>
      <c r="DX9" s="660"/>
      <c r="DY9" s="660"/>
      <c r="DZ9" s="660"/>
      <c r="EA9" s="660"/>
      <c r="EB9" s="660"/>
      <c r="EC9" s="669"/>
    </row>
    <row r="10" spans="2:143" ht="11.25" customHeight="1" x14ac:dyDescent="0.2">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66068</v>
      </c>
      <c r="BH10" s="660"/>
      <c r="BI10" s="660"/>
      <c r="BJ10" s="660"/>
      <c r="BK10" s="660"/>
      <c r="BL10" s="660"/>
      <c r="BM10" s="660"/>
      <c r="BN10" s="661"/>
      <c r="BO10" s="662">
        <v>2</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2">
      <c r="B11" s="656" t="s">
        <v>236</v>
      </c>
      <c r="C11" s="657"/>
      <c r="D11" s="657"/>
      <c r="E11" s="657"/>
      <c r="F11" s="657"/>
      <c r="G11" s="657"/>
      <c r="H11" s="657"/>
      <c r="I11" s="657"/>
      <c r="J11" s="657"/>
      <c r="K11" s="657"/>
      <c r="L11" s="657"/>
      <c r="M11" s="657"/>
      <c r="N11" s="657"/>
      <c r="O11" s="657"/>
      <c r="P11" s="657"/>
      <c r="Q11" s="658"/>
      <c r="R11" s="659">
        <v>620115</v>
      </c>
      <c r="S11" s="660"/>
      <c r="T11" s="660"/>
      <c r="U11" s="660"/>
      <c r="V11" s="660"/>
      <c r="W11" s="660"/>
      <c r="X11" s="660"/>
      <c r="Y11" s="661"/>
      <c r="Z11" s="664">
        <v>5.8</v>
      </c>
      <c r="AA11" s="665"/>
      <c r="AB11" s="665"/>
      <c r="AC11" s="671"/>
      <c r="AD11" s="668">
        <v>620115</v>
      </c>
      <c r="AE11" s="660"/>
      <c r="AF11" s="660"/>
      <c r="AG11" s="660"/>
      <c r="AH11" s="660"/>
      <c r="AI11" s="660"/>
      <c r="AJ11" s="660"/>
      <c r="AK11" s="661"/>
      <c r="AL11" s="664">
        <v>9.9</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75861</v>
      </c>
      <c r="BH11" s="660"/>
      <c r="BI11" s="660"/>
      <c r="BJ11" s="660"/>
      <c r="BK11" s="660"/>
      <c r="BL11" s="660"/>
      <c r="BM11" s="660"/>
      <c r="BN11" s="661"/>
      <c r="BO11" s="662">
        <v>2.2999999999999998</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197547</v>
      </c>
      <c r="CS11" s="660"/>
      <c r="CT11" s="660"/>
      <c r="CU11" s="660"/>
      <c r="CV11" s="660"/>
      <c r="CW11" s="660"/>
      <c r="CX11" s="660"/>
      <c r="CY11" s="661"/>
      <c r="CZ11" s="662">
        <v>2</v>
      </c>
      <c r="DA11" s="662"/>
      <c r="DB11" s="662"/>
      <c r="DC11" s="662"/>
      <c r="DD11" s="668">
        <v>89304</v>
      </c>
      <c r="DE11" s="660"/>
      <c r="DF11" s="660"/>
      <c r="DG11" s="660"/>
      <c r="DH11" s="660"/>
      <c r="DI11" s="660"/>
      <c r="DJ11" s="660"/>
      <c r="DK11" s="660"/>
      <c r="DL11" s="660"/>
      <c r="DM11" s="660"/>
      <c r="DN11" s="660"/>
      <c r="DO11" s="660"/>
      <c r="DP11" s="661"/>
      <c r="DQ11" s="668">
        <v>136258</v>
      </c>
      <c r="DR11" s="660"/>
      <c r="DS11" s="660"/>
      <c r="DT11" s="660"/>
      <c r="DU11" s="660"/>
      <c r="DV11" s="660"/>
      <c r="DW11" s="660"/>
      <c r="DX11" s="660"/>
      <c r="DY11" s="660"/>
      <c r="DZ11" s="660"/>
      <c r="EA11" s="660"/>
      <c r="EB11" s="660"/>
      <c r="EC11" s="669"/>
    </row>
    <row r="12" spans="2:143" ht="11.25" customHeight="1" x14ac:dyDescent="0.2">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1414421</v>
      </c>
      <c r="BH12" s="660"/>
      <c r="BI12" s="660"/>
      <c r="BJ12" s="660"/>
      <c r="BK12" s="660"/>
      <c r="BL12" s="660"/>
      <c r="BM12" s="660"/>
      <c r="BN12" s="661"/>
      <c r="BO12" s="662">
        <v>42.2</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95083</v>
      </c>
      <c r="CS12" s="660"/>
      <c r="CT12" s="660"/>
      <c r="CU12" s="660"/>
      <c r="CV12" s="660"/>
      <c r="CW12" s="660"/>
      <c r="CX12" s="660"/>
      <c r="CY12" s="661"/>
      <c r="CZ12" s="662">
        <v>1</v>
      </c>
      <c r="DA12" s="662"/>
      <c r="DB12" s="662"/>
      <c r="DC12" s="662"/>
      <c r="DD12" s="668" t="s">
        <v>122</v>
      </c>
      <c r="DE12" s="660"/>
      <c r="DF12" s="660"/>
      <c r="DG12" s="660"/>
      <c r="DH12" s="660"/>
      <c r="DI12" s="660"/>
      <c r="DJ12" s="660"/>
      <c r="DK12" s="660"/>
      <c r="DL12" s="660"/>
      <c r="DM12" s="660"/>
      <c r="DN12" s="660"/>
      <c r="DO12" s="660"/>
      <c r="DP12" s="661"/>
      <c r="DQ12" s="668">
        <v>33307</v>
      </c>
      <c r="DR12" s="660"/>
      <c r="DS12" s="660"/>
      <c r="DT12" s="660"/>
      <c r="DU12" s="660"/>
      <c r="DV12" s="660"/>
      <c r="DW12" s="660"/>
      <c r="DX12" s="660"/>
      <c r="DY12" s="660"/>
      <c r="DZ12" s="660"/>
      <c r="EA12" s="660"/>
      <c r="EB12" s="660"/>
      <c r="EC12" s="669"/>
    </row>
    <row r="13" spans="2:143" ht="11.25" customHeight="1" x14ac:dyDescent="0.2">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1413986</v>
      </c>
      <c r="BH13" s="660"/>
      <c r="BI13" s="660"/>
      <c r="BJ13" s="660"/>
      <c r="BK13" s="660"/>
      <c r="BL13" s="660"/>
      <c r="BM13" s="660"/>
      <c r="BN13" s="661"/>
      <c r="BO13" s="662">
        <v>42.2</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903432</v>
      </c>
      <c r="CS13" s="660"/>
      <c r="CT13" s="660"/>
      <c r="CU13" s="660"/>
      <c r="CV13" s="660"/>
      <c r="CW13" s="660"/>
      <c r="CX13" s="660"/>
      <c r="CY13" s="661"/>
      <c r="CZ13" s="662">
        <v>9.1</v>
      </c>
      <c r="DA13" s="662"/>
      <c r="DB13" s="662"/>
      <c r="DC13" s="662"/>
      <c r="DD13" s="668">
        <v>270676</v>
      </c>
      <c r="DE13" s="660"/>
      <c r="DF13" s="660"/>
      <c r="DG13" s="660"/>
      <c r="DH13" s="660"/>
      <c r="DI13" s="660"/>
      <c r="DJ13" s="660"/>
      <c r="DK13" s="660"/>
      <c r="DL13" s="660"/>
      <c r="DM13" s="660"/>
      <c r="DN13" s="660"/>
      <c r="DO13" s="660"/>
      <c r="DP13" s="661"/>
      <c r="DQ13" s="668">
        <v>624811</v>
      </c>
      <c r="DR13" s="660"/>
      <c r="DS13" s="660"/>
      <c r="DT13" s="660"/>
      <c r="DU13" s="660"/>
      <c r="DV13" s="660"/>
      <c r="DW13" s="660"/>
      <c r="DX13" s="660"/>
      <c r="DY13" s="660"/>
      <c r="DZ13" s="660"/>
      <c r="EA13" s="660"/>
      <c r="EB13" s="660"/>
      <c r="EC13" s="669"/>
    </row>
    <row r="14" spans="2:143" ht="11.25" customHeight="1" x14ac:dyDescent="0.2">
      <c r="B14" s="656" t="s">
        <v>245</v>
      </c>
      <c r="C14" s="657"/>
      <c r="D14" s="657"/>
      <c r="E14" s="657"/>
      <c r="F14" s="657"/>
      <c r="G14" s="657"/>
      <c r="H14" s="657"/>
      <c r="I14" s="657"/>
      <c r="J14" s="657"/>
      <c r="K14" s="657"/>
      <c r="L14" s="657"/>
      <c r="M14" s="657"/>
      <c r="N14" s="657"/>
      <c r="O14" s="657"/>
      <c r="P14" s="657"/>
      <c r="Q14" s="658"/>
      <c r="R14" s="659">
        <v>793</v>
      </c>
      <c r="S14" s="660"/>
      <c r="T14" s="660"/>
      <c r="U14" s="660"/>
      <c r="V14" s="660"/>
      <c r="W14" s="660"/>
      <c r="X14" s="660"/>
      <c r="Y14" s="661"/>
      <c r="Z14" s="662">
        <v>0</v>
      </c>
      <c r="AA14" s="662"/>
      <c r="AB14" s="662"/>
      <c r="AC14" s="662"/>
      <c r="AD14" s="663">
        <v>793</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86073</v>
      </c>
      <c r="BH14" s="660"/>
      <c r="BI14" s="660"/>
      <c r="BJ14" s="660"/>
      <c r="BK14" s="660"/>
      <c r="BL14" s="660"/>
      <c r="BM14" s="660"/>
      <c r="BN14" s="661"/>
      <c r="BO14" s="662">
        <v>2.6</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575040</v>
      </c>
      <c r="CS14" s="660"/>
      <c r="CT14" s="660"/>
      <c r="CU14" s="660"/>
      <c r="CV14" s="660"/>
      <c r="CW14" s="660"/>
      <c r="CX14" s="660"/>
      <c r="CY14" s="661"/>
      <c r="CZ14" s="662">
        <v>5.8</v>
      </c>
      <c r="DA14" s="662"/>
      <c r="DB14" s="662"/>
      <c r="DC14" s="662"/>
      <c r="DD14" s="668">
        <v>1380</v>
      </c>
      <c r="DE14" s="660"/>
      <c r="DF14" s="660"/>
      <c r="DG14" s="660"/>
      <c r="DH14" s="660"/>
      <c r="DI14" s="660"/>
      <c r="DJ14" s="660"/>
      <c r="DK14" s="660"/>
      <c r="DL14" s="660"/>
      <c r="DM14" s="660"/>
      <c r="DN14" s="660"/>
      <c r="DO14" s="660"/>
      <c r="DP14" s="661"/>
      <c r="DQ14" s="668">
        <v>572423</v>
      </c>
      <c r="DR14" s="660"/>
      <c r="DS14" s="660"/>
      <c r="DT14" s="660"/>
      <c r="DU14" s="660"/>
      <c r="DV14" s="660"/>
      <c r="DW14" s="660"/>
      <c r="DX14" s="660"/>
      <c r="DY14" s="660"/>
      <c r="DZ14" s="660"/>
      <c r="EA14" s="660"/>
      <c r="EB14" s="660"/>
      <c r="EC14" s="669"/>
    </row>
    <row r="15" spans="2:143" ht="11.25" customHeight="1" x14ac:dyDescent="0.2">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215409</v>
      </c>
      <c r="BH15" s="660"/>
      <c r="BI15" s="660"/>
      <c r="BJ15" s="660"/>
      <c r="BK15" s="660"/>
      <c r="BL15" s="660"/>
      <c r="BM15" s="660"/>
      <c r="BN15" s="661"/>
      <c r="BO15" s="662">
        <v>6.4</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1188812</v>
      </c>
      <c r="CS15" s="660"/>
      <c r="CT15" s="660"/>
      <c r="CU15" s="660"/>
      <c r="CV15" s="660"/>
      <c r="CW15" s="660"/>
      <c r="CX15" s="660"/>
      <c r="CY15" s="661"/>
      <c r="CZ15" s="662">
        <v>12</v>
      </c>
      <c r="DA15" s="662"/>
      <c r="DB15" s="662"/>
      <c r="DC15" s="662"/>
      <c r="DD15" s="668">
        <v>221582</v>
      </c>
      <c r="DE15" s="660"/>
      <c r="DF15" s="660"/>
      <c r="DG15" s="660"/>
      <c r="DH15" s="660"/>
      <c r="DI15" s="660"/>
      <c r="DJ15" s="660"/>
      <c r="DK15" s="660"/>
      <c r="DL15" s="660"/>
      <c r="DM15" s="660"/>
      <c r="DN15" s="660"/>
      <c r="DO15" s="660"/>
      <c r="DP15" s="661"/>
      <c r="DQ15" s="668">
        <v>802611</v>
      </c>
      <c r="DR15" s="660"/>
      <c r="DS15" s="660"/>
      <c r="DT15" s="660"/>
      <c r="DU15" s="660"/>
      <c r="DV15" s="660"/>
      <c r="DW15" s="660"/>
      <c r="DX15" s="660"/>
      <c r="DY15" s="660"/>
      <c r="DZ15" s="660"/>
      <c r="EA15" s="660"/>
      <c r="EB15" s="660"/>
      <c r="EC15" s="669"/>
    </row>
    <row r="16" spans="2:143" ht="11.25" customHeight="1" x14ac:dyDescent="0.2">
      <c r="B16" s="656" t="s">
        <v>251</v>
      </c>
      <c r="C16" s="657"/>
      <c r="D16" s="657"/>
      <c r="E16" s="657"/>
      <c r="F16" s="657"/>
      <c r="G16" s="657"/>
      <c r="H16" s="657"/>
      <c r="I16" s="657"/>
      <c r="J16" s="657"/>
      <c r="K16" s="657"/>
      <c r="L16" s="657"/>
      <c r="M16" s="657"/>
      <c r="N16" s="657"/>
      <c r="O16" s="657"/>
      <c r="P16" s="657"/>
      <c r="Q16" s="658"/>
      <c r="R16" s="659">
        <v>14026</v>
      </c>
      <c r="S16" s="660"/>
      <c r="T16" s="660"/>
      <c r="U16" s="660"/>
      <c r="V16" s="660"/>
      <c r="W16" s="660"/>
      <c r="X16" s="660"/>
      <c r="Y16" s="661"/>
      <c r="Z16" s="662">
        <v>0.1</v>
      </c>
      <c r="AA16" s="662"/>
      <c r="AB16" s="662"/>
      <c r="AC16" s="662"/>
      <c r="AD16" s="663">
        <v>14026</v>
      </c>
      <c r="AE16" s="663"/>
      <c r="AF16" s="663"/>
      <c r="AG16" s="663"/>
      <c r="AH16" s="663"/>
      <c r="AI16" s="663"/>
      <c r="AJ16" s="663"/>
      <c r="AK16" s="663"/>
      <c r="AL16" s="664">
        <v>0.2</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254</v>
      </c>
      <c r="C17" s="657"/>
      <c r="D17" s="657"/>
      <c r="E17" s="657"/>
      <c r="F17" s="657"/>
      <c r="G17" s="657"/>
      <c r="H17" s="657"/>
      <c r="I17" s="657"/>
      <c r="J17" s="657"/>
      <c r="K17" s="657"/>
      <c r="L17" s="657"/>
      <c r="M17" s="657"/>
      <c r="N17" s="657"/>
      <c r="O17" s="657"/>
      <c r="P17" s="657"/>
      <c r="Q17" s="658"/>
      <c r="R17" s="659">
        <v>37818</v>
      </c>
      <c r="S17" s="660"/>
      <c r="T17" s="660"/>
      <c r="U17" s="660"/>
      <c r="V17" s="660"/>
      <c r="W17" s="660"/>
      <c r="X17" s="660"/>
      <c r="Y17" s="661"/>
      <c r="Z17" s="662">
        <v>0.4</v>
      </c>
      <c r="AA17" s="662"/>
      <c r="AB17" s="662"/>
      <c r="AC17" s="662"/>
      <c r="AD17" s="663">
        <v>37818</v>
      </c>
      <c r="AE17" s="663"/>
      <c r="AF17" s="663"/>
      <c r="AG17" s="663"/>
      <c r="AH17" s="663"/>
      <c r="AI17" s="663"/>
      <c r="AJ17" s="663"/>
      <c r="AK17" s="663"/>
      <c r="AL17" s="664">
        <v>0.6</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724552</v>
      </c>
      <c r="CS17" s="660"/>
      <c r="CT17" s="660"/>
      <c r="CU17" s="660"/>
      <c r="CV17" s="660"/>
      <c r="CW17" s="660"/>
      <c r="CX17" s="660"/>
      <c r="CY17" s="661"/>
      <c r="CZ17" s="662">
        <v>7.3</v>
      </c>
      <c r="DA17" s="662"/>
      <c r="DB17" s="662"/>
      <c r="DC17" s="662"/>
      <c r="DD17" s="668" t="s">
        <v>122</v>
      </c>
      <c r="DE17" s="660"/>
      <c r="DF17" s="660"/>
      <c r="DG17" s="660"/>
      <c r="DH17" s="660"/>
      <c r="DI17" s="660"/>
      <c r="DJ17" s="660"/>
      <c r="DK17" s="660"/>
      <c r="DL17" s="660"/>
      <c r="DM17" s="660"/>
      <c r="DN17" s="660"/>
      <c r="DO17" s="660"/>
      <c r="DP17" s="661"/>
      <c r="DQ17" s="668">
        <v>724552</v>
      </c>
      <c r="DR17" s="660"/>
      <c r="DS17" s="660"/>
      <c r="DT17" s="660"/>
      <c r="DU17" s="660"/>
      <c r="DV17" s="660"/>
      <c r="DW17" s="660"/>
      <c r="DX17" s="660"/>
      <c r="DY17" s="660"/>
      <c r="DZ17" s="660"/>
      <c r="EA17" s="660"/>
      <c r="EB17" s="660"/>
      <c r="EC17" s="669"/>
    </row>
    <row r="18" spans="2:133" ht="11.25" customHeight="1" x14ac:dyDescent="0.2">
      <c r="B18" s="656" t="s">
        <v>257</v>
      </c>
      <c r="C18" s="657"/>
      <c r="D18" s="657"/>
      <c r="E18" s="657"/>
      <c r="F18" s="657"/>
      <c r="G18" s="657"/>
      <c r="H18" s="657"/>
      <c r="I18" s="657"/>
      <c r="J18" s="657"/>
      <c r="K18" s="657"/>
      <c r="L18" s="657"/>
      <c r="M18" s="657"/>
      <c r="N18" s="657"/>
      <c r="O18" s="657"/>
      <c r="P18" s="657"/>
      <c r="Q18" s="658"/>
      <c r="R18" s="659">
        <v>36425</v>
      </c>
      <c r="S18" s="660"/>
      <c r="T18" s="660"/>
      <c r="U18" s="660"/>
      <c r="V18" s="660"/>
      <c r="W18" s="660"/>
      <c r="X18" s="660"/>
      <c r="Y18" s="661"/>
      <c r="Z18" s="662">
        <v>0.3</v>
      </c>
      <c r="AA18" s="662"/>
      <c r="AB18" s="662"/>
      <c r="AC18" s="662"/>
      <c r="AD18" s="663">
        <v>36425</v>
      </c>
      <c r="AE18" s="663"/>
      <c r="AF18" s="663"/>
      <c r="AG18" s="663"/>
      <c r="AH18" s="663"/>
      <c r="AI18" s="663"/>
      <c r="AJ18" s="663"/>
      <c r="AK18" s="663"/>
      <c r="AL18" s="664">
        <v>0.6</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260</v>
      </c>
      <c r="C19" s="657"/>
      <c r="D19" s="657"/>
      <c r="E19" s="657"/>
      <c r="F19" s="657"/>
      <c r="G19" s="657"/>
      <c r="H19" s="657"/>
      <c r="I19" s="657"/>
      <c r="J19" s="657"/>
      <c r="K19" s="657"/>
      <c r="L19" s="657"/>
      <c r="M19" s="657"/>
      <c r="N19" s="657"/>
      <c r="O19" s="657"/>
      <c r="P19" s="657"/>
      <c r="Q19" s="658"/>
      <c r="R19" s="659">
        <v>30006</v>
      </c>
      <c r="S19" s="660"/>
      <c r="T19" s="660"/>
      <c r="U19" s="660"/>
      <c r="V19" s="660"/>
      <c r="W19" s="660"/>
      <c r="X19" s="660"/>
      <c r="Y19" s="661"/>
      <c r="Z19" s="662">
        <v>0.3</v>
      </c>
      <c r="AA19" s="662"/>
      <c r="AB19" s="662"/>
      <c r="AC19" s="662"/>
      <c r="AD19" s="663">
        <v>30006</v>
      </c>
      <c r="AE19" s="663"/>
      <c r="AF19" s="663"/>
      <c r="AG19" s="663"/>
      <c r="AH19" s="663"/>
      <c r="AI19" s="663"/>
      <c r="AJ19" s="663"/>
      <c r="AK19" s="663"/>
      <c r="AL19" s="664">
        <v>0.5</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263</v>
      </c>
      <c r="C20" s="673"/>
      <c r="D20" s="673"/>
      <c r="E20" s="673"/>
      <c r="F20" s="673"/>
      <c r="G20" s="673"/>
      <c r="H20" s="673"/>
      <c r="I20" s="673"/>
      <c r="J20" s="673"/>
      <c r="K20" s="673"/>
      <c r="L20" s="673"/>
      <c r="M20" s="673"/>
      <c r="N20" s="673"/>
      <c r="O20" s="673"/>
      <c r="P20" s="673"/>
      <c r="Q20" s="674"/>
      <c r="R20" s="659">
        <v>6419</v>
      </c>
      <c r="S20" s="660"/>
      <c r="T20" s="660"/>
      <c r="U20" s="660"/>
      <c r="V20" s="660"/>
      <c r="W20" s="660"/>
      <c r="X20" s="660"/>
      <c r="Y20" s="661"/>
      <c r="Z20" s="662">
        <v>0.1</v>
      </c>
      <c r="AA20" s="662"/>
      <c r="AB20" s="662"/>
      <c r="AC20" s="662"/>
      <c r="AD20" s="663">
        <v>6419</v>
      </c>
      <c r="AE20" s="663"/>
      <c r="AF20" s="663"/>
      <c r="AG20" s="663"/>
      <c r="AH20" s="663"/>
      <c r="AI20" s="663"/>
      <c r="AJ20" s="663"/>
      <c r="AK20" s="663"/>
      <c r="AL20" s="664">
        <v>0.1</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9898027</v>
      </c>
      <c r="CS20" s="660"/>
      <c r="CT20" s="660"/>
      <c r="CU20" s="660"/>
      <c r="CV20" s="660"/>
      <c r="CW20" s="660"/>
      <c r="CX20" s="660"/>
      <c r="CY20" s="661"/>
      <c r="CZ20" s="662">
        <v>100</v>
      </c>
      <c r="DA20" s="662"/>
      <c r="DB20" s="662"/>
      <c r="DC20" s="662"/>
      <c r="DD20" s="668">
        <v>637195</v>
      </c>
      <c r="DE20" s="660"/>
      <c r="DF20" s="660"/>
      <c r="DG20" s="660"/>
      <c r="DH20" s="660"/>
      <c r="DI20" s="660"/>
      <c r="DJ20" s="660"/>
      <c r="DK20" s="660"/>
      <c r="DL20" s="660"/>
      <c r="DM20" s="660"/>
      <c r="DN20" s="660"/>
      <c r="DO20" s="660"/>
      <c r="DP20" s="661"/>
      <c r="DQ20" s="668">
        <v>6983004</v>
      </c>
      <c r="DR20" s="660"/>
      <c r="DS20" s="660"/>
      <c r="DT20" s="660"/>
      <c r="DU20" s="660"/>
      <c r="DV20" s="660"/>
      <c r="DW20" s="660"/>
      <c r="DX20" s="660"/>
      <c r="DY20" s="660"/>
      <c r="DZ20" s="660"/>
      <c r="EA20" s="660"/>
      <c r="EB20" s="660"/>
      <c r="EC20" s="669"/>
    </row>
    <row r="21" spans="2:133" ht="11.25" customHeight="1" x14ac:dyDescent="0.2">
      <c r="B21" s="656" t="s">
        <v>266</v>
      </c>
      <c r="C21" s="657"/>
      <c r="D21" s="657"/>
      <c r="E21" s="657"/>
      <c r="F21" s="657"/>
      <c r="G21" s="657"/>
      <c r="H21" s="657"/>
      <c r="I21" s="657"/>
      <c r="J21" s="657"/>
      <c r="K21" s="657"/>
      <c r="L21" s="657"/>
      <c r="M21" s="657"/>
      <c r="N21" s="657"/>
      <c r="O21" s="657"/>
      <c r="P21" s="657"/>
      <c r="Q21" s="658"/>
      <c r="R21" s="659">
        <v>2114364</v>
      </c>
      <c r="S21" s="660"/>
      <c r="T21" s="660"/>
      <c r="U21" s="660"/>
      <c r="V21" s="660"/>
      <c r="W21" s="660"/>
      <c r="X21" s="660"/>
      <c r="Y21" s="661"/>
      <c r="Z21" s="662">
        <v>19.899999999999999</v>
      </c>
      <c r="AA21" s="662"/>
      <c r="AB21" s="662"/>
      <c r="AC21" s="662"/>
      <c r="AD21" s="663">
        <v>2039996</v>
      </c>
      <c r="AE21" s="663"/>
      <c r="AF21" s="663"/>
      <c r="AG21" s="663"/>
      <c r="AH21" s="663"/>
      <c r="AI21" s="663"/>
      <c r="AJ21" s="663"/>
      <c r="AK21" s="663"/>
      <c r="AL21" s="664">
        <v>32.700000000000003</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268</v>
      </c>
      <c r="C22" s="657"/>
      <c r="D22" s="657"/>
      <c r="E22" s="657"/>
      <c r="F22" s="657"/>
      <c r="G22" s="657"/>
      <c r="H22" s="657"/>
      <c r="I22" s="657"/>
      <c r="J22" s="657"/>
      <c r="K22" s="657"/>
      <c r="L22" s="657"/>
      <c r="M22" s="657"/>
      <c r="N22" s="657"/>
      <c r="O22" s="657"/>
      <c r="P22" s="657"/>
      <c r="Q22" s="658"/>
      <c r="R22" s="659">
        <v>2039996</v>
      </c>
      <c r="S22" s="660"/>
      <c r="T22" s="660"/>
      <c r="U22" s="660"/>
      <c r="V22" s="660"/>
      <c r="W22" s="660"/>
      <c r="X22" s="660"/>
      <c r="Y22" s="661"/>
      <c r="Z22" s="662">
        <v>19.2</v>
      </c>
      <c r="AA22" s="662"/>
      <c r="AB22" s="662"/>
      <c r="AC22" s="662"/>
      <c r="AD22" s="663">
        <v>2039996</v>
      </c>
      <c r="AE22" s="663"/>
      <c r="AF22" s="663"/>
      <c r="AG22" s="663"/>
      <c r="AH22" s="663"/>
      <c r="AI22" s="663"/>
      <c r="AJ22" s="663"/>
      <c r="AK22" s="663"/>
      <c r="AL22" s="664">
        <v>32.700000000000003</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271</v>
      </c>
      <c r="C23" s="657"/>
      <c r="D23" s="657"/>
      <c r="E23" s="657"/>
      <c r="F23" s="657"/>
      <c r="G23" s="657"/>
      <c r="H23" s="657"/>
      <c r="I23" s="657"/>
      <c r="J23" s="657"/>
      <c r="K23" s="657"/>
      <c r="L23" s="657"/>
      <c r="M23" s="657"/>
      <c r="N23" s="657"/>
      <c r="O23" s="657"/>
      <c r="P23" s="657"/>
      <c r="Q23" s="658"/>
      <c r="R23" s="659">
        <v>74331</v>
      </c>
      <c r="S23" s="660"/>
      <c r="T23" s="660"/>
      <c r="U23" s="660"/>
      <c r="V23" s="660"/>
      <c r="W23" s="660"/>
      <c r="X23" s="660"/>
      <c r="Y23" s="661"/>
      <c r="Z23" s="662">
        <v>0.7</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2">
      <c r="B24" s="656" t="s">
        <v>278</v>
      </c>
      <c r="C24" s="657"/>
      <c r="D24" s="657"/>
      <c r="E24" s="657"/>
      <c r="F24" s="657"/>
      <c r="G24" s="657"/>
      <c r="H24" s="657"/>
      <c r="I24" s="657"/>
      <c r="J24" s="657"/>
      <c r="K24" s="657"/>
      <c r="L24" s="657"/>
      <c r="M24" s="657"/>
      <c r="N24" s="657"/>
      <c r="O24" s="657"/>
      <c r="P24" s="657"/>
      <c r="Q24" s="658"/>
      <c r="R24" s="659">
        <v>37</v>
      </c>
      <c r="S24" s="660"/>
      <c r="T24" s="660"/>
      <c r="U24" s="660"/>
      <c r="V24" s="660"/>
      <c r="W24" s="660"/>
      <c r="X24" s="660"/>
      <c r="Y24" s="661"/>
      <c r="Z24" s="662">
        <v>0</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4816796</v>
      </c>
      <c r="CS24" s="649"/>
      <c r="CT24" s="649"/>
      <c r="CU24" s="649"/>
      <c r="CV24" s="649"/>
      <c r="CW24" s="649"/>
      <c r="CX24" s="649"/>
      <c r="CY24" s="650"/>
      <c r="CZ24" s="653">
        <v>48.7</v>
      </c>
      <c r="DA24" s="654"/>
      <c r="DB24" s="654"/>
      <c r="DC24" s="670"/>
      <c r="DD24" s="691">
        <v>3096060</v>
      </c>
      <c r="DE24" s="649"/>
      <c r="DF24" s="649"/>
      <c r="DG24" s="649"/>
      <c r="DH24" s="649"/>
      <c r="DI24" s="649"/>
      <c r="DJ24" s="649"/>
      <c r="DK24" s="650"/>
      <c r="DL24" s="691">
        <v>2736669</v>
      </c>
      <c r="DM24" s="649"/>
      <c r="DN24" s="649"/>
      <c r="DO24" s="649"/>
      <c r="DP24" s="649"/>
      <c r="DQ24" s="649"/>
      <c r="DR24" s="649"/>
      <c r="DS24" s="649"/>
      <c r="DT24" s="649"/>
      <c r="DU24" s="649"/>
      <c r="DV24" s="650"/>
      <c r="DW24" s="653">
        <v>43.7</v>
      </c>
      <c r="DX24" s="654"/>
      <c r="DY24" s="654"/>
      <c r="DZ24" s="654"/>
      <c r="EA24" s="654"/>
      <c r="EB24" s="654"/>
      <c r="EC24" s="655"/>
    </row>
    <row r="25" spans="2:133" ht="11.25" customHeight="1" x14ac:dyDescent="0.2">
      <c r="B25" s="656" t="s">
        <v>281</v>
      </c>
      <c r="C25" s="657"/>
      <c r="D25" s="657"/>
      <c r="E25" s="657"/>
      <c r="F25" s="657"/>
      <c r="G25" s="657"/>
      <c r="H25" s="657"/>
      <c r="I25" s="657"/>
      <c r="J25" s="657"/>
      <c r="K25" s="657"/>
      <c r="L25" s="657"/>
      <c r="M25" s="657"/>
      <c r="N25" s="657"/>
      <c r="O25" s="657"/>
      <c r="P25" s="657"/>
      <c r="Q25" s="658"/>
      <c r="R25" s="659">
        <v>6303065</v>
      </c>
      <c r="S25" s="660"/>
      <c r="T25" s="660"/>
      <c r="U25" s="660"/>
      <c r="V25" s="660"/>
      <c r="W25" s="660"/>
      <c r="X25" s="660"/>
      <c r="Y25" s="661"/>
      <c r="Z25" s="662">
        <v>59.3</v>
      </c>
      <c r="AA25" s="662"/>
      <c r="AB25" s="662"/>
      <c r="AC25" s="662"/>
      <c r="AD25" s="663">
        <v>6228697</v>
      </c>
      <c r="AE25" s="663"/>
      <c r="AF25" s="663"/>
      <c r="AG25" s="663"/>
      <c r="AH25" s="663"/>
      <c r="AI25" s="663"/>
      <c r="AJ25" s="663"/>
      <c r="AK25" s="663"/>
      <c r="AL25" s="664">
        <v>99.8</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1740459</v>
      </c>
      <c r="CS25" s="692"/>
      <c r="CT25" s="692"/>
      <c r="CU25" s="692"/>
      <c r="CV25" s="692"/>
      <c r="CW25" s="692"/>
      <c r="CX25" s="692"/>
      <c r="CY25" s="693"/>
      <c r="CZ25" s="664">
        <v>17.600000000000001</v>
      </c>
      <c r="DA25" s="689"/>
      <c r="DB25" s="689"/>
      <c r="DC25" s="694"/>
      <c r="DD25" s="668">
        <v>1610404</v>
      </c>
      <c r="DE25" s="692"/>
      <c r="DF25" s="692"/>
      <c r="DG25" s="692"/>
      <c r="DH25" s="692"/>
      <c r="DI25" s="692"/>
      <c r="DJ25" s="692"/>
      <c r="DK25" s="693"/>
      <c r="DL25" s="668">
        <v>1455091</v>
      </c>
      <c r="DM25" s="692"/>
      <c r="DN25" s="692"/>
      <c r="DO25" s="692"/>
      <c r="DP25" s="692"/>
      <c r="DQ25" s="692"/>
      <c r="DR25" s="692"/>
      <c r="DS25" s="692"/>
      <c r="DT25" s="692"/>
      <c r="DU25" s="692"/>
      <c r="DV25" s="693"/>
      <c r="DW25" s="664">
        <v>23.2</v>
      </c>
      <c r="DX25" s="689"/>
      <c r="DY25" s="689"/>
      <c r="DZ25" s="689"/>
      <c r="EA25" s="689"/>
      <c r="EB25" s="689"/>
      <c r="EC25" s="690"/>
    </row>
    <row r="26" spans="2:133" ht="11.25" customHeight="1" x14ac:dyDescent="0.2">
      <c r="B26" s="656" t="s">
        <v>284</v>
      </c>
      <c r="C26" s="657"/>
      <c r="D26" s="657"/>
      <c r="E26" s="657"/>
      <c r="F26" s="657"/>
      <c r="G26" s="657"/>
      <c r="H26" s="657"/>
      <c r="I26" s="657"/>
      <c r="J26" s="657"/>
      <c r="K26" s="657"/>
      <c r="L26" s="657"/>
      <c r="M26" s="657"/>
      <c r="N26" s="657"/>
      <c r="O26" s="657"/>
      <c r="P26" s="657"/>
      <c r="Q26" s="658"/>
      <c r="R26" s="659">
        <v>2442</v>
      </c>
      <c r="S26" s="660"/>
      <c r="T26" s="660"/>
      <c r="U26" s="660"/>
      <c r="V26" s="660"/>
      <c r="W26" s="660"/>
      <c r="X26" s="660"/>
      <c r="Y26" s="661"/>
      <c r="Z26" s="662">
        <v>0</v>
      </c>
      <c r="AA26" s="662"/>
      <c r="AB26" s="662"/>
      <c r="AC26" s="662"/>
      <c r="AD26" s="663">
        <v>2442</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1108527</v>
      </c>
      <c r="CS26" s="660"/>
      <c r="CT26" s="660"/>
      <c r="CU26" s="660"/>
      <c r="CV26" s="660"/>
      <c r="CW26" s="660"/>
      <c r="CX26" s="660"/>
      <c r="CY26" s="661"/>
      <c r="CZ26" s="664">
        <v>11.2</v>
      </c>
      <c r="DA26" s="689"/>
      <c r="DB26" s="689"/>
      <c r="DC26" s="694"/>
      <c r="DD26" s="668">
        <v>1029466</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287</v>
      </c>
      <c r="C27" s="657"/>
      <c r="D27" s="657"/>
      <c r="E27" s="657"/>
      <c r="F27" s="657"/>
      <c r="G27" s="657"/>
      <c r="H27" s="657"/>
      <c r="I27" s="657"/>
      <c r="J27" s="657"/>
      <c r="K27" s="657"/>
      <c r="L27" s="657"/>
      <c r="M27" s="657"/>
      <c r="N27" s="657"/>
      <c r="O27" s="657"/>
      <c r="P27" s="657"/>
      <c r="Q27" s="658"/>
      <c r="R27" s="659">
        <v>30389</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3351613</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2351785</v>
      </c>
      <c r="CS27" s="692"/>
      <c r="CT27" s="692"/>
      <c r="CU27" s="692"/>
      <c r="CV27" s="692"/>
      <c r="CW27" s="692"/>
      <c r="CX27" s="692"/>
      <c r="CY27" s="693"/>
      <c r="CZ27" s="664">
        <v>23.8</v>
      </c>
      <c r="DA27" s="689"/>
      <c r="DB27" s="689"/>
      <c r="DC27" s="694"/>
      <c r="DD27" s="668">
        <v>761104</v>
      </c>
      <c r="DE27" s="692"/>
      <c r="DF27" s="692"/>
      <c r="DG27" s="692"/>
      <c r="DH27" s="692"/>
      <c r="DI27" s="692"/>
      <c r="DJ27" s="692"/>
      <c r="DK27" s="693"/>
      <c r="DL27" s="668">
        <v>557026</v>
      </c>
      <c r="DM27" s="692"/>
      <c r="DN27" s="692"/>
      <c r="DO27" s="692"/>
      <c r="DP27" s="692"/>
      <c r="DQ27" s="692"/>
      <c r="DR27" s="692"/>
      <c r="DS27" s="692"/>
      <c r="DT27" s="692"/>
      <c r="DU27" s="692"/>
      <c r="DV27" s="693"/>
      <c r="DW27" s="664">
        <v>8.9</v>
      </c>
      <c r="DX27" s="689"/>
      <c r="DY27" s="689"/>
      <c r="DZ27" s="689"/>
      <c r="EA27" s="689"/>
      <c r="EB27" s="689"/>
      <c r="EC27" s="690"/>
    </row>
    <row r="28" spans="2:133" ht="11.25" customHeight="1" x14ac:dyDescent="0.2">
      <c r="B28" s="656" t="s">
        <v>290</v>
      </c>
      <c r="C28" s="657"/>
      <c r="D28" s="657"/>
      <c r="E28" s="657"/>
      <c r="F28" s="657"/>
      <c r="G28" s="657"/>
      <c r="H28" s="657"/>
      <c r="I28" s="657"/>
      <c r="J28" s="657"/>
      <c r="K28" s="657"/>
      <c r="L28" s="657"/>
      <c r="M28" s="657"/>
      <c r="N28" s="657"/>
      <c r="O28" s="657"/>
      <c r="P28" s="657"/>
      <c r="Q28" s="658"/>
      <c r="R28" s="659">
        <v>26456</v>
      </c>
      <c r="S28" s="660"/>
      <c r="T28" s="660"/>
      <c r="U28" s="660"/>
      <c r="V28" s="660"/>
      <c r="W28" s="660"/>
      <c r="X28" s="660"/>
      <c r="Y28" s="661"/>
      <c r="Z28" s="662">
        <v>0.2</v>
      </c>
      <c r="AA28" s="662"/>
      <c r="AB28" s="662"/>
      <c r="AC28" s="662"/>
      <c r="AD28" s="663">
        <v>11595</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724552</v>
      </c>
      <c r="CS28" s="660"/>
      <c r="CT28" s="660"/>
      <c r="CU28" s="660"/>
      <c r="CV28" s="660"/>
      <c r="CW28" s="660"/>
      <c r="CX28" s="660"/>
      <c r="CY28" s="661"/>
      <c r="CZ28" s="664">
        <v>7.3</v>
      </c>
      <c r="DA28" s="689"/>
      <c r="DB28" s="689"/>
      <c r="DC28" s="694"/>
      <c r="DD28" s="668">
        <v>724552</v>
      </c>
      <c r="DE28" s="660"/>
      <c r="DF28" s="660"/>
      <c r="DG28" s="660"/>
      <c r="DH28" s="660"/>
      <c r="DI28" s="660"/>
      <c r="DJ28" s="660"/>
      <c r="DK28" s="661"/>
      <c r="DL28" s="668">
        <v>724552</v>
      </c>
      <c r="DM28" s="660"/>
      <c r="DN28" s="660"/>
      <c r="DO28" s="660"/>
      <c r="DP28" s="660"/>
      <c r="DQ28" s="660"/>
      <c r="DR28" s="660"/>
      <c r="DS28" s="660"/>
      <c r="DT28" s="660"/>
      <c r="DU28" s="660"/>
      <c r="DV28" s="661"/>
      <c r="DW28" s="664">
        <v>11.6</v>
      </c>
      <c r="DX28" s="689"/>
      <c r="DY28" s="689"/>
      <c r="DZ28" s="689"/>
      <c r="EA28" s="689"/>
      <c r="EB28" s="689"/>
      <c r="EC28" s="690"/>
    </row>
    <row r="29" spans="2:133" ht="11.25" customHeight="1" x14ac:dyDescent="0.2">
      <c r="B29" s="656" t="s">
        <v>292</v>
      </c>
      <c r="C29" s="657"/>
      <c r="D29" s="657"/>
      <c r="E29" s="657"/>
      <c r="F29" s="657"/>
      <c r="G29" s="657"/>
      <c r="H29" s="657"/>
      <c r="I29" s="657"/>
      <c r="J29" s="657"/>
      <c r="K29" s="657"/>
      <c r="L29" s="657"/>
      <c r="M29" s="657"/>
      <c r="N29" s="657"/>
      <c r="O29" s="657"/>
      <c r="P29" s="657"/>
      <c r="Q29" s="658"/>
      <c r="R29" s="659">
        <v>20143</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293</v>
      </c>
      <c r="CE29" s="698"/>
      <c r="CF29" s="656" t="s">
        <v>66</v>
      </c>
      <c r="CG29" s="657"/>
      <c r="CH29" s="657"/>
      <c r="CI29" s="657"/>
      <c r="CJ29" s="657"/>
      <c r="CK29" s="657"/>
      <c r="CL29" s="657"/>
      <c r="CM29" s="657"/>
      <c r="CN29" s="657"/>
      <c r="CO29" s="657"/>
      <c r="CP29" s="657"/>
      <c r="CQ29" s="658"/>
      <c r="CR29" s="659">
        <v>724552</v>
      </c>
      <c r="CS29" s="692"/>
      <c r="CT29" s="692"/>
      <c r="CU29" s="692"/>
      <c r="CV29" s="692"/>
      <c r="CW29" s="692"/>
      <c r="CX29" s="692"/>
      <c r="CY29" s="693"/>
      <c r="CZ29" s="664">
        <v>7.3</v>
      </c>
      <c r="DA29" s="689"/>
      <c r="DB29" s="689"/>
      <c r="DC29" s="694"/>
      <c r="DD29" s="668">
        <v>724552</v>
      </c>
      <c r="DE29" s="692"/>
      <c r="DF29" s="692"/>
      <c r="DG29" s="692"/>
      <c r="DH29" s="692"/>
      <c r="DI29" s="692"/>
      <c r="DJ29" s="692"/>
      <c r="DK29" s="693"/>
      <c r="DL29" s="668">
        <v>724552</v>
      </c>
      <c r="DM29" s="692"/>
      <c r="DN29" s="692"/>
      <c r="DO29" s="692"/>
      <c r="DP29" s="692"/>
      <c r="DQ29" s="692"/>
      <c r="DR29" s="692"/>
      <c r="DS29" s="692"/>
      <c r="DT29" s="692"/>
      <c r="DU29" s="692"/>
      <c r="DV29" s="693"/>
      <c r="DW29" s="664">
        <v>11.6</v>
      </c>
      <c r="DX29" s="689"/>
      <c r="DY29" s="689"/>
      <c r="DZ29" s="689"/>
      <c r="EA29" s="689"/>
      <c r="EB29" s="689"/>
      <c r="EC29" s="690"/>
    </row>
    <row r="30" spans="2:133" ht="11.25" customHeight="1" x14ac:dyDescent="0.2">
      <c r="B30" s="656" t="s">
        <v>294</v>
      </c>
      <c r="C30" s="657"/>
      <c r="D30" s="657"/>
      <c r="E30" s="657"/>
      <c r="F30" s="657"/>
      <c r="G30" s="657"/>
      <c r="H30" s="657"/>
      <c r="I30" s="657"/>
      <c r="J30" s="657"/>
      <c r="K30" s="657"/>
      <c r="L30" s="657"/>
      <c r="M30" s="657"/>
      <c r="N30" s="657"/>
      <c r="O30" s="657"/>
      <c r="P30" s="657"/>
      <c r="Q30" s="658"/>
      <c r="R30" s="659">
        <v>1700747</v>
      </c>
      <c r="S30" s="660"/>
      <c r="T30" s="660"/>
      <c r="U30" s="660"/>
      <c r="V30" s="660"/>
      <c r="W30" s="660"/>
      <c r="X30" s="660"/>
      <c r="Y30" s="661"/>
      <c r="Z30" s="662">
        <v>16</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695"/>
      <c r="BI30" s="695"/>
      <c r="BJ30" s="695"/>
      <c r="BK30" s="695"/>
      <c r="BL30" s="695"/>
      <c r="BM30" s="695"/>
      <c r="BN30" s="695"/>
      <c r="BO30" s="695"/>
      <c r="BP30" s="695"/>
      <c r="BQ30" s="696"/>
      <c r="BR30" s="641" t="s">
        <v>296</v>
      </c>
      <c r="BS30" s="695"/>
      <c r="BT30" s="695"/>
      <c r="BU30" s="695"/>
      <c r="BV30" s="695"/>
      <c r="BW30" s="695"/>
      <c r="BX30" s="695"/>
      <c r="BY30" s="695"/>
      <c r="BZ30" s="695"/>
      <c r="CA30" s="695"/>
      <c r="CB30" s="696"/>
      <c r="CD30" s="699"/>
      <c r="CE30" s="700"/>
      <c r="CF30" s="656" t="s">
        <v>297</v>
      </c>
      <c r="CG30" s="657"/>
      <c r="CH30" s="657"/>
      <c r="CI30" s="657"/>
      <c r="CJ30" s="657"/>
      <c r="CK30" s="657"/>
      <c r="CL30" s="657"/>
      <c r="CM30" s="657"/>
      <c r="CN30" s="657"/>
      <c r="CO30" s="657"/>
      <c r="CP30" s="657"/>
      <c r="CQ30" s="658"/>
      <c r="CR30" s="659">
        <v>694145</v>
      </c>
      <c r="CS30" s="660"/>
      <c r="CT30" s="660"/>
      <c r="CU30" s="660"/>
      <c r="CV30" s="660"/>
      <c r="CW30" s="660"/>
      <c r="CX30" s="660"/>
      <c r="CY30" s="661"/>
      <c r="CZ30" s="664">
        <v>7</v>
      </c>
      <c r="DA30" s="689"/>
      <c r="DB30" s="689"/>
      <c r="DC30" s="694"/>
      <c r="DD30" s="668">
        <v>694145</v>
      </c>
      <c r="DE30" s="660"/>
      <c r="DF30" s="660"/>
      <c r="DG30" s="660"/>
      <c r="DH30" s="660"/>
      <c r="DI30" s="660"/>
      <c r="DJ30" s="660"/>
      <c r="DK30" s="661"/>
      <c r="DL30" s="668">
        <v>694145</v>
      </c>
      <c r="DM30" s="660"/>
      <c r="DN30" s="660"/>
      <c r="DO30" s="660"/>
      <c r="DP30" s="660"/>
      <c r="DQ30" s="660"/>
      <c r="DR30" s="660"/>
      <c r="DS30" s="660"/>
      <c r="DT30" s="660"/>
      <c r="DU30" s="660"/>
      <c r="DV30" s="661"/>
      <c r="DW30" s="664">
        <v>11.1</v>
      </c>
      <c r="DX30" s="689"/>
      <c r="DY30" s="689"/>
      <c r="DZ30" s="689"/>
      <c r="EA30" s="689"/>
      <c r="EB30" s="689"/>
      <c r="EC30" s="690"/>
    </row>
    <row r="31" spans="2:133" ht="11.25" customHeight="1" x14ac:dyDescent="0.2">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299</v>
      </c>
      <c r="AQ31" s="708"/>
      <c r="AR31" s="708"/>
      <c r="AS31" s="708"/>
      <c r="AT31" s="713" t="s">
        <v>300</v>
      </c>
      <c r="AU31" s="218"/>
      <c r="AV31" s="218"/>
      <c r="AW31" s="218"/>
      <c r="AX31" s="645" t="s">
        <v>178</v>
      </c>
      <c r="AY31" s="646"/>
      <c r="AZ31" s="646"/>
      <c r="BA31" s="646"/>
      <c r="BB31" s="646"/>
      <c r="BC31" s="646"/>
      <c r="BD31" s="646"/>
      <c r="BE31" s="646"/>
      <c r="BF31" s="647"/>
      <c r="BG31" s="706">
        <v>99.1</v>
      </c>
      <c r="BH31" s="703"/>
      <c r="BI31" s="703"/>
      <c r="BJ31" s="703"/>
      <c r="BK31" s="703"/>
      <c r="BL31" s="703"/>
      <c r="BM31" s="654">
        <v>97.9</v>
      </c>
      <c r="BN31" s="703"/>
      <c r="BO31" s="703"/>
      <c r="BP31" s="703"/>
      <c r="BQ31" s="704"/>
      <c r="BR31" s="706">
        <v>99.1</v>
      </c>
      <c r="BS31" s="703"/>
      <c r="BT31" s="703"/>
      <c r="BU31" s="703"/>
      <c r="BV31" s="703"/>
      <c r="BW31" s="703"/>
      <c r="BX31" s="654">
        <v>98</v>
      </c>
      <c r="BY31" s="703"/>
      <c r="BZ31" s="703"/>
      <c r="CA31" s="703"/>
      <c r="CB31" s="704"/>
      <c r="CD31" s="699"/>
      <c r="CE31" s="700"/>
      <c r="CF31" s="656" t="s">
        <v>301</v>
      </c>
      <c r="CG31" s="657"/>
      <c r="CH31" s="657"/>
      <c r="CI31" s="657"/>
      <c r="CJ31" s="657"/>
      <c r="CK31" s="657"/>
      <c r="CL31" s="657"/>
      <c r="CM31" s="657"/>
      <c r="CN31" s="657"/>
      <c r="CO31" s="657"/>
      <c r="CP31" s="657"/>
      <c r="CQ31" s="658"/>
      <c r="CR31" s="659">
        <v>30407</v>
      </c>
      <c r="CS31" s="692"/>
      <c r="CT31" s="692"/>
      <c r="CU31" s="692"/>
      <c r="CV31" s="692"/>
      <c r="CW31" s="692"/>
      <c r="CX31" s="692"/>
      <c r="CY31" s="693"/>
      <c r="CZ31" s="664">
        <v>0.3</v>
      </c>
      <c r="DA31" s="689"/>
      <c r="DB31" s="689"/>
      <c r="DC31" s="694"/>
      <c r="DD31" s="668">
        <v>30407</v>
      </c>
      <c r="DE31" s="692"/>
      <c r="DF31" s="692"/>
      <c r="DG31" s="692"/>
      <c r="DH31" s="692"/>
      <c r="DI31" s="692"/>
      <c r="DJ31" s="692"/>
      <c r="DK31" s="693"/>
      <c r="DL31" s="668">
        <v>30407</v>
      </c>
      <c r="DM31" s="692"/>
      <c r="DN31" s="692"/>
      <c r="DO31" s="692"/>
      <c r="DP31" s="692"/>
      <c r="DQ31" s="692"/>
      <c r="DR31" s="692"/>
      <c r="DS31" s="692"/>
      <c r="DT31" s="692"/>
      <c r="DU31" s="692"/>
      <c r="DV31" s="693"/>
      <c r="DW31" s="664">
        <v>0.5</v>
      </c>
      <c r="DX31" s="689"/>
      <c r="DY31" s="689"/>
      <c r="DZ31" s="689"/>
      <c r="EA31" s="689"/>
      <c r="EB31" s="689"/>
      <c r="EC31" s="690"/>
    </row>
    <row r="32" spans="2:133" ht="11.25" customHeight="1" x14ac:dyDescent="0.2">
      <c r="B32" s="656" t="s">
        <v>302</v>
      </c>
      <c r="C32" s="657"/>
      <c r="D32" s="657"/>
      <c r="E32" s="657"/>
      <c r="F32" s="657"/>
      <c r="G32" s="657"/>
      <c r="H32" s="657"/>
      <c r="I32" s="657"/>
      <c r="J32" s="657"/>
      <c r="K32" s="657"/>
      <c r="L32" s="657"/>
      <c r="M32" s="657"/>
      <c r="N32" s="657"/>
      <c r="O32" s="657"/>
      <c r="P32" s="657"/>
      <c r="Q32" s="658"/>
      <c r="R32" s="659">
        <v>715174</v>
      </c>
      <c r="S32" s="660"/>
      <c r="T32" s="660"/>
      <c r="U32" s="660"/>
      <c r="V32" s="660"/>
      <c r="W32" s="660"/>
      <c r="X32" s="660"/>
      <c r="Y32" s="661"/>
      <c r="Z32" s="662">
        <v>6.7</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303</v>
      </c>
      <c r="AX32" s="656" t="s">
        <v>304</v>
      </c>
      <c r="AY32" s="657"/>
      <c r="AZ32" s="657"/>
      <c r="BA32" s="657"/>
      <c r="BB32" s="657"/>
      <c r="BC32" s="657"/>
      <c r="BD32" s="657"/>
      <c r="BE32" s="657"/>
      <c r="BF32" s="658"/>
      <c r="BG32" s="716">
        <v>98.7</v>
      </c>
      <c r="BH32" s="692"/>
      <c r="BI32" s="692"/>
      <c r="BJ32" s="692"/>
      <c r="BK32" s="692"/>
      <c r="BL32" s="692"/>
      <c r="BM32" s="665">
        <v>97</v>
      </c>
      <c r="BN32" s="692"/>
      <c r="BO32" s="692"/>
      <c r="BP32" s="692"/>
      <c r="BQ32" s="705"/>
      <c r="BR32" s="716">
        <v>98.6</v>
      </c>
      <c r="BS32" s="692"/>
      <c r="BT32" s="692"/>
      <c r="BU32" s="692"/>
      <c r="BV32" s="692"/>
      <c r="BW32" s="692"/>
      <c r="BX32" s="665">
        <v>97.2</v>
      </c>
      <c r="BY32" s="692"/>
      <c r="BZ32" s="692"/>
      <c r="CA32" s="692"/>
      <c r="CB32" s="705"/>
      <c r="CD32" s="701"/>
      <c r="CE32" s="702"/>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306</v>
      </c>
      <c r="C33" s="657"/>
      <c r="D33" s="657"/>
      <c r="E33" s="657"/>
      <c r="F33" s="657"/>
      <c r="G33" s="657"/>
      <c r="H33" s="657"/>
      <c r="I33" s="657"/>
      <c r="J33" s="657"/>
      <c r="K33" s="657"/>
      <c r="L33" s="657"/>
      <c r="M33" s="657"/>
      <c r="N33" s="657"/>
      <c r="O33" s="657"/>
      <c r="P33" s="657"/>
      <c r="Q33" s="658"/>
      <c r="R33" s="659">
        <v>13570</v>
      </c>
      <c r="S33" s="660"/>
      <c r="T33" s="660"/>
      <c r="U33" s="660"/>
      <c r="V33" s="660"/>
      <c r="W33" s="660"/>
      <c r="X33" s="660"/>
      <c r="Y33" s="661"/>
      <c r="Z33" s="662">
        <v>0.1</v>
      </c>
      <c r="AA33" s="662"/>
      <c r="AB33" s="662"/>
      <c r="AC33" s="662"/>
      <c r="AD33" s="663" t="s">
        <v>122</v>
      </c>
      <c r="AE33" s="663"/>
      <c r="AF33" s="663"/>
      <c r="AG33" s="663"/>
      <c r="AH33" s="663"/>
      <c r="AI33" s="663"/>
      <c r="AJ33" s="663"/>
      <c r="AK33" s="663"/>
      <c r="AL33" s="664" t="s">
        <v>122</v>
      </c>
      <c r="AM33" s="665"/>
      <c r="AN33" s="665"/>
      <c r="AO33" s="666"/>
      <c r="AP33" s="711"/>
      <c r="AQ33" s="712"/>
      <c r="AR33" s="712"/>
      <c r="AS33" s="712"/>
      <c r="AT33" s="715"/>
      <c r="AU33" s="219"/>
      <c r="AV33" s="219"/>
      <c r="AW33" s="219"/>
      <c r="AX33" s="680" t="s">
        <v>307</v>
      </c>
      <c r="AY33" s="681"/>
      <c r="AZ33" s="681"/>
      <c r="BA33" s="681"/>
      <c r="BB33" s="681"/>
      <c r="BC33" s="681"/>
      <c r="BD33" s="681"/>
      <c r="BE33" s="681"/>
      <c r="BF33" s="682"/>
      <c r="BG33" s="717">
        <v>99.4</v>
      </c>
      <c r="BH33" s="718"/>
      <c r="BI33" s="718"/>
      <c r="BJ33" s="718"/>
      <c r="BK33" s="718"/>
      <c r="BL33" s="718"/>
      <c r="BM33" s="719">
        <v>98.6</v>
      </c>
      <c r="BN33" s="718"/>
      <c r="BO33" s="718"/>
      <c r="BP33" s="718"/>
      <c r="BQ33" s="720"/>
      <c r="BR33" s="717">
        <v>99.6</v>
      </c>
      <c r="BS33" s="718"/>
      <c r="BT33" s="718"/>
      <c r="BU33" s="718"/>
      <c r="BV33" s="718"/>
      <c r="BW33" s="718"/>
      <c r="BX33" s="719">
        <v>98.7</v>
      </c>
      <c r="BY33" s="718"/>
      <c r="BZ33" s="718"/>
      <c r="CA33" s="718"/>
      <c r="CB33" s="720"/>
      <c r="CD33" s="656" t="s">
        <v>308</v>
      </c>
      <c r="CE33" s="657"/>
      <c r="CF33" s="657"/>
      <c r="CG33" s="657"/>
      <c r="CH33" s="657"/>
      <c r="CI33" s="657"/>
      <c r="CJ33" s="657"/>
      <c r="CK33" s="657"/>
      <c r="CL33" s="657"/>
      <c r="CM33" s="657"/>
      <c r="CN33" s="657"/>
      <c r="CO33" s="657"/>
      <c r="CP33" s="657"/>
      <c r="CQ33" s="658"/>
      <c r="CR33" s="659">
        <v>4444036</v>
      </c>
      <c r="CS33" s="692"/>
      <c r="CT33" s="692"/>
      <c r="CU33" s="692"/>
      <c r="CV33" s="692"/>
      <c r="CW33" s="692"/>
      <c r="CX33" s="692"/>
      <c r="CY33" s="693"/>
      <c r="CZ33" s="664">
        <v>44.9</v>
      </c>
      <c r="DA33" s="689"/>
      <c r="DB33" s="689"/>
      <c r="DC33" s="694"/>
      <c r="DD33" s="668">
        <v>3742445</v>
      </c>
      <c r="DE33" s="692"/>
      <c r="DF33" s="692"/>
      <c r="DG33" s="692"/>
      <c r="DH33" s="692"/>
      <c r="DI33" s="692"/>
      <c r="DJ33" s="692"/>
      <c r="DK33" s="693"/>
      <c r="DL33" s="668">
        <v>2648210</v>
      </c>
      <c r="DM33" s="692"/>
      <c r="DN33" s="692"/>
      <c r="DO33" s="692"/>
      <c r="DP33" s="692"/>
      <c r="DQ33" s="692"/>
      <c r="DR33" s="692"/>
      <c r="DS33" s="692"/>
      <c r="DT33" s="692"/>
      <c r="DU33" s="692"/>
      <c r="DV33" s="693"/>
      <c r="DW33" s="664">
        <v>42.3</v>
      </c>
      <c r="DX33" s="689"/>
      <c r="DY33" s="689"/>
      <c r="DZ33" s="689"/>
      <c r="EA33" s="689"/>
      <c r="EB33" s="689"/>
      <c r="EC33" s="690"/>
    </row>
    <row r="34" spans="2:133" ht="11.25" customHeight="1" x14ac:dyDescent="0.2">
      <c r="B34" s="656" t="s">
        <v>309</v>
      </c>
      <c r="C34" s="657"/>
      <c r="D34" s="657"/>
      <c r="E34" s="657"/>
      <c r="F34" s="657"/>
      <c r="G34" s="657"/>
      <c r="H34" s="657"/>
      <c r="I34" s="657"/>
      <c r="J34" s="657"/>
      <c r="K34" s="657"/>
      <c r="L34" s="657"/>
      <c r="M34" s="657"/>
      <c r="N34" s="657"/>
      <c r="O34" s="657"/>
      <c r="P34" s="657"/>
      <c r="Q34" s="658"/>
      <c r="R34" s="659">
        <v>24120</v>
      </c>
      <c r="S34" s="660"/>
      <c r="T34" s="660"/>
      <c r="U34" s="660"/>
      <c r="V34" s="660"/>
      <c r="W34" s="660"/>
      <c r="X34" s="660"/>
      <c r="Y34" s="661"/>
      <c r="Z34" s="662">
        <v>0.2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1579621</v>
      </c>
      <c r="CS34" s="660"/>
      <c r="CT34" s="660"/>
      <c r="CU34" s="660"/>
      <c r="CV34" s="660"/>
      <c r="CW34" s="660"/>
      <c r="CX34" s="660"/>
      <c r="CY34" s="661"/>
      <c r="CZ34" s="664">
        <v>16</v>
      </c>
      <c r="DA34" s="689"/>
      <c r="DB34" s="689"/>
      <c r="DC34" s="694"/>
      <c r="DD34" s="668">
        <v>1173405</v>
      </c>
      <c r="DE34" s="660"/>
      <c r="DF34" s="660"/>
      <c r="DG34" s="660"/>
      <c r="DH34" s="660"/>
      <c r="DI34" s="660"/>
      <c r="DJ34" s="660"/>
      <c r="DK34" s="661"/>
      <c r="DL34" s="668">
        <v>1023984</v>
      </c>
      <c r="DM34" s="660"/>
      <c r="DN34" s="660"/>
      <c r="DO34" s="660"/>
      <c r="DP34" s="660"/>
      <c r="DQ34" s="660"/>
      <c r="DR34" s="660"/>
      <c r="DS34" s="660"/>
      <c r="DT34" s="660"/>
      <c r="DU34" s="660"/>
      <c r="DV34" s="661"/>
      <c r="DW34" s="664">
        <v>16.3</v>
      </c>
      <c r="DX34" s="689"/>
      <c r="DY34" s="689"/>
      <c r="DZ34" s="689"/>
      <c r="EA34" s="689"/>
      <c r="EB34" s="689"/>
      <c r="EC34" s="690"/>
    </row>
    <row r="35" spans="2:133" ht="11.25" customHeight="1" x14ac:dyDescent="0.2">
      <c r="B35" s="656" t="s">
        <v>311</v>
      </c>
      <c r="C35" s="657"/>
      <c r="D35" s="657"/>
      <c r="E35" s="657"/>
      <c r="F35" s="657"/>
      <c r="G35" s="657"/>
      <c r="H35" s="657"/>
      <c r="I35" s="657"/>
      <c r="J35" s="657"/>
      <c r="K35" s="657"/>
      <c r="L35" s="657"/>
      <c r="M35" s="657"/>
      <c r="N35" s="657"/>
      <c r="O35" s="657"/>
      <c r="P35" s="657"/>
      <c r="Q35" s="658"/>
      <c r="R35" s="659">
        <v>396394</v>
      </c>
      <c r="S35" s="660"/>
      <c r="T35" s="660"/>
      <c r="U35" s="660"/>
      <c r="V35" s="660"/>
      <c r="W35" s="660"/>
      <c r="X35" s="660"/>
      <c r="Y35" s="661"/>
      <c r="Z35" s="662">
        <v>3.7</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62388</v>
      </c>
      <c r="CS35" s="692"/>
      <c r="CT35" s="692"/>
      <c r="CU35" s="692"/>
      <c r="CV35" s="692"/>
      <c r="CW35" s="692"/>
      <c r="CX35" s="692"/>
      <c r="CY35" s="693"/>
      <c r="CZ35" s="664">
        <v>0.6</v>
      </c>
      <c r="DA35" s="689"/>
      <c r="DB35" s="689"/>
      <c r="DC35" s="694"/>
      <c r="DD35" s="668">
        <v>59724</v>
      </c>
      <c r="DE35" s="692"/>
      <c r="DF35" s="692"/>
      <c r="DG35" s="692"/>
      <c r="DH35" s="692"/>
      <c r="DI35" s="692"/>
      <c r="DJ35" s="692"/>
      <c r="DK35" s="693"/>
      <c r="DL35" s="668">
        <v>1988</v>
      </c>
      <c r="DM35" s="692"/>
      <c r="DN35" s="692"/>
      <c r="DO35" s="692"/>
      <c r="DP35" s="692"/>
      <c r="DQ35" s="692"/>
      <c r="DR35" s="692"/>
      <c r="DS35" s="692"/>
      <c r="DT35" s="692"/>
      <c r="DU35" s="692"/>
      <c r="DV35" s="693"/>
      <c r="DW35" s="664">
        <v>0</v>
      </c>
      <c r="DX35" s="689"/>
      <c r="DY35" s="689"/>
      <c r="DZ35" s="689"/>
      <c r="EA35" s="689"/>
      <c r="EB35" s="689"/>
      <c r="EC35" s="690"/>
    </row>
    <row r="36" spans="2:133" ht="11.25" customHeight="1" x14ac:dyDescent="0.2">
      <c r="B36" s="656" t="s">
        <v>315</v>
      </c>
      <c r="C36" s="657"/>
      <c r="D36" s="657"/>
      <c r="E36" s="657"/>
      <c r="F36" s="657"/>
      <c r="G36" s="657"/>
      <c r="H36" s="657"/>
      <c r="I36" s="657"/>
      <c r="J36" s="657"/>
      <c r="K36" s="657"/>
      <c r="L36" s="657"/>
      <c r="M36" s="657"/>
      <c r="N36" s="657"/>
      <c r="O36" s="657"/>
      <c r="P36" s="657"/>
      <c r="Q36" s="658"/>
      <c r="R36" s="659">
        <v>794051</v>
      </c>
      <c r="S36" s="660"/>
      <c r="T36" s="660"/>
      <c r="U36" s="660"/>
      <c r="V36" s="660"/>
      <c r="W36" s="660"/>
      <c r="X36" s="660"/>
      <c r="Y36" s="661"/>
      <c r="Z36" s="662">
        <v>7.5</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1210749</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78034</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1390373</v>
      </c>
      <c r="CS36" s="660"/>
      <c r="CT36" s="660"/>
      <c r="CU36" s="660"/>
      <c r="CV36" s="660"/>
      <c r="CW36" s="660"/>
      <c r="CX36" s="660"/>
      <c r="CY36" s="661"/>
      <c r="CZ36" s="664">
        <v>14</v>
      </c>
      <c r="DA36" s="689"/>
      <c r="DB36" s="689"/>
      <c r="DC36" s="694"/>
      <c r="DD36" s="668">
        <v>1256200</v>
      </c>
      <c r="DE36" s="660"/>
      <c r="DF36" s="660"/>
      <c r="DG36" s="660"/>
      <c r="DH36" s="660"/>
      <c r="DI36" s="660"/>
      <c r="DJ36" s="660"/>
      <c r="DK36" s="661"/>
      <c r="DL36" s="668">
        <v>940096</v>
      </c>
      <c r="DM36" s="660"/>
      <c r="DN36" s="660"/>
      <c r="DO36" s="660"/>
      <c r="DP36" s="660"/>
      <c r="DQ36" s="660"/>
      <c r="DR36" s="660"/>
      <c r="DS36" s="660"/>
      <c r="DT36" s="660"/>
      <c r="DU36" s="660"/>
      <c r="DV36" s="661"/>
      <c r="DW36" s="664">
        <v>15</v>
      </c>
      <c r="DX36" s="689"/>
      <c r="DY36" s="689"/>
      <c r="DZ36" s="689"/>
      <c r="EA36" s="689"/>
      <c r="EB36" s="689"/>
      <c r="EC36" s="690"/>
    </row>
    <row r="37" spans="2:133" ht="11.25" customHeight="1" x14ac:dyDescent="0.2">
      <c r="B37" s="656" t="s">
        <v>319</v>
      </c>
      <c r="C37" s="657"/>
      <c r="D37" s="657"/>
      <c r="E37" s="657"/>
      <c r="F37" s="657"/>
      <c r="G37" s="657"/>
      <c r="H37" s="657"/>
      <c r="I37" s="657"/>
      <c r="J37" s="657"/>
      <c r="K37" s="657"/>
      <c r="L37" s="657"/>
      <c r="M37" s="657"/>
      <c r="N37" s="657"/>
      <c r="O37" s="657"/>
      <c r="P37" s="657"/>
      <c r="Q37" s="658"/>
      <c r="R37" s="659">
        <v>286341</v>
      </c>
      <c r="S37" s="660"/>
      <c r="T37" s="660"/>
      <c r="U37" s="660"/>
      <c r="V37" s="660"/>
      <c r="W37" s="660"/>
      <c r="X37" s="660"/>
      <c r="Y37" s="661"/>
      <c r="Z37" s="662">
        <v>2.7</v>
      </c>
      <c r="AA37" s="662"/>
      <c r="AB37" s="662"/>
      <c r="AC37" s="662"/>
      <c r="AD37" s="663">
        <v>157</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262729</v>
      </c>
      <c r="BA37" s="660"/>
      <c r="BB37" s="660"/>
      <c r="BC37" s="660"/>
      <c r="BD37" s="692"/>
      <c r="BE37" s="692"/>
      <c r="BF37" s="705"/>
      <c r="BG37" s="656" t="s">
        <v>321</v>
      </c>
      <c r="BH37" s="657"/>
      <c r="BI37" s="657"/>
      <c r="BJ37" s="657"/>
      <c r="BK37" s="657"/>
      <c r="BL37" s="657"/>
      <c r="BM37" s="657"/>
      <c r="BN37" s="657"/>
      <c r="BO37" s="657"/>
      <c r="BP37" s="657"/>
      <c r="BQ37" s="657"/>
      <c r="BR37" s="657"/>
      <c r="BS37" s="657"/>
      <c r="BT37" s="657"/>
      <c r="BU37" s="658"/>
      <c r="BV37" s="659">
        <v>78095</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740271</v>
      </c>
      <c r="CS37" s="692"/>
      <c r="CT37" s="692"/>
      <c r="CU37" s="692"/>
      <c r="CV37" s="692"/>
      <c r="CW37" s="692"/>
      <c r="CX37" s="692"/>
      <c r="CY37" s="693"/>
      <c r="CZ37" s="664">
        <v>7.5</v>
      </c>
      <c r="DA37" s="689"/>
      <c r="DB37" s="689"/>
      <c r="DC37" s="694"/>
      <c r="DD37" s="668">
        <v>740241</v>
      </c>
      <c r="DE37" s="692"/>
      <c r="DF37" s="692"/>
      <c r="DG37" s="692"/>
      <c r="DH37" s="692"/>
      <c r="DI37" s="692"/>
      <c r="DJ37" s="692"/>
      <c r="DK37" s="693"/>
      <c r="DL37" s="668">
        <v>675448</v>
      </c>
      <c r="DM37" s="692"/>
      <c r="DN37" s="692"/>
      <c r="DO37" s="692"/>
      <c r="DP37" s="692"/>
      <c r="DQ37" s="692"/>
      <c r="DR37" s="692"/>
      <c r="DS37" s="692"/>
      <c r="DT37" s="692"/>
      <c r="DU37" s="692"/>
      <c r="DV37" s="693"/>
      <c r="DW37" s="664">
        <v>10.8</v>
      </c>
      <c r="DX37" s="689"/>
      <c r="DY37" s="689"/>
      <c r="DZ37" s="689"/>
      <c r="EA37" s="689"/>
      <c r="EB37" s="689"/>
      <c r="EC37" s="690"/>
    </row>
    <row r="38" spans="2:133" ht="11.25" customHeight="1" x14ac:dyDescent="0.2">
      <c r="B38" s="656" t="s">
        <v>323</v>
      </c>
      <c r="C38" s="657"/>
      <c r="D38" s="657"/>
      <c r="E38" s="657"/>
      <c r="F38" s="657"/>
      <c r="G38" s="657"/>
      <c r="H38" s="657"/>
      <c r="I38" s="657"/>
      <c r="J38" s="657"/>
      <c r="K38" s="657"/>
      <c r="L38" s="657"/>
      <c r="M38" s="657"/>
      <c r="N38" s="657"/>
      <c r="O38" s="657"/>
      <c r="P38" s="657"/>
      <c r="Q38" s="658"/>
      <c r="R38" s="659">
        <v>311315</v>
      </c>
      <c r="S38" s="660"/>
      <c r="T38" s="660"/>
      <c r="U38" s="660"/>
      <c r="V38" s="660"/>
      <c r="W38" s="660"/>
      <c r="X38" s="660"/>
      <c r="Y38" s="661"/>
      <c r="Z38" s="662">
        <v>2.9</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4616</v>
      </c>
      <c r="BA38" s="660"/>
      <c r="BB38" s="660"/>
      <c r="BC38" s="660"/>
      <c r="BD38" s="692"/>
      <c r="BE38" s="692"/>
      <c r="BF38" s="705"/>
      <c r="BG38" s="656" t="s">
        <v>325</v>
      </c>
      <c r="BH38" s="657"/>
      <c r="BI38" s="657"/>
      <c r="BJ38" s="657"/>
      <c r="BK38" s="657"/>
      <c r="BL38" s="657"/>
      <c r="BM38" s="657"/>
      <c r="BN38" s="657"/>
      <c r="BO38" s="657"/>
      <c r="BP38" s="657"/>
      <c r="BQ38" s="657"/>
      <c r="BR38" s="657"/>
      <c r="BS38" s="657"/>
      <c r="BT38" s="657"/>
      <c r="BU38" s="658"/>
      <c r="BV38" s="659">
        <v>3829</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954029</v>
      </c>
      <c r="CS38" s="660"/>
      <c r="CT38" s="660"/>
      <c r="CU38" s="660"/>
      <c r="CV38" s="660"/>
      <c r="CW38" s="660"/>
      <c r="CX38" s="660"/>
      <c r="CY38" s="661"/>
      <c r="CZ38" s="664">
        <v>9.6</v>
      </c>
      <c r="DA38" s="689"/>
      <c r="DB38" s="689"/>
      <c r="DC38" s="694"/>
      <c r="DD38" s="668">
        <v>795518</v>
      </c>
      <c r="DE38" s="660"/>
      <c r="DF38" s="660"/>
      <c r="DG38" s="660"/>
      <c r="DH38" s="660"/>
      <c r="DI38" s="660"/>
      <c r="DJ38" s="660"/>
      <c r="DK38" s="661"/>
      <c r="DL38" s="668">
        <v>682142</v>
      </c>
      <c r="DM38" s="660"/>
      <c r="DN38" s="660"/>
      <c r="DO38" s="660"/>
      <c r="DP38" s="660"/>
      <c r="DQ38" s="660"/>
      <c r="DR38" s="660"/>
      <c r="DS38" s="660"/>
      <c r="DT38" s="660"/>
      <c r="DU38" s="660"/>
      <c r="DV38" s="661"/>
      <c r="DW38" s="664">
        <v>10.9</v>
      </c>
      <c r="DX38" s="689"/>
      <c r="DY38" s="689"/>
      <c r="DZ38" s="689"/>
      <c r="EA38" s="689"/>
      <c r="EB38" s="689"/>
      <c r="EC38" s="690"/>
    </row>
    <row r="39" spans="2:133" ht="11.25" customHeight="1" x14ac:dyDescent="0.2">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t="s">
        <v>122</v>
      </c>
      <c r="BA39" s="660"/>
      <c r="BB39" s="660"/>
      <c r="BC39" s="660"/>
      <c r="BD39" s="692"/>
      <c r="BE39" s="692"/>
      <c r="BF39" s="705"/>
      <c r="BG39" s="656" t="s">
        <v>329</v>
      </c>
      <c r="BH39" s="657"/>
      <c r="BI39" s="657"/>
      <c r="BJ39" s="657"/>
      <c r="BK39" s="657"/>
      <c r="BL39" s="657"/>
      <c r="BM39" s="657"/>
      <c r="BN39" s="657"/>
      <c r="BO39" s="657"/>
      <c r="BP39" s="657"/>
      <c r="BQ39" s="657"/>
      <c r="BR39" s="657"/>
      <c r="BS39" s="657"/>
      <c r="BT39" s="657"/>
      <c r="BU39" s="658"/>
      <c r="BV39" s="659">
        <v>5913</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419625</v>
      </c>
      <c r="CS39" s="692"/>
      <c r="CT39" s="692"/>
      <c r="CU39" s="692"/>
      <c r="CV39" s="692"/>
      <c r="CW39" s="692"/>
      <c r="CX39" s="692"/>
      <c r="CY39" s="693"/>
      <c r="CZ39" s="664">
        <v>4.2</v>
      </c>
      <c r="DA39" s="689"/>
      <c r="DB39" s="689"/>
      <c r="DC39" s="694"/>
      <c r="DD39" s="668">
        <v>419598</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89"/>
      <c r="DY39" s="689"/>
      <c r="DZ39" s="689"/>
      <c r="EA39" s="689"/>
      <c r="EB39" s="689"/>
      <c r="EC39" s="690"/>
    </row>
    <row r="40" spans="2:133" ht="11.25" customHeight="1" x14ac:dyDescent="0.2">
      <c r="B40" s="656" t="s">
        <v>331</v>
      </c>
      <c r="C40" s="657"/>
      <c r="D40" s="657"/>
      <c r="E40" s="657"/>
      <c r="F40" s="657"/>
      <c r="G40" s="657"/>
      <c r="H40" s="657"/>
      <c r="I40" s="657"/>
      <c r="J40" s="657"/>
      <c r="K40" s="657"/>
      <c r="L40" s="657"/>
      <c r="M40" s="657"/>
      <c r="N40" s="657"/>
      <c r="O40" s="657"/>
      <c r="P40" s="657"/>
      <c r="Q40" s="658"/>
      <c r="R40" s="659">
        <v>20115</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2"/>
      <c r="BE40" s="692"/>
      <c r="BF40" s="705"/>
      <c r="BG40" s="709" t="s">
        <v>333</v>
      </c>
      <c r="BH40" s="710"/>
      <c r="BI40" s="710"/>
      <c r="BJ40" s="710"/>
      <c r="BK40" s="710"/>
      <c r="BL40" s="223"/>
      <c r="BM40" s="657" t="s">
        <v>334</v>
      </c>
      <c r="BN40" s="657"/>
      <c r="BO40" s="657"/>
      <c r="BP40" s="657"/>
      <c r="BQ40" s="657"/>
      <c r="BR40" s="657"/>
      <c r="BS40" s="657"/>
      <c r="BT40" s="657"/>
      <c r="BU40" s="658"/>
      <c r="BV40" s="659">
        <v>103</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38000</v>
      </c>
      <c r="CS40" s="660"/>
      <c r="CT40" s="660"/>
      <c r="CU40" s="660"/>
      <c r="CV40" s="660"/>
      <c r="CW40" s="660"/>
      <c r="CX40" s="660"/>
      <c r="CY40" s="661"/>
      <c r="CZ40" s="664">
        <v>0.4</v>
      </c>
      <c r="DA40" s="689"/>
      <c r="DB40" s="689"/>
      <c r="DC40" s="694"/>
      <c r="DD40" s="668">
        <v>38000</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336</v>
      </c>
      <c r="C41" s="681"/>
      <c r="D41" s="681"/>
      <c r="E41" s="681"/>
      <c r="F41" s="681"/>
      <c r="G41" s="681"/>
      <c r="H41" s="681"/>
      <c r="I41" s="681"/>
      <c r="J41" s="681"/>
      <c r="K41" s="681"/>
      <c r="L41" s="681"/>
      <c r="M41" s="681"/>
      <c r="N41" s="681"/>
      <c r="O41" s="681"/>
      <c r="P41" s="681"/>
      <c r="Q41" s="682"/>
      <c r="R41" s="731">
        <v>10624207</v>
      </c>
      <c r="S41" s="732"/>
      <c r="T41" s="732"/>
      <c r="U41" s="732"/>
      <c r="V41" s="732"/>
      <c r="W41" s="732"/>
      <c r="X41" s="732"/>
      <c r="Y41" s="736"/>
      <c r="Z41" s="737">
        <v>100</v>
      </c>
      <c r="AA41" s="737"/>
      <c r="AB41" s="737"/>
      <c r="AC41" s="737"/>
      <c r="AD41" s="738">
        <v>6242891</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202001</v>
      </c>
      <c r="BA41" s="660"/>
      <c r="BB41" s="660"/>
      <c r="BC41" s="660"/>
      <c r="BD41" s="692"/>
      <c r="BE41" s="692"/>
      <c r="BF41" s="705"/>
      <c r="BG41" s="709"/>
      <c r="BH41" s="710"/>
      <c r="BI41" s="710"/>
      <c r="BJ41" s="710"/>
      <c r="BK41" s="710"/>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89"/>
      <c r="DB41" s="689"/>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340</v>
      </c>
      <c r="AR42" s="729"/>
      <c r="AS42" s="729"/>
      <c r="AT42" s="729"/>
      <c r="AU42" s="729"/>
      <c r="AV42" s="729"/>
      <c r="AW42" s="729"/>
      <c r="AX42" s="729"/>
      <c r="AY42" s="730"/>
      <c r="AZ42" s="731">
        <v>741403</v>
      </c>
      <c r="BA42" s="732"/>
      <c r="BB42" s="732"/>
      <c r="BC42" s="732"/>
      <c r="BD42" s="718"/>
      <c r="BE42" s="718"/>
      <c r="BF42" s="720"/>
      <c r="BG42" s="711"/>
      <c r="BH42" s="712"/>
      <c r="BI42" s="712"/>
      <c r="BJ42" s="712"/>
      <c r="BK42" s="712"/>
      <c r="BL42" s="224"/>
      <c r="BM42" s="681" t="s">
        <v>341</v>
      </c>
      <c r="BN42" s="681"/>
      <c r="BO42" s="681"/>
      <c r="BP42" s="681"/>
      <c r="BQ42" s="681"/>
      <c r="BR42" s="681"/>
      <c r="BS42" s="681"/>
      <c r="BT42" s="681"/>
      <c r="BU42" s="682"/>
      <c r="BV42" s="731">
        <v>362</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637195</v>
      </c>
      <c r="CS42" s="692"/>
      <c r="CT42" s="692"/>
      <c r="CU42" s="692"/>
      <c r="CV42" s="692"/>
      <c r="CW42" s="692"/>
      <c r="CX42" s="692"/>
      <c r="CY42" s="693"/>
      <c r="CZ42" s="664">
        <v>6.4</v>
      </c>
      <c r="DA42" s="689"/>
      <c r="DB42" s="689"/>
      <c r="DC42" s="694"/>
      <c r="DD42" s="668">
        <v>144499</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343</v>
      </c>
      <c r="CD43" s="656" t="s">
        <v>344</v>
      </c>
      <c r="CE43" s="657"/>
      <c r="CF43" s="657"/>
      <c r="CG43" s="657"/>
      <c r="CH43" s="657"/>
      <c r="CI43" s="657"/>
      <c r="CJ43" s="657"/>
      <c r="CK43" s="657"/>
      <c r="CL43" s="657"/>
      <c r="CM43" s="657"/>
      <c r="CN43" s="657"/>
      <c r="CO43" s="657"/>
      <c r="CP43" s="657"/>
      <c r="CQ43" s="658"/>
      <c r="CR43" s="659">
        <v>16303</v>
      </c>
      <c r="CS43" s="692"/>
      <c r="CT43" s="692"/>
      <c r="CU43" s="692"/>
      <c r="CV43" s="692"/>
      <c r="CW43" s="692"/>
      <c r="CX43" s="692"/>
      <c r="CY43" s="693"/>
      <c r="CZ43" s="664">
        <v>0.2</v>
      </c>
      <c r="DA43" s="689"/>
      <c r="DB43" s="689"/>
      <c r="DC43" s="694"/>
      <c r="DD43" s="668">
        <v>9035</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293</v>
      </c>
      <c r="CE44" s="698"/>
      <c r="CF44" s="656" t="s">
        <v>346</v>
      </c>
      <c r="CG44" s="657"/>
      <c r="CH44" s="657"/>
      <c r="CI44" s="657"/>
      <c r="CJ44" s="657"/>
      <c r="CK44" s="657"/>
      <c r="CL44" s="657"/>
      <c r="CM44" s="657"/>
      <c r="CN44" s="657"/>
      <c r="CO44" s="657"/>
      <c r="CP44" s="657"/>
      <c r="CQ44" s="658"/>
      <c r="CR44" s="659">
        <v>637195</v>
      </c>
      <c r="CS44" s="660"/>
      <c r="CT44" s="660"/>
      <c r="CU44" s="660"/>
      <c r="CV44" s="660"/>
      <c r="CW44" s="660"/>
      <c r="CX44" s="660"/>
      <c r="CY44" s="661"/>
      <c r="CZ44" s="664">
        <v>6.4</v>
      </c>
      <c r="DA44" s="665"/>
      <c r="DB44" s="665"/>
      <c r="DC44" s="671"/>
      <c r="DD44" s="668">
        <v>144499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348</v>
      </c>
      <c r="CG45" s="657"/>
      <c r="CH45" s="657"/>
      <c r="CI45" s="657"/>
      <c r="CJ45" s="657"/>
      <c r="CK45" s="657"/>
      <c r="CL45" s="657"/>
      <c r="CM45" s="657"/>
      <c r="CN45" s="657"/>
      <c r="CO45" s="657"/>
      <c r="CP45" s="657"/>
      <c r="CQ45" s="658"/>
      <c r="CR45" s="659">
        <v>177555</v>
      </c>
      <c r="CS45" s="692"/>
      <c r="CT45" s="692"/>
      <c r="CU45" s="692"/>
      <c r="CV45" s="692"/>
      <c r="CW45" s="692"/>
      <c r="CX45" s="692"/>
      <c r="CY45" s="693"/>
      <c r="CZ45" s="664">
        <v>1.8</v>
      </c>
      <c r="DA45" s="689"/>
      <c r="DB45" s="689"/>
      <c r="DC45" s="694"/>
      <c r="DD45" s="668">
        <v>42262</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9"/>
      <c r="CE46" s="700"/>
      <c r="CF46" s="656" t="s">
        <v>349</v>
      </c>
      <c r="CG46" s="657"/>
      <c r="CH46" s="657"/>
      <c r="CI46" s="657"/>
      <c r="CJ46" s="657"/>
      <c r="CK46" s="657"/>
      <c r="CL46" s="657"/>
      <c r="CM46" s="657"/>
      <c r="CN46" s="657"/>
      <c r="CO46" s="657"/>
      <c r="CP46" s="657"/>
      <c r="CQ46" s="658"/>
      <c r="CR46" s="659">
        <v>431117</v>
      </c>
      <c r="CS46" s="660"/>
      <c r="CT46" s="660"/>
      <c r="CU46" s="660"/>
      <c r="CV46" s="660"/>
      <c r="CW46" s="660"/>
      <c r="CX46" s="660"/>
      <c r="CY46" s="661"/>
      <c r="CZ46" s="664">
        <v>4.4000000000000004</v>
      </c>
      <c r="DA46" s="665"/>
      <c r="DB46" s="665"/>
      <c r="DC46" s="671"/>
      <c r="DD46" s="668">
        <v>98014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9"/>
      <c r="CE47" s="700"/>
      <c r="CF47" s="656" t="s">
        <v>350</v>
      </c>
      <c r="CG47" s="657"/>
      <c r="CH47" s="657"/>
      <c r="CI47" s="657"/>
      <c r="CJ47" s="657"/>
      <c r="CK47" s="657"/>
      <c r="CL47" s="657"/>
      <c r="CM47" s="657"/>
      <c r="CN47" s="657"/>
      <c r="CO47" s="657"/>
      <c r="CP47" s="657"/>
      <c r="CQ47" s="658"/>
      <c r="CR47" s="659" t="s">
        <v>122</v>
      </c>
      <c r="CS47" s="692"/>
      <c r="CT47" s="692"/>
      <c r="CU47" s="692"/>
      <c r="CV47" s="692"/>
      <c r="CW47" s="692"/>
      <c r="CX47" s="692"/>
      <c r="CY47" s="693"/>
      <c r="CZ47" s="664" t="s">
        <v>122</v>
      </c>
      <c r="DA47" s="689"/>
      <c r="DB47" s="689"/>
      <c r="DC47" s="694"/>
      <c r="DD47" s="668" t="s">
        <v>122</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701"/>
      <c r="CE48" s="702"/>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352</v>
      </c>
      <c r="CE49" s="681"/>
      <c r="CF49" s="681"/>
      <c r="CG49" s="681"/>
      <c r="CH49" s="681"/>
      <c r="CI49" s="681"/>
      <c r="CJ49" s="681"/>
      <c r="CK49" s="681"/>
      <c r="CL49" s="681"/>
      <c r="CM49" s="681"/>
      <c r="CN49" s="681"/>
      <c r="CO49" s="681"/>
      <c r="CP49" s="681"/>
      <c r="CQ49" s="682"/>
      <c r="CR49" s="731">
        <v>9898027</v>
      </c>
      <c r="CS49" s="718"/>
      <c r="CT49" s="718"/>
      <c r="CU49" s="718"/>
      <c r="CV49" s="718"/>
      <c r="CW49" s="718"/>
      <c r="CX49" s="718"/>
      <c r="CY49" s="747"/>
      <c r="CZ49" s="739">
        <v>100</v>
      </c>
      <c r="DA49" s="748"/>
      <c r="DB49" s="748"/>
      <c r="DC49" s="749"/>
      <c r="DD49" s="750">
        <v>6983004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CfhdTnaBKFhgJNHtJGzlMRsTPK+CA2KD74ffhiL/QmIypdxZeLpW/Rd5FP6GWJG9OY9aX1ddwEYhKjrvitPGQQ==" saltValue="i2zJArv9IWsP9e21YMSJG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Q103" sqref="BQ103:DZ103"/>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810" t="s">
        <v>372</v>
      </c>
      <c r="DH5" s="811"/>
      <c r="DI5" s="811"/>
      <c r="DJ5" s="811"/>
      <c r="DK5" s="812"/>
      <c r="DL5" s="810" t="s">
        <v>373</v>
      </c>
      <c r="DM5" s="811"/>
      <c r="DN5" s="811"/>
      <c r="DO5" s="811"/>
      <c r="DP5" s="812"/>
      <c r="DQ5" s="769" t="s">
        <v>374</v>
      </c>
      <c r="DR5" s="770"/>
      <c r="DS5" s="770"/>
      <c r="DT5" s="770"/>
      <c r="DU5" s="771"/>
      <c r="DV5" s="769" t="s">
        <v>365</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13"/>
      <c r="DH6" s="814"/>
      <c r="DI6" s="814"/>
      <c r="DJ6" s="814"/>
      <c r="DK6" s="815"/>
      <c r="DL6" s="813"/>
      <c r="DM6" s="814"/>
      <c r="DN6" s="814"/>
      <c r="DO6" s="814"/>
      <c r="DP6" s="815"/>
      <c r="DQ6" s="772"/>
      <c r="DR6" s="773"/>
      <c r="DS6" s="773"/>
      <c r="DT6" s="773"/>
      <c r="DU6" s="774"/>
      <c r="DV6" s="772"/>
      <c r="DW6" s="773"/>
      <c r="DX6" s="773"/>
      <c r="DY6" s="773"/>
      <c r="DZ6" s="778"/>
      <c r="EA6" s="234"/>
    </row>
    <row r="7" spans="1:131" s="235" customFormat="1" ht="26.25" customHeight="1" thickTop="1" x14ac:dyDescent="0.2">
      <c r="A7" s="236">
        <v>1</v>
      </c>
      <c r="B7" s="796" t="s">
        <v>375</v>
      </c>
      <c r="C7" s="797"/>
      <c r="D7" s="797"/>
      <c r="E7" s="797"/>
      <c r="F7" s="797"/>
      <c r="G7" s="797"/>
      <c r="H7" s="797"/>
      <c r="I7" s="797"/>
      <c r="J7" s="797"/>
      <c r="K7" s="797"/>
      <c r="L7" s="797"/>
      <c r="M7" s="797"/>
      <c r="N7" s="797"/>
      <c r="O7" s="797"/>
      <c r="P7" s="798"/>
      <c r="Q7" s="799">
        <v>10624</v>
      </c>
      <c r="R7" s="800"/>
      <c r="S7" s="800"/>
      <c r="T7" s="800"/>
      <c r="U7" s="800"/>
      <c r="V7" s="800">
        <v>9898</v>
      </c>
      <c r="W7" s="800"/>
      <c r="X7" s="800"/>
      <c r="Y7" s="800"/>
      <c r="Z7" s="800"/>
      <c r="AA7" s="800">
        <v>726</v>
      </c>
      <c r="AB7" s="800"/>
      <c r="AC7" s="800"/>
      <c r="AD7" s="800"/>
      <c r="AE7" s="801"/>
      <c r="AF7" s="802">
        <v>615</v>
      </c>
      <c r="AG7" s="803"/>
      <c r="AH7" s="803"/>
      <c r="AI7" s="803"/>
      <c r="AJ7" s="804"/>
      <c r="AK7" s="805">
        <v>32</v>
      </c>
      <c r="AL7" s="806"/>
      <c r="AM7" s="806"/>
      <c r="AN7" s="806"/>
      <c r="AO7" s="806"/>
      <c r="AP7" s="806">
        <v>7183</v>
      </c>
      <c r="AQ7" s="806"/>
      <c r="AR7" s="806"/>
      <c r="AS7" s="806"/>
      <c r="AT7" s="806"/>
      <c r="AU7" s="807"/>
      <c r="AV7" s="807"/>
      <c r="AW7" s="807"/>
      <c r="AX7" s="807"/>
      <c r="AY7" s="808"/>
      <c r="AZ7" s="232"/>
      <c r="BA7" s="232"/>
      <c r="BB7" s="232"/>
      <c r="BC7" s="232"/>
      <c r="BD7" s="232"/>
      <c r="BE7" s="233"/>
      <c r="BF7" s="233"/>
      <c r="BG7" s="233"/>
      <c r="BH7" s="233"/>
      <c r="BI7" s="233"/>
      <c r="BJ7" s="233"/>
      <c r="BK7" s="233"/>
      <c r="BL7" s="233"/>
      <c r="BM7" s="233"/>
      <c r="BN7" s="233"/>
      <c r="BO7" s="233"/>
      <c r="BP7" s="233"/>
      <c r="BQ7" s="236">
        <v>1</v>
      </c>
      <c r="BR7" s="237"/>
      <c r="BS7" s="782" t="s">
        <v>557</v>
      </c>
      <c r="BT7" s="783"/>
      <c r="BU7" s="783"/>
      <c r="BV7" s="783"/>
      <c r="BW7" s="783"/>
      <c r="BX7" s="783"/>
      <c r="BY7" s="783"/>
      <c r="BZ7" s="783"/>
      <c r="CA7" s="783"/>
      <c r="CB7" s="783"/>
      <c r="CC7" s="783"/>
      <c r="CD7" s="783"/>
      <c r="CE7" s="783"/>
      <c r="CF7" s="783"/>
      <c r="CG7" s="809"/>
      <c r="CH7" s="779">
        <v>2</v>
      </c>
      <c r="CI7" s="780"/>
      <c r="CJ7" s="780"/>
      <c r="CK7" s="780"/>
      <c r="CL7" s="781"/>
      <c r="CM7" s="779">
        <v>100</v>
      </c>
      <c r="CN7" s="780"/>
      <c r="CO7" s="780"/>
      <c r="CP7" s="780"/>
      <c r="CQ7" s="781"/>
      <c r="CR7" s="779">
        <v>4</v>
      </c>
      <c r="CS7" s="780"/>
      <c r="CT7" s="780"/>
      <c r="CU7" s="780"/>
      <c r="CV7" s="781"/>
      <c r="CW7" s="779" t="s">
        <v>563</v>
      </c>
      <c r="CX7" s="780"/>
      <c r="CY7" s="780"/>
      <c r="CZ7" s="780"/>
      <c r="DA7" s="781"/>
      <c r="DB7" s="779">
        <v>92</v>
      </c>
      <c r="DC7" s="780"/>
      <c r="DD7" s="780"/>
      <c r="DE7" s="780"/>
      <c r="DF7" s="781"/>
      <c r="DG7" s="779">
        <v>232</v>
      </c>
      <c r="DH7" s="780"/>
      <c r="DI7" s="780"/>
      <c r="DJ7" s="780"/>
      <c r="DK7" s="781"/>
      <c r="DL7" s="779" t="s">
        <v>563</v>
      </c>
      <c r="DM7" s="780"/>
      <c r="DN7" s="780"/>
      <c r="DO7" s="780"/>
      <c r="DP7" s="781"/>
      <c r="DQ7" s="779" t="s">
        <v>563</v>
      </c>
      <c r="DR7" s="780"/>
      <c r="DS7" s="780"/>
      <c r="DT7" s="780"/>
      <c r="DU7" s="781"/>
      <c r="DV7" s="782"/>
      <c r="DW7" s="783"/>
      <c r="DX7" s="783"/>
      <c r="DY7" s="783"/>
      <c r="DZ7" s="784"/>
      <c r="EA7" s="234"/>
    </row>
    <row r="8" spans="1:131" s="235" customFormat="1" ht="26.25" customHeight="1" x14ac:dyDescent="0.2">
      <c r="A8" s="238">
        <v>2</v>
      </c>
      <c r="B8" s="785"/>
      <c r="C8" s="786"/>
      <c r="D8" s="786"/>
      <c r="E8" s="786"/>
      <c r="F8" s="786"/>
      <c r="G8" s="786"/>
      <c r="H8" s="786"/>
      <c r="I8" s="786"/>
      <c r="J8" s="786"/>
      <c r="K8" s="786"/>
      <c r="L8" s="786"/>
      <c r="M8" s="786"/>
      <c r="N8" s="786"/>
      <c r="O8" s="786"/>
      <c r="P8" s="787"/>
      <c r="Q8" s="788"/>
      <c r="R8" s="789"/>
      <c r="S8" s="789"/>
      <c r="T8" s="789"/>
      <c r="U8" s="789"/>
      <c r="V8" s="789"/>
      <c r="W8" s="789"/>
      <c r="X8" s="789"/>
      <c r="Y8" s="789"/>
      <c r="Z8" s="789"/>
      <c r="AA8" s="789"/>
      <c r="AB8" s="789"/>
      <c r="AC8" s="789"/>
      <c r="AD8" s="789"/>
      <c r="AE8" s="790"/>
      <c r="AF8" s="791"/>
      <c r="AG8" s="792"/>
      <c r="AH8" s="792"/>
      <c r="AI8" s="792"/>
      <c r="AJ8" s="793"/>
      <c r="AK8" s="794"/>
      <c r="AL8" s="795"/>
      <c r="AM8" s="795"/>
      <c r="AN8" s="795"/>
      <c r="AO8" s="795"/>
      <c r="AP8" s="795"/>
      <c r="AQ8" s="795"/>
      <c r="AR8" s="795"/>
      <c r="AS8" s="795"/>
      <c r="AT8" s="795"/>
      <c r="AU8" s="816"/>
      <c r="AV8" s="816"/>
      <c r="AW8" s="816"/>
      <c r="AX8" s="816"/>
      <c r="AY8" s="817"/>
      <c r="AZ8" s="232"/>
      <c r="BA8" s="232"/>
      <c r="BB8" s="232"/>
      <c r="BC8" s="232"/>
      <c r="BD8" s="232"/>
      <c r="BE8" s="233"/>
      <c r="BF8" s="233"/>
      <c r="BG8" s="233"/>
      <c r="BH8" s="233"/>
      <c r="BI8" s="233"/>
      <c r="BJ8" s="233"/>
      <c r="BK8" s="233"/>
      <c r="BL8" s="233"/>
      <c r="BM8" s="233"/>
      <c r="BN8" s="233"/>
      <c r="BO8" s="233"/>
      <c r="BP8" s="233"/>
      <c r="BQ8" s="238">
        <v>2</v>
      </c>
      <c r="BR8" s="239"/>
      <c r="BS8" s="818"/>
      <c r="BT8" s="819"/>
      <c r="BU8" s="819"/>
      <c r="BV8" s="819"/>
      <c r="BW8" s="819"/>
      <c r="BX8" s="819"/>
      <c r="BY8" s="819"/>
      <c r="BZ8" s="819"/>
      <c r="CA8" s="819"/>
      <c r="CB8" s="819"/>
      <c r="CC8" s="819"/>
      <c r="CD8" s="819"/>
      <c r="CE8" s="819"/>
      <c r="CF8" s="819"/>
      <c r="CG8" s="820"/>
      <c r="CH8" s="821"/>
      <c r="CI8" s="822"/>
      <c r="CJ8" s="822"/>
      <c r="CK8" s="822"/>
      <c r="CL8" s="823"/>
      <c r="CM8" s="821"/>
      <c r="CN8" s="822"/>
      <c r="CO8" s="822"/>
      <c r="CP8" s="822"/>
      <c r="CQ8" s="823"/>
      <c r="CR8" s="821"/>
      <c r="CS8" s="822"/>
      <c r="CT8" s="822"/>
      <c r="CU8" s="822"/>
      <c r="CV8" s="823"/>
      <c r="CW8" s="821"/>
      <c r="CX8" s="822"/>
      <c r="CY8" s="822"/>
      <c r="CZ8" s="822"/>
      <c r="DA8" s="823"/>
      <c r="DB8" s="821"/>
      <c r="DC8" s="822"/>
      <c r="DD8" s="822"/>
      <c r="DE8" s="822"/>
      <c r="DF8" s="823"/>
      <c r="DG8" s="821"/>
      <c r="DH8" s="822"/>
      <c r="DI8" s="822"/>
      <c r="DJ8" s="822"/>
      <c r="DK8" s="823"/>
      <c r="DL8" s="821"/>
      <c r="DM8" s="822"/>
      <c r="DN8" s="822"/>
      <c r="DO8" s="822"/>
      <c r="DP8" s="823"/>
      <c r="DQ8" s="821"/>
      <c r="DR8" s="822"/>
      <c r="DS8" s="822"/>
      <c r="DT8" s="822"/>
      <c r="DU8" s="823"/>
      <c r="DV8" s="818"/>
      <c r="DW8" s="819"/>
      <c r="DX8" s="819"/>
      <c r="DY8" s="819"/>
      <c r="DZ8" s="824"/>
      <c r="EA8" s="234"/>
    </row>
    <row r="9" spans="1:131" s="235" customFormat="1" ht="26.25" customHeight="1" x14ac:dyDescent="0.2">
      <c r="A9" s="238">
        <v>3</v>
      </c>
      <c r="B9" s="785"/>
      <c r="C9" s="786"/>
      <c r="D9" s="786"/>
      <c r="E9" s="786"/>
      <c r="F9" s="786"/>
      <c r="G9" s="786"/>
      <c r="H9" s="786"/>
      <c r="I9" s="786"/>
      <c r="J9" s="786"/>
      <c r="K9" s="786"/>
      <c r="L9" s="786"/>
      <c r="M9" s="786"/>
      <c r="N9" s="786"/>
      <c r="O9" s="786"/>
      <c r="P9" s="787"/>
      <c r="Q9" s="788"/>
      <c r="R9" s="789"/>
      <c r="S9" s="789"/>
      <c r="T9" s="789"/>
      <c r="U9" s="789"/>
      <c r="V9" s="789"/>
      <c r="W9" s="789"/>
      <c r="X9" s="789"/>
      <c r="Y9" s="789"/>
      <c r="Z9" s="789"/>
      <c r="AA9" s="789"/>
      <c r="AB9" s="789"/>
      <c r="AC9" s="789"/>
      <c r="AD9" s="789"/>
      <c r="AE9" s="790"/>
      <c r="AF9" s="791"/>
      <c r="AG9" s="792"/>
      <c r="AH9" s="792"/>
      <c r="AI9" s="792"/>
      <c r="AJ9" s="793"/>
      <c r="AK9" s="794"/>
      <c r="AL9" s="795"/>
      <c r="AM9" s="795"/>
      <c r="AN9" s="795"/>
      <c r="AO9" s="795"/>
      <c r="AP9" s="795"/>
      <c r="AQ9" s="795"/>
      <c r="AR9" s="795"/>
      <c r="AS9" s="795"/>
      <c r="AT9" s="795"/>
      <c r="AU9" s="816"/>
      <c r="AV9" s="816"/>
      <c r="AW9" s="816"/>
      <c r="AX9" s="816"/>
      <c r="AY9" s="817"/>
      <c r="AZ9" s="232"/>
      <c r="BA9" s="232"/>
      <c r="BB9" s="232"/>
      <c r="BC9" s="232"/>
      <c r="BD9" s="232"/>
      <c r="BE9" s="233"/>
      <c r="BF9" s="233"/>
      <c r="BG9" s="233"/>
      <c r="BH9" s="233"/>
      <c r="BI9" s="233"/>
      <c r="BJ9" s="233"/>
      <c r="BK9" s="233"/>
      <c r="BL9" s="233"/>
      <c r="BM9" s="233"/>
      <c r="BN9" s="233"/>
      <c r="BO9" s="233"/>
      <c r="BP9" s="233"/>
      <c r="BQ9" s="238">
        <v>3</v>
      </c>
      <c r="BR9" s="239"/>
      <c r="BS9" s="818"/>
      <c r="BT9" s="819"/>
      <c r="BU9" s="819"/>
      <c r="BV9" s="819"/>
      <c r="BW9" s="819"/>
      <c r="BX9" s="819"/>
      <c r="BY9" s="819"/>
      <c r="BZ9" s="819"/>
      <c r="CA9" s="819"/>
      <c r="CB9" s="819"/>
      <c r="CC9" s="819"/>
      <c r="CD9" s="819"/>
      <c r="CE9" s="819"/>
      <c r="CF9" s="819"/>
      <c r="CG9" s="820"/>
      <c r="CH9" s="821"/>
      <c r="CI9" s="822"/>
      <c r="CJ9" s="822"/>
      <c r="CK9" s="822"/>
      <c r="CL9" s="823"/>
      <c r="CM9" s="821"/>
      <c r="CN9" s="822"/>
      <c r="CO9" s="822"/>
      <c r="CP9" s="822"/>
      <c r="CQ9" s="823"/>
      <c r="CR9" s="821"/>
      <c r="CS9" s="822"/>
      <c r="CT9" s="822"/>
      <c r="CU9" s="822"/>
      <c r="CV9" s="823"/>
      <c r="CW9" s="821"/>
      <c r="CX9" s="822"/>
      <c r="CY9" s="822"/>
      <c r="CZ9" s="822"/>
      <c r="DA9" s="823"/>
      <c r="DB9" s="821"/>
      <c r="DC9" s="822"/>
      <c r="DD9" s="822"/>
      <c r="DE9" s="822"/>
      <c r="DF9" s="823"/>
      <c r="DG9" s="821"/>
      <c r="DH9" s="822"/>
      <c r="DI9" s="822"/>
      <c r="DJ9" s="822"/>
      <c r="DK9" s="823"/>
      <c r="DL9" s="821"/>
      <c r="DM9" s="822"/>
      <c r="DN9" s="822"/>
      <c r="DO9" s="822"/>
      <c r="DP9" s="823"/>
      <c r="DQ9" s="821"/>
      <c r="DR9" s="822"/>
      <c r="DS9" s="822"/>
      <c r="DT9" s="822"/>
      <c r="DU9" s="823"/>
      <c r="DV9" s="818"/>
      <c r="DW9" s="819"/>
      <c r="DX9" s="819"/>
      <c r="DY9" s="819"/>
      <c r="DZ9" s="824"/>
      <c r="EA9" s="234"/>
    </row>
    <row r="10" spans="1:131" s="235" customFormat="1" ht="26.25" customHeight="1" x14ac:dyDescent="0.2">
      <c r="A10" s="238">
        <v>4</v>
      </c>
      <c r="B10" s="785"/>
      <c r="C10" s="786"/>
      <c r="D10" s="786"/>
      <c r="E10" s="786"/>
      <c r="F10" s="786"/>
      <c r="G10" s="786"/>
      <c r="H10" s="786"/>
      <c r="I10" s="786"/>
      <c r="J10" s="786"/>
      <c r="K10" s="786"/>
      <c r="L10" s="786"/>
      <c r="M10" s="786"/>
      <c r="N10" s="786"/>
      <c r="O10" s="786"/>
      <c r="P10" s="787"/>
      <c r="Q10" s="788"/>
      <c r="R10" s="789"/>
      <c r="S10" s="789"/>
      <c r="T10" s="789"/>
      <c r="U10" s="789"/>
      <c r="V10" s="789"/>
      <c r="W10" s="789"/>
      <c r="X10" s="789"/>
      <c r="Y10" s="789"/>
      <c r="Z10" s="789"/>
      <c r="AA10" s="789"/>
      <c r="AB10" s="789"/>
      <c r="AC10" s="789"/>
      <c r="AD10" s="789"/>
      <c r="AE10" s="790"/>
      <c r="AF10" s="791"/>
      <c r="AG10" s="792"/>
      <c r="AH10" s="792"/>
      <c r="AI10" s="792"/>
      <c r="AJ10" s="793"/>
      <c r="AK10" s="794"/>
      <c r="AL10" s="795"/>
      <c r="AM10" s="795"/>
      <c r="AN10" s="795"/>
      <c r="AO10" s="795"/>
      <c r="AP10" s="795"/>
      <c r="AQ10" s="795"/>
      <c r="AR10" s="795"/>
      <c r="AS10" s="795"/>
      <c r="AT10" s="795"/>
      <c r="AU10" s="816"/>
      <c r="AV10" s="816"/>
      <c r="AW10" s="816"/>
      <c r="AX10" s="816"/>
      <c r="AY10" s="817"/>
      <c r="AZ10" s="232"/>
      <c r="BA10" s="232"/>
      <c r="BB10" s="232"/>
      <c r="BC10" s="232"/>
      <c r="BD10" s="232"/>
      <c r="BE10" s="233"/>
      <c r="BF10" s="233"/>
      <c r="BG10" s="233"/>
      <c r="BH10" s="233"/>
      <c r="BI10" s="233"/>
      <c r="BJ10" s="233"/>
      <c r="BK10" s="233"/>
      <c r="BL10" s="233"/>
      <c r="BM10" s="233"/>
      <c r="BN10" s="233"/>
      <c r="BO10" s="233"/>
      <c r="BP10" s="233"/>
      <c r="BQ10" s="238">
        <v>4</v>
      </c>
      <c r="BR10" s="239"/>
      <c r="BS10" s="818"/>
      <c r="BT10" s="819"/>
      <c r="BU10" s="819"/>
      <c r="BV10" s="819"/>
      <c r="BW10" s="819"/>
      <c r="BX10" s="819"/>
      <c r="BY10" s="819"/>
      <c r="BZ10" s="819"/>
      <c r="CA10" s="819"/>
      <c r="CB10" s="819"/>
      <c r="CC10" s="819"/>
      <c r="CD10" s="819"/>
      <c r="CE10" s="819"/>
      <c r="CF10" s="819"/>
      <c r="CG10" s="820"/>
      <c r="CH10" s="821"/>
      <c r="CI10" s="822"/>
      <c r="CJ10" s="822"/>
      <c r="CK10" s="822"/>
      <c r="CL10" s="823"/>
      <c r="CM10" s="821"/>
      <c r="CN10" s="822"/>
      <c r="CO10" s="822"/>
      <c r="CP10" s="822"/>
      <c r="CQ10" s="823"/>
      <c r="CR10" s="821"/>
      <c r="CS10" s="822"/>
      <c r="CT10" s="822"/>
      <c r="CU10" s="822"/>
      <c r="CV10" s="823"/>
      <c r="CW10" s="821"/>
      <c r="CX10" s="822"/>
      <c r="CY10" s="822"/>
      <c r="CZ10" s="822"/>
      <c r="DA10" s="823"/>
      <c r="DB10" s="821"/>
      <c r="DC10" s="822"/>
      <c r="DD10" s="822"/>
      <c r="DE10" s="822"/>
      <c r="DF10" s="823"/>
      <c r="DG10" s="821"/>
      <c r="DH10" s="822"/>
      <c r="DI10" s="822"/>
      <c r="DJ10" s="822"/>
      <c r="DK10" s="823"/>
      <c r="DL10" s="821"/>
      <c r="DM10" s="822"/>
      <c r="DN10" s="822"/>
      <c r="DO10" s="822"/>
      <c r="DP10" s="823"/>
      <c r="DQ10" s="821"/>
      <c r="DR10" s="822"/>
      <c r="DS10" s="822"/>
      <c r="DT10" s="822"/>
      <c r="DU10" s="823"/>
      <c r="DV10" s="818"/>
      <c r="DW10" s="819"/>
      <c r="DX10" s="819"/>
      <c r="DY10" s="819"/>
      <c r="DZ10" s="824"/>
      <c r="EA10" s="234"/>
    </row>
    <row r="11" spans="1:131" s="235" customFormat="1" ht="26.25" customHeight="1" x14ac:dyDescent="0.2">
      <c r="A11" s="238">
        <v>5</v>
      </c>
      <c r="B11" s="785"/>
      <c r="C11" s="786"/>
      <c r="D11" s="786"/>
      <c r="E11" s="786"/>
      <c r="F11" s="786"/>
      <c r="G11" s="786"/>
      <c r="H11" s="786"/>
      <c r="I11" s="786"/>
      <c r="J11" s="786"/>
      <c r="K11" s="786"/>
      <c r="L11" s="786"/>
      <c r="M11" s="786"/>
      <c r="N11" s="786"/>
      <c r="O11" s="786"/>
      <c r="P11" s="787"/>
      <c r="Q11" s="788"/>
      <c r="R11" s="789"/>
      <c r="S11" s="789"/>
      <c r="T11" s="789"/>
      <c r="U11" s="789"/>
      <c r="V11" s="789"/>
      <c r="W11" s="789"/>
      <c r="X11" s="789"/>
      <c r="Y11" s="789"/>
      <c r="Z11" s="789"/>
      <c r="AA11" s="789"/>
      <c r="AB11" s="789"/>
      <c r="AC11" s="789"/>
      <c r="AD11" s="789"/>
      <c r="AE11" s="790"/>
      <c r="AF11" s="791"/>
      <c r="AG11" s="792"/>
      <c r="AH11" s="792"/>
      <c r="AI11" s="792"/>
      <c r="AJ11" s="793"/>
      <c r="AK11" s="794"/>
      <c r="AL11" s="795"/>
      <c r="AM11" s="795"/>
      <c r="AN11" s="795"/>
      <c r="AO11" s="795"/>
      <c r="AP11" s="795"/>
      <c r="AQ11" s="795"/>
      <c r="AR11" s="795"/>
      <c r="AS11" s="795"/>
      <c r="AT11" s="795"/>
      <c r="AU11" s="816"/>
      <c r="AV11" s="816"/>
      <c r="AW11" s="816"/>
      <c r="AX11" s="816"/>
      <c r="AY11" s="817"/>
      <c r="AZ11" s="232"/>
      <c r="BA11" s="232"/>
      <c r="BB11" s="232"/>
      <c r="BC11" s="232"/>
      <c r="BD11" s="232"/>
      <c r="BE11" s="233"/>
      <c r="BF11" s="233"/>
      <c r="BG11" s="233"/>
      <c r="BH11" s="233"/>
      <c r="BI11" s="233"/>
      <c r="BJ11" s="233"/>
      <c r="BK11" s="233"/>
      <c r="BL11" s="233"/>
      <c r="BM11" s="233"/>
      <c r="BN11" s="233"/>
      <c r="BO11" s="233"/>
      <c r="BP11" s="233"/>
      <c r="BQ11" s="238">
        <v>5</v>
      </c>
      <c r="BR11" s="239"/>
      <c r="BS11" s="818"/>
      <c r="BT11" s="819"/>
      <c r="BU11" s="819"/>
      <c r="BV11" s="819"/>
      <c r="BW11" s="819"/>
      <c r="BX11" s="819"/>
      <c r="BY11" s="819"/>
      <c r="BZ11" s="819"/>
      <c r="CA11" s="819"/>
      <c r="CB11" s="819"/>
      <c r="CC11" s="819"/>
      <c r="CD11" s="819"/>
      <c r="CE11" s="819"/>
      <c r="CF11" s="819"/>
      <c r="CG11" s="820"/>
      <c r="CH11" s="821"/>
      <c r="CI11" s="822"/>
      <c r="CJ11" s="822"/>
      <c r="CK11" s="822"/>
      <c r="CL11" s="823"/>
      <c r="CM11" s="821"/>
      <c r="CN11" s="822"/>
      <c r="CO11" s="822"/>
      <c r="CP11" s="822"/>
      <c r="CQ11" s="823"/>
      <c r="CR11" s="821"/>
      <c r="CS11" s="822"/>
      <c r="CT11" s="822"/>
      <c r="CU11" s="822"/>
      <c r="CV11" s="823"/>
      <c r="CW11" s="821"/>
      <c r="CX11" s="822"/>
      <c r="CY11" s="822"/>
      <c r="CZ11" s="822"/>
      <c r="DA11" s="823"/>
      <c r="DB11" s="821"/>
      <c r="DC11" s="822"/>
      <c r="DD11" s="822"/>
      <c r="DE11" s="822"/>
      <c r="DF11" s="823"/>
      <c r="DG11" s="821"/>
      <c r="DH11" s="822"/>
      <c r="DI11" s="822"/>
      <c r="DJ11" s="822"/>
      <c r="DK11" s="823"/>
      <c r="DL11" s="821"/>
      <c r="DM11" s="822"/>
      <c r="DN11" s="822"/>
      <c r="DO11" s="822"/>
      <c r="DP11" s="823"/>
      <c r="DQ11" s="821"/>
      <c r="DR11" s="822"/>
      <c r="DS11" s="822"/>
      <c r="DT11" s="822"/>
      <c r="DU11" s="823"/>
      <c r="DV11" s="818"/>
      <c r="DW11" s="819"/>
      <c r="DX11" s="819"/>
      <c r="DY11" s="819"/>
      <c r="DZ11" s="824"/>
      <c r="EA11" s="234"/>
    </row>
    <row r="12" spans="1:131" s="235" customFormat="1" ht="26.25" customHeight="1" x14ac:dyDescent="0.2">
      <c r="A12" s="238">
        <v>6</v>
      </c>
      <c r="B12" s="785"/>
      <c r="C12" s="786"/>
      <c r="D12" s="786"/>
      <c r="E12" s="786"/>
      <c r="F12" s="786"/>
      <c r="G12" s="786"/>
      <c r="H12" s="786"/>
      <c r="I12" s="786"/>
      <c r="J12" s="786"/>
      <c r="K12" s="786"/>
      <c r="L12" s="786"/>
      <c r="M12" s="786"/>
      <c r="N12" s="786"/>
      <c r="O12" s="786"/>
      <c r="P12" s="787"/>
      <c r="Q12" s="788"/>
      <c r="R12" s="789"/>
      <c r="S12" s="789"/>
      <c r="T12" s="789"/>
      <c r="U12" s="789"/>
      <c r="V12" s="789"/>
      <c r="W12" s="789"/>
      <c r="X12" s="789"/>
      <c r="Y12" s="789"/>
      <c r="Z12" s="789"/>
      <c r="AA12" s="789"/>
      <c r="AB12" s="789"/>
      <c r="AC12" s="789"/>
      <c r="AD12" s="789"/>
      <c r="AE12" s="790"/>
      <c r="AF12" s="791"/>
      <c r="AG12" s="792"/>
      <c r="AH12" s="792"/>
      <c r="AI12" s="792"/>
      <c r="AJ12" s="793"/>
      <c r="AK12" s="794"/>
      <c r="AL12" s="795"/>
      <c r="AM12" s="795"/>
      <c r="AN12" s="795"/>
      <c r="AO12" s="795"/>
      <c r="AP12" s="795"/>
      <c r="AQ12" s="795"/>
      <c r="AR12" s="795"/>
      <c r="AS12" s="795"/>
      <c r="AT12" s="795"/>
      <c r="AU12" s="816"/>
      <c r="AV12" s="816"/>
      <c r="AW12" s="816"/>
      <c r="AX12" s="816"/>
      <c r="AY12" s="817"/>
      <c r="AZ12" s="232"/>
      <c r="BA12" s="232"/>
      <c r="BB12" s="232"/>
      <c r="BC12" s="232"/>
      <c r="BD12" s="232"/>
      <c r="BE12" s="233"/>
      <c r="BF12" s="233"/>
      <c r="BG12" s="233"/>
      <c r="BH12" s="233"/>
      <c r="BI12" s="233"/>
      <c r="BJ12" s="233"/>
      <c r="BK12" s="233"/>
      <c r="BL12" s="233"/>
      <c r="BM12" s="233"/>
      <c r="BN12" s="233"/>
      <c r="BO12" s="233"/>
      <c r="BP12" s="233"/>
      <c r="BQ12" s="238">
        <v>6</v>
      </c>
      <c r="BR12" s="239"/>
      <c r="BS12" s="818"/>
      <c r="BT12" s="819"/>
      <c r="BU12" s="819"/>
      <c r="BV12" s="819"/>
      <c r="BW12" s="819"/>
      <c r="BX12" s="819"/>
      <c r="BY12" s="819"/>
      <c r="BZ12" s="819"/>
      <c r="CA12" s="819"/>
      <c r="CB12" s="819"/>
      <c r="CC12" s="819"/>
      <c r="CD12" s="819"/>
      <c r="CE12" s="819"/>
      <c r="CF12" s="819"/>
      <c r="CG12" s="820"/>
      <c r="CH12" s="821"/>
      <c r="CI12" s="822"/>
      <c r="CJ12" s="822"/>
      <c r="CK12" s="822"/>
      <c r="CL12" s="823"/>
      <c r="CM12" s="821"/>
      <c r="CN12" s="822"/>
      <c r="CO12" s="822"/>
      <c r="CP12" s="822"/>
      <c r="CQ12" s="823"/>
      <c r="CR12" s="821"/>
      <c r="CS12" s="822"/>
      <c r="CT12" s="822"/>
      <c r="CU12" s="822"/>
      <c r="CV12" s="823"/>
      <c r="CW12" s="821"/>
      <c r="CX12" s="822"/>
      <c r="CY12" s="822"/>
      <c r="CZ12" s="822"/>
      <c r="DA12" s="823"/>
      <c r="DB12" s="821"/>
      <c r="DC12" s="822"/>
      <c r="DD12" s="822"/>
      <c r="DE12" s="822"/>
      <c r="DF12" s="823"/>
      <c r="DG12" s="821"/>
      <c r="DH12" s="822"/>
      <c r="DI12" s="822"/>
      <c r="DJ12" s="822"/>
      <c r="DK12" s="823"/>
      <c r="DL12" s="821"/>
      <c r="DM12" s="822"/>
      <c r="DN12" s="822"/>
      <c r="DO12" s="822"/>
      <c r="DP12" s="823"/>
      <c r="DQ12" s="821"/>
      <c r="DR12" s="822"/>
      <c r="DS12" s="822"/>
      <c r="DT12" s="822"/>
      <c r="DU12" s="823"/>
      <c r="DV12" s="818"/>
      <c r="DW12" s="819"/>
      <c r="DX12" s="819"/>
      <c r="DY12" s="819"/>
      <c r="DZ12" s="824"/>
      <c r="EA12" s="234"/>
    </row>
    <row r="13" spans="1:131" s="235" customFormat="1" ht="26.25" customHeight="1" x14ac:dyDescent="0.2">
      <c r="A13" s="238">
        <v>7</v>
      </c>
      <c r="B13" s="785"/>
      <c r="C13" s="786"/>
      <c r="D13" s="786"/>
      <c r="E13" s="786"/>
      <c r="F13" s="786"/>
      <c r="G13" s="786"/>
      <c r="H13" s="786"/>
      <c r="I13" s="786"/>
      <c r="J13" s="786"/>
      <c r="K13" s="786"/>
      <c r="L13" s="786"/>
      <c r="M13" s="786"/>
      <c r="N13" s="786"/>
      <c r="O13" s="786"/>
      <c r="P13" s="787"/>
      <c r="Q13" s="788"/>
      <c r="R13" s="789"/>
      <c r="S13" s="789"/>
      <c r="T13" s="789"/>
      <c r="U13" s="789"/>
      <c r="V13" s="789"/>
      <c r="W13" s="789"/>
      <c r="X13" s="789"/>
      <c r="Y13" s="789"/>
      <c r="Z13" s="789"/>
      <c r="AA13" s="789"/>
      <c r="AB13" s="789"/>
      <c r="AC13" s="789"/>
      <c r="AD13" s="789"/>
      <c r="AE13" s="790"/>
      <c r="AF13" s="791"/>
      <c r="AG13" s="792"/>
      <c r="AH13" s="792"/>
      <c r="AI13" s="792"/>
      <c r="AJ13" s="793"/>
      <c r="AK13" s="794"/>
      <c r="AL13" s="795"/>
      <c r="AM13" s="795"/>
      <c r="AN13" s="795"/>
      <c r="AO13" s="795"/>
      <c r="AP13" s="795"/>
      <c r="AQ13" s="795"/>
      <c r="AR13" s="795"/>
      <c r="AS13" s="795"/>
      <c r="AT13" s="795"/>
      <c r="AU13" s="816"/>
      <c r="AV13" s="816"/>
      <c r="AW13" s="816"/>
      <c r="AX13" s="816"/>
      <c r="AY13" s="817"/>
      <c r="AZ13" s="232"/>
      <c r="BA13" s="232"/>
      <c r="BB13" s="232"/>
      <c r="BC13" s="232"/>
      <c r="BD13" s="232"/>
      <c r="BE13" s="233"/>
      <c r="BF13" s="233"/>
      <c r="BG13" s="233"/>
      <c r="BH13" s="233"/>
      <c r="BI13" s="233"/>
      <c r="BJ13" s="233"/>
      <c r="BK13" s="233"/>
      <c r="BL13" s="233"/>
      <c r="BM13" s="233"/>
      <c r="BN13" s="233"/>
      <c r="BO13" s="233"/>
      <c r="BP13" s="233"/>
      <c r="BQ13" s="238">
        <v>7</v>
      </c>
      <c r="BR13" s="239"/>
      <c r="BS13" s="818"/>
      <c r="BT13" s="819"/>
      <c r="BU13" s="819"/>
      <c r="BV13" s="819"/>
      <c r="BW13" s="819"/>
      <c r="BX13" s="819"/>
      <c r="BY13" s="819"/>
      <c r="BZ13" s="819"/>
      <c r="CA13" s="819"/>
      <c r="CB13" s="819"/>
      <c r="CC13" s="819"/>
      <c r="CD13" s="819"/>
      <c r="CE13" s="819"/>
      <c r="CF13" s="819"/>
      <c r="CG13" s="820"/>
      <c r="CH13" s="821"/>
      <c r="CI13" s="822"/>
      <c r="CJ13" s="822"/>
      <c r="CK13" s="822"/>
      <c r="CL13" s="823"/>
      <c r="CM13" s="821"/>
      <c r="CN13" s="822"/>
      <c r="CO13" s="822"/>
      <c r="CP13" s="822"/>
      <c r="CQ13" s="823"/>
      <c r="CR13" s="821"/>
      <c r="CS13" s="822"/>
      <c r="CT13" s="822"/>
      <c r="CU13" s="822"/>
      <c r="CV13" s="823"/>
      <c r="CW13" s="821"/>
      <c r="CX13" s="822"/>
      <c r="CY13" s="822"/>
      <c r="CZ13" s="822"/>
      <c r="DA13" s="823"/>
      <c r="DB13" s="821"/>
      <c r="DC13" s="822"/>
      <c r="DD13" s="822"/>
      <c r="DE13" s="822"/>
      <c r="DF13" s="823"/>
      <c r="DG13" s="821"/>
      <c r="DH13" s="822"/>
      <c r="DI13" s="822"/>
      <c r="DJ13" s="822"/>
      <c r="DK13" s="823"/>
      <c r="DL13" s="821"/>
      <c r="DM13" s="822"/>
      <c r="DN13" s="822"/>
      <c r="DO13" s="822"/>
      <c r="DP13" s="823"/>
      <c r="DQ13" s="821"/>
      <c r="DR13" s="822"/>
      <c r="DS13" s="822"/>
      <c r="DT13" s="822"/>
      <c r="DU13" s="823"/>
      <c r="DV13" s="818"/>
      <c r="DW13" s="819"/>
      <c r="DX13" s="819"/>
      <c r="DY13" s="819"/>
      <c r="DZ13" s="824"/>
      <c r="EA13" s="234"/>
    </row>
    <row r="14" spans="1:131" s="235" customFormat="1" ht="26.25" customHeight="1" x14ac:dyDescent="0.2">
      <c r="A14" s="238">
        <v>8</v>
      </c>
      <c r="B14" s="785"/>
      <c r="C14" s="786"/>
      <c r="D14" s="786"/>
      <c r="E14" s="786"/>
      <c r="F14" s="786"/>
      <c r="G14" s="786"/>
      <c r="H14" s="786"/>
      <c r="I14" s="786"/>
      <c r="J14" s="786"/>
      <c r="K14" s="786"/>
      <c r="L14" s="786"/>
      <c r="M14" s="786"/>
      <c r="N14" s="786"/>
      <c r="O14" s="786"/>
      <c r="P14" s="787"/>
      <c r="Q14" s="788"/>
      <c r="R14" s="789"/>
      <c r="S14" s="789"/>
      <c r="T14" s="789"/>
      <c r="U14" s="789"/>
      <c r="V14" s="789"/>
      <c r="W14" s="789"/>
      <c r="X14" s="789"/>
      <c r="Y14" s="789"/>
      <c r="Z14" s="789"/>
      <c r="AA14" s="789"/>
      <c r="AB14" s="789"/>
      <c r="AC14" s="789"/>
      <c r="AD14" s="789"/>
      <c r="AE14" s="790"/>
      <c r="AF14" s="791"/>
      <c r="AG14" s="792"/>
      <c r="AH14" s="792"/>
      <c r="AI14" s="792"/>
      <c r="AJ14" s="793"/>
      <c r="AK14" s="794"/>
      <c r="AL14" s="795"/>
      <c r="AM14" s="795"/>
      <c r="AN14" s="795"/>
      <c r="AO14" s="795"/>
      <c r="AP14" s="795"/>
      <c r="AQ14" s="795"/>
      <c r="AR14" s="795"/>
      <c r="AS14" s="795"/>
      <c r="AT14" s="795"/>
      <c r="AU14" s="816"/>
      <c r="AV14" s="816"/>
      <c r="AW14" s="816"/>
      <c r="AX14" s="816"/>
      <c r="AY14" s="817"/>
      <c r="AZ14" s="232"/>
      <c r="BA14" s="232"/>
      <c r="BB14" s="232"/>
      <c r="BC14" s="232"/>
      <c r="BD14" s="232"/>
      <c r="BE14" s="233"/>
      <c r="BF14" s="233"/>
      <c r="BG14" s="233"/>
      <c r="BH14" s="233"/>
      <c r="BI14" s="233"/>
      <c r="BJ14" s="233"/>
      <c r="BK14" s="233"/>
      <c r="BL14" s="233"/>
      <c r="BM14" s="233"/>
      <c r="BN14" s="233"/>
      <c r="BO14" s="233"/>
      <c r="BP14" s="233"/>
      <c r="BQ14" s="238">
        <v>8</v>
      </c>
      <c r="BR14" s="239"/>
      <c r="BS14" s="818"/>
      <c r="BT14" s="819"/>
      <c r="BU14" s="819"/>
      <c r="BV14" s="819"/>
      <c r="BW14" s="819"/>
      <c r="BX14" s="819"/>
      <c r="BY14" s="819"/>
      <c r="BZ14" s="819"/>
      <c r="CA14" s="819"/>
      <c r="CB14" s="819"/>
      <c r="CC14" s="819"/>
      <c r="CD14" s="819"/>
      <c r="CE14" s="819"/>
      <c r="CF14" s="819"/>
      <c r="CG14" s="820"/>
      <c r="CH14" s="821"/>
      <c r="CI14" s="822"/>
      <c r="CJ14" s="822"/>
      <c r="CK14" s="822"/>
      <c r="CL14" s="823"/>
      <c r="CM14" s="821"/>
      <c r="CN14" s="822"/>
      <c r="CO14" s="822"/>
      <c r="CP14" s="822"/>
      <c r="CQ14" s="823"/>
      <c r="CR14" s="821"/>
      <c r="CS14" s="822"/>
      <c r="CT14" s="822"/>
      <c r="CU14" s="822"/>
      <c r="CV14" s="823"/>
      <c r="CW14" s="821"/>
      <c r="CX14" s="822"/>
      <c r="CY14" s="822"/>
      <c r="CZ14" s="822"/>
      <c r="DA14" s="823"/>
      <c r="DB14" s="821"/>
      <c r="DC14" s="822"/>
      <c r="DD14" s="822"/>
      <c r="DE14" s="822"/>
      <c r="DF14" s="823"/>
      <c r="DG14" s="821"/>
      <c r="DH14" s="822"/>
      <c r="DI14" s="822"/>
      <c r="DJ14" s="822"/>
      <c r="DK14" s="823"/>
      <c r="DL14" s="821"/>
      <c r="DM14" s="822"/>
      <c r="DN14" s="822"/>
      <c r="DO14" s="822"/>
      <c r="DP14" s="823"/>
      <c r="DQ14" s="821"/>
      <c r="DR14" s="822"/>
      <c r="DS14" s="822"/>
      <c r="DT14" s="822"/>
      <c r="DU14" s="823"/>
      <c r="DV14" s="818"/>
      <c r="DW14" s="819"/>
      <c r="DX14" s="819"/>
      <c r="DY14" s="819"/>
      <c r="DZ14" s="824"/>
      <c r="EA14" s="234"/>
    </row>
    <row r="15" spans="1:131" s="235" customFormat="1" ht="26.25" customHeight="1" x14ac:dyDescent="0.2">
      <c r="A15" s="238">
        <v>9</v>
      </c>
      <c r="B15" s="785"/>
      <c r="C15" s="786"/>
      <c r="D15" s="786"/>
      <c r="E15" s="786"/>
      <c r="F15" s="786"/>
      <c r="G15" s="786"/>
      <c r="H15" s="786"/>
      <c r="I15" s="786"/>
      <c r="J15" s="786"/>
      <c r="K15" s="786"/>
      <c r="L15" s="786"/>
      <c r="M15" s="786"/>
      <c r="N15" s="786"/>
      <c r="O15" s="786"/>
      <c r="P15" s="787"/>
      <c r="Q15" s="788"/>
      <c r="R15" s="789"/>
      <c r="S15" s="789"/>
      <c r="T15" s="789"/>
      <c r="U15" s="789"/>
      <c r="V15" s="789"/>
      <c r="W15" s="789"/>
      <c r="X15" s="789"/>
      <c r="Y15" s="789"/>
      <c r="Z15" s="789"/>
      <c r="AA15" s="789"/>
      <c r="AB15" s="789"/>
      <c r="AC15" s="789"/>
      <c r="AD15" s="789"/>
      <c r="AE15" s="790"/>
      <c r="AF15" s="791"/>
      <c r="AG15" s="792"/>
      <c r="AH15" s="792"/>
      <c r="AI15" s="792"/>
      <c r="AJ15" s="793"/>
      <c r="AK15" s="794"/>
      <c r="AL15" s="795"/>
      <c r="AM15" s="795"/>
      <c r="AN15" s="795"/>
      <c r="AO15" s="795"/>
      <c r="AP15" s="795"/>
      <c r="AQ15" s="795"/>
      <c r="AR15" s="795"/>
      <c r="AS15" s="795"/>
      <c r="AT15" s="795"/>
      <c r="AU15" s="816"/>
      <c r="AV15" s="816"/>
      <c r="AW15" s="816"/>
      <c r="AX15" s="816"/>
      <c r="AY15" s="817"/>
      <c r="AZ15" s="232"/>
      <c r="BA15" s="232"/>
      <c r="BB15" s="232"/>
      <c r="BC15" s="232"/>
      <c r="BD15" s="232"/>
      <c r="BE15" s="233"/>
      <c r="BF15" s="233"/>
      <c r="BG15" s="233"/>
      <c r="BH15" s="233"/>
      <c r="BI15" s="233"/>
      <c r="BJ15" s="233"/>
      <c r="BK15" s="233"/>
      <c r="BL15" s="233"/>
      <c r="BM15" s="233"/>
      <c r="BN15" s="233"/>
      <c r="BO15" s="233"/>
      <c r="BP15" s="233"/>
      <c r="BQ15" s="238">
        <v>9</v>
      </c>
      <c r="BR15" s="239"/>
      <c r="BS15" s="818"/>
      <c r="BT15" s="819"/>
      <c r="BU15" s="819"/>
      <c r="BV15" s="819"/>
      <c r="BW15" s="819"/>
      <c r="BX15" s="819"/>
      <c r="BY15" s="819"/>
      <c r="BZ15" s="819"/>
      <c r="CA15" s="819"/>
      <c r="CB15" s="819"/>
      <c r="CC15" s="819"/>
      <c r="CD15" s="819"/>
      <c r="CE15" s="819"/>
      <c r="CF15" s="819"/>
      <c r="CG15" s="820"/>
      <c r="CH15" s="821"/>
      <c r="CI15" s="822"/>
      <c r="CJ15" s="822"/>
      <c r="CK15" s="822"/>
      <c r="CL15" s="823"/>
      <c r="CM15" s="821"/>
      <c r="CN15" s="822"/>
      <c r="CO15" s="822"/>
      <c r="CP15" s="822"/>
      <c r="CQ15" s="823"/>
      <c r="CR15" s="821"/>
      <c r="CS15" s="822"/>
      <c r="CT15" s="822"/>
      <c r="CU15" s="822"/>
      <c r="CV15" s="823"/>
      <c r="CW15" s="821"/>
      <c r="CX15" s="822"/>
      <c r="CY15" s="822"/>
      <c r="CZ15" s="822"/>
      <c r="DA15" s="823"/>
      <c r="DB15" s="821"/>
      <c r="DC15" s="822"/>
      <c r="DD15" s="822"/>
      <c r="DE15" s="822"/>
      <c r="DF15" s="823"/>
      <c r="DG15" s="821"/>
      <c r="DH15" s="822"/>
      <c r="DI15" s="822"/>
      <c r="DJ15" s="822"/>
      <c r="DK15" s="823"/>
      <c r="DL15" s="821"/>
      <c r="DM15" s="822"/>
      <c r="DN15" s="822"/>
      <c r="DO15" s="822"/>
      <c r="DP15" s="823"/>
      <c r="DQ15" s="821"/>
      <c r="DR15" s="822"/>
      <c r="DS15" s="822"/>
      <c r="DT15" s="822"/>
      <c r="DU15" s="823"/>
      <c r="DV15" s="818"/>
      <c r="DW15" s="819"/>
      <c r="DX15" s="819"/>
      <c r="DY15" s="819"/>
      <c r="DZ15" s="824"/>
      <c r="EA15" s="234"/>
    </row>
    <row r="16" spans="1:131" s="235" customFormat="1" ht="26.25" customHeight="1" x14ac:dyDescent="0.2">
      <c r="A16" s="238">
        <v>10</v>
      </c>
      <c r="B16" s="785"/>
      <c r="C16" s="786"/>
      <c r="D16" s="786"/>
      <c r="E16" s="786"/>
      <c r="F16" s="786"/>
      <c r="G16" s="786"/>
      <c r="H16" s="786"/>
      <c r="I16" s="786"/>
      <c r="J16" s="786"/>
      <c r="K16" s="786"/>
      <c r="L16" s="786"/>
      <c r="M16" s="786"/>
      <c r="N16" s="786"/>
      <c r="O16" s="786"/>
      <c r="P16" s="787"/>
      <c r="Q16" s="788"/>
      <c r="R16" s="789"/>
      <c r="S16" s="789"/>
      <c r="T16" s="789"/>
      <c r="U16" s="789"/>
      <c r="V16" s="789"/>
      <c r="W16" s="789"/>
      <c r="X16" s="789"/>
      <c r="Y16" s="789"/>
      <c r="Z16" s="789"/>
      <c r="AA16" s="789"/>
      <c r="AB16" s="789"/>
      <c r="AC16" s="789"/>
      <c r="AD16" s="789"/>
      <c r="AE16" s="790"/>
      <c r="AF16" s="791"/>
      <c r="AG16" s="792"/>
      <c r="AH16" s="792"/>
      <c r="AI16" s="792"/>
      <c r="AJ16" s="793"/>
      <c r="AK16" s="794"/>
      <c r="AL16" s="795"/>
      <c r="AM16" s="795"/>
      <c r="AN16" s="795"/>
      <c r="AO16" s="795"/>
      <c r="AP16" s="795"/>
      <c r="AQ16" s="795"/>
      <c r="AR16" s="795"/>
      <c r="AS16" s="795"/>
      <c r="AT16" s="795"/>
      <c r="AU16" s="816"/>
      <c r="AV16" s="816"/>
      <c r="AW16" s="816"/>
      <c r="AX16" s="816"/>
      <c r="AY16" s="817"/>
      <c r="AZ16" s="232"/>
      <c r="BA16" s="232"/>
      <c r="BB16" s="232"/>
      <c r="BC16" s="232"/>
      <c r="BD16" s="232"/>
      <c r="BE16" s="233"/>
      <c r="BF16" s="233"/>
      <c r="BG16" s="233"/>
      <c r="BH16" s="233"/>
      <c r="BI16" s="233"/>
      <c r="BJ16" s="233"/>
      <c r="BK16" s="233"/>
      <c r="BL16" s="233"/>
      <c r="BM16" s="233"/>
      <c r="BN16" s="233"/>
      <c r="BO16" s="233"/>
      <c r="BP16" s="233"/>
      <c r="BQ16" s="238">
        <v>10</v>
      </c>
      <c r="BR16" s="239"/>
      <c r="BS16" s="818"/>
      <c r="BT16" s="819"/>
      <c r="BU16" s="819"/>
      <c r="BV16" s="819"/>
      <c r="BW16" s="819"/>
      <c r="BX16" s="819"/>
      <c r="BY16" s="819"/>
      <c r="BZ16" s="819"/>
      <c r="CA16" s="819"/>
      <c r="CB16" s="819"/>
      <c r="CC16" s="819"/>
      <c r="CD16" s="819"/>
      <c r="CE16" s="819"/>
      <c r="CF16" s="819"/>
      <c r="CG16" s="820"/>
      <c r="CH16" s="821"/>
      <c r="CI16" s="822"/>
      <c r="CJ16" s="822"/>
      <c r="CK16" s="822"/>
      <c r="CL16" s="823"/>
      <c r="CM16" s="821"/>
      <c r="CN16" s="822"/>
      <c r="CO16" s="822"/>
      <c r="CP16" s="822"/>
      <c r="CQ16" s="823"/>
      <c r="CR16" s="821"/>
      <c r="CS16" s="822"/>
      <c r="CT16" s="822"/>
      <c r="CU16" s="822"/>
      <c r="CV16" s="823"/>
      <c r="CW16" s="821"/>
      <c r="CX16" s="822"/>
      <c r="CY16" s="822"/>
      <c r="CZ16" s="822"/>
      <c r="DA16" s="823"/>
      <c r="DB16" s="821"/>
      <c r="DC16" s="822"/>
      <c r="DD16" s="822"/>
      <c r="DE16" s="822"/>
      <c r="DF16" s="823"/>
      <c r="DG16" s="821"/>
      <c r="DH16" s="822"/>
      <c r="DI16" s="822"/>
      <c r="DJ16" s="822"/>
      <c r="DK16" s="823"/>
      <c r="DL16" s="821"/>
      <c r="DM16" s="822"/>
      <c r="DN16" s="822"/>
      <c r="DO16" s="822"/>
      <c r="DP16" s="823"/>
      <c r="DQ16" s="821"/>
      <c r="DR16" s="822"/>
      <c r="DS16" s="822"/>
      <c r="DT16" s="822"/>
      <c r="DU16" s="823"/>
      <c r="DV16" s="818"/>
      <c r="DW16" s="819"/>
      <c r="DX16" s="819"/>
      <c r="DY16" s="819"/>
      <c r="DZ16" s="824"/>
      <c r="EA16" s="234"/>
    </row>
    <row r="17" spans="1:131" s="235" customFormat="1" ht="26.25" customHeight="1" x14ac:dyDescent="0.2">
      <c r="A17" s="238">
        <v>11</v>
      </c>
      <c r="B17" s="785"/>
      <c r="C17" s="786"/>
      <c r="D17" s="786"/>
      <c r="E17" s="786"/>
      <c r="F17" s="786"/>
      <c r="G17" s="786"/>
      <c r="H17" s="786"/>
      <c r="I17" s="786"/>
      <c r="J17" s="786"/>
      <c r="K17" s="786"/>
      <c r="L17" s="786"/>
      <c r="M17" s="786"/>
      <c r="N17" s="786"/>
      <c r="O17" s="786"/>
      <c r="P17" s="787"/>
      <c r="Q17" s="788"/>
      <c r="R17" s="789"/>
      <c r="S17" s="789"/>
      <c r="T17" s="789"/>
      <c r="U17" s="789"/>
      <c r="V17" s="789"/>
      <c r="W17" s="789"/>
      <c r="X17" s="789"/>
      <c r="Y17" s="789"/>
      <c r="Z17" s="789"/>
      <c r="AA17" s="789"/>
      <c r="AB17" s="789"/>
      <c r="AC17" s="789"/>
      <c r="AD17" s="789"/>
      <c r="AE17" s="790"/>
      <c r="AF17" s="791"/>
      <c r="AG17" s="792"/>
      <c r="AH17" s="792"/>
      <c r="AI17" s="792"/>
      <c r="AJ17" s="793"/>
      <c r="AK17" s="794"/>
      <c r="AL17" s="795"/>
      <c r="AM17" s="795"/>
      <c r="AN17" s="795"/>
      <c r="AO17" s="795"/>
      <c r="AP17" s="795"/>
      <c r="AQ17" s="795"/>
      <c r="AR17" s="795"/>
      <c r="AS17" s="795"/>
      <c r="AT17" s="795"/>
      <c r="AU17" s="816"/>
      <c r="AV17" s="816"/>
      <c r="AW17" s="816"/>
      <c r="AX17" s="816"/>
      <c r="AY17" s="817"/>
      <c r="AZ17" s="232"/>
      <c r="BA17" s="232"/>
      <c r="BB17" s="232"/>
      <c r="BC17" s="232"/>
      <c r="BD17" s="232"/>
      <c r="BE17" s="233"/>
      <c r="BF17" s="233"/>
      <c r="BG17" s="233"/>
      <c r="BH17" s="233"/>
      <c r="BI17" s="233"/>
      <c r="BJ17" s="233"/>
      <c r="BK17" s="233"/>
      <c r="BL17" s="233"/>
      <c r="BM17" s="233"/>
      <c r="BN17" s="233"/>
      <c r="BO17" s="233"/>
      <c r="BP17" s="233"/>
      <c r="BQ17" s="238">
        <v>11</v>
      </c>
      <c r="BR17" s="239"/>
      <c r="BS17" s="818"/>
      <c r="BT17" s="819"/>
      <c r="BU17" s="819"/>
      <c r="BV17" s="819"/>
      <c r="BW17" s="819"/>
      <c r="BX17" s="819"/>
      <c r="BY17" s="819"/>
      <c r="BZ17" s="819"/>
      <c r="CA17" s="819"/>
      <c r="CB17" s="819"/>
      <c r="CC17" s="819"/>
      <c r="CD17" s="819"/>
      <c r="CE17" s="819"/>
      <c r="CF17" s="819"/>
      <c r="CG17" s="820"/>
      <c r="CH17" s="821"/>
      <c r="CI17" s="822"/>
      <c r="CJ17" s="822"/>
      <c r="CK17" s="822"/>
      <c r="CL17" s="823"/>
      <c r="CM17" s="821"/>
      <c r="CN17" s="822"/>
      <c r="CO17" s="822"/>
      <c r="CP17" s="822"/>
      <c r="CQ17" s="823"/>
      <c r="CR17" s="821"/>
      <c r="CS17" s="822"/>
      <c r="CT17" s="822"/>
      <c r="CU17" s="822"/>
      <c r="CV17" s="823"/>
      <c r="CW17" s="821"/>
      <c r="CX17" s="822"/>
      <c r="CY17" s="822"/>
      <c r="CZ17" s="822"/>
      <c r="DA17" s="823"/>
      <c r="DB17" s="821"/>
      <c r="DC17" s="822"/>
      <c r="DD17" s="822"/>
      <c r="DE17" s="822"/>
      <c r="DF17" s="823"/>
      <c r="DG17" s="821"/>
      <c r="DH17" s="822"/>
      <c r="DI17" s="822"/>
      <c r="DJ17" s="822"/>
      <c r="DK17" s="823"/>
      <c r="DL17" s="821"/>
      <c r="DM17" s="822"/>
      <c r="DN17" s="822"/>
      <c r="DO17" s="822"/>
      <c r="DP17" s="823"/>
      <c r="DQ17" s="821"/>
      <c r="DR17" s="822"/>
      <c r="DS17" s="822"/>
      <c r="DT17" s="822"/>
      <c r="DU17" s="823"/>
      <c r="DV17" s="818"/>
      <c r="DW17" s="819"/>
      <c r="DX17" s="819"/>
      <c r="DY17" s="819"/>
      <c r="DZ17" s="824"/>
      <c r="EA17" s="234"/>
    </row>
    <row r="18" spans="1:131" s="235" customFormat="1" ht="26.25" customHeight="1" x14ac:dyDescent="0.2">
      <c r="A18" s="238">
        <v>12</v>
      </c>
      <c r="B18" s="785"/>
      <c r="C18" s="786"/>
      <c r="D18" s="786"/>
      <c r="E18" s="786"/>
      <c r="F18" s="786"/>
      <c r="G18" s="786"/>
      <c r="H18" s="786"/>
      <c r="I18" s="786"/>
      <c r="J18" s="786"/>
      <c r="K18" s="786"/>
      <c r="L18" s="786"/>
      <c r="M18" s="786"/>
      <c r="N18" s="786"/>
      <c r="O18" s="786"/>
      <c r="P18" s="787"/>
      <c r="Q18" s="788"/>
      <c r="R18" s="789"/>
      <c r="S18" s="789"/>
      <c r="T18" s="789"/>
      <c r="U18" s="789"/>
      <c r="V18" s="789"/>
      <c r="W18" s="789"/>
      <c r="X18" s="789"/>
      <c r="Y18" s="789"/>
      <c r="Z18" s="789"/>
      <c r="AA18" s="789"/>
      <c r="AB18" s="789"/>
      <c r="AC18" s="789"/>
      <c r="AD18" s="789"/>
      <c r="AE18" s="790"/>
      <c r="AF18" s="791"/>
      <c r="AG18" s="792"/>
      <c r="AH18" s="792"/>
      <c r="AI18" s="792"/>
      <c r="AJ18" s="793"/>
      <c r="AK18" s="794"/>
      <c r="AL18" s="795"/>
      <c r="AM18" s="795"/>
      <c r="AN18" s="795"/>
      <c r="AO18" s="795"/>
      <c r="AP18" s="795"/>
      <c r="AQ18" s="795"/>
      <c r="AR18" s="795"/>
      <c r="AS18" s="795"/>
      <c r="AT18" s="795"/>
      <c r="AU18" s="816"/>
      <c r="AV18" s="816"/>
      <c r="AW18" s="816"/>
      <c r="AX18" s="816"/>
      <c r="AY18" s="817"/>
      <c r="AZ18" s="232"/>
      <c r="BA18" s="232"/>
      <c r="BB18" s="232"/>
      <c r="BC18" s="232"/>
      <c r="BD18" s="232"/>
      <c r="BE18" s="233"/>
      <c r="BF18" s="233"/>
      <c r="BG18" s="233"/>
      <c r="BH18" s="233"/>
      <c r="BI18" s="233"/>
      <c r="BJ18" s="233"/>
      <c r="BK18" s="233"/>
      <c r="BL18" s="233"/>
      <c r="BM18" s="233"/>
      <c r="BN18" s="233"/>
      <c r="BO18" s="233"/>
      <c r="BP18" s="233"/>
      <c r="BQ18" s="238">
        <v>12</v>
      </c>
      <c r="BR18" s="239"/>
      <c r="BS18" s="818"/>
      <c r="BT18" s="819"/>
      <c r="BU18" s="819"/>
      <c r="BV18" s="819"/>
      <c r="BW18" s="819"/>
      <c r="BX18" s="819"/>
      <c r="BY18" s="819"/>
      <c r="BZ18" s="819"/>
      <c r="CA18" s="819"/>
      <c r="CB18" s="819"/>
      <c r="CC18" s="819"/>
      <c r="CD18" s="819"/>
      <c r="CE18" s="819"/>
      <c r="CF18" s="819"/>
      <c r="CG18" s="820"/>
      <c r="CH18" s="821"/>
      <c r="CI18" s="822"/>
      <c r="CJ18" s="822"/>
      <c r="CK18" s="822"/>
      <c r="CL18" s="823"/>
      <c r="CM18" s="821"/>
      <c r="CN18" s="822"/>
      <c r="CO18" s="822"/>
      <c r="CP18" s="822"/>
      <c r="CQ18" s="823"/>
      <c r="CR18" s="821"/>
      <c r="CS18" s="822"/>
      <c r="CT18" s="822"/>
      <c r="CU18" s="822"/>
      <c r="CV18" s="823"/>
      <c r="CW18" s="821"/>
      <c r="CX18" s="822"/>
      <c r="CY18" s="822"/>
      <c r="CZ18" s="822"/>
      <c r="DA18" s="823"/>
      <c r="DB18" s="821"/>
      <c r="DC18" s="822"/>
      <c r="DD18" s="822"/>
      <c r="DE18" s="822"/>
      <c r="DF18" s="823"/>
      <c r="DG18" s="821"/>
      <c r="DH18" s="822"/>
      <c r="DI18" s="822"/>
      <c r="DJ18" s="822"/>
      <c r="DK18" s="823"/>
      <c r="DL18" s="821"/>
      <c r="DM18" s="822"/>
      <c r="DN18" s="822"/>
      <c r="DO18" s="822"/>
      <c r="DP18" s="823"/>
      <c r="DQ18" s="821"/>
      <c r="DR18" s="822"/>
      <c r="DS18" s="822"/>
      <c r="DT18" s="822"/>
      <c r="DU18" s="823"/>
      <c r="DV18" s="818"/>
      <c r="DW18" s="819"/>
      <c r="DX18" s="819"/>
      <c r="DY18" s="819"/>
      <c r="DZ18" s="824"/>
      <c r="EA18" s="234"/>
    </row>
    <row r="19" spans="1:131" s="235" customFormat="1" ht="26.25" customHeight="1" x14ac:dyDescent="0.2">
      <c r="A19" s="238">
        <v>13</v>
      </c>
      <c r="B19" s="785"/>
      <c r="C19" s="786"/>
      <c r="D19" s="786"/>
      <c r="E19" s="786"/>
      <c r="F19" s="786"/>
      <c r="G19" s="786"/>
      <c r="H19" s="786"/>
      <c r="I19" s="786"/>
      <c r="J19" s="786"/>
      <c r="K19" s="786"/>
      <c r="L19" s="786"/>
      <c r="M19" s="786"/>
      <c r="N19" s="786"/>
      <c r="O19" s="786"/>
      <c r="P19" s="787"/>
      <c r="Q19" s="788"/>
      <c r="R19" s="789"/>
      <c r="S19" s="789"/>
      <c r="T19" s="789"/>
      <c r="U19" s="789"/>
      <c r="V19" s="789"/>
      <c r="W19" s="789"/>
      <c r="X19" s="789"/>
      <c r="Y19" s="789"/>
      <c r="Z19" s="789"/>
      <c r="AA19" s="789"/>
      <c r="AB19" s="789"/>
      <c r="AC19" s="789"/>
      <c r="AD19" s="789"/>
      <c r="AE19" s="790"/>
      <c r="AF19" s="791"/>
      <c r="AG19" s="792"/>
      <c r="AH19" s="792"/>
      <c r="AI19" s="792"/>
      <c r="AJ19" s="793"/>
      <c r="AK19" s="794"/>
      <c r="AL19" s="795"/>
      <c r="AM19" s="795"/>
      <c r="AN19" s="795"/>
      <c r="AO19" s="795"/>
      <c r="AP19" s="795"/>
      <c r="AQ19" s="795"/>
      <c r="AR19" s="795"/>
      <c r="AS19" s="795"/>
      <c r="AT19" s="795"/>
      <c r="AU19" s="816"/>
      <c r="AV19" s="816"/>
      <c r="AW19" s="816"/>
      <c r="AX19" s="816"/>
      <c r="AY19" s="817"/>
      <c r="AZ19" s="232"/>
      <c r="BA19" s="232"/>
      <c r="BB19" s="232"/>
      <c r="BC19" s="232"/>
      <c r="BD19" s="232"/>
      <c r="BE19" s="233"/>
      <c r="BF19" s="233"/>
      <c r="BG19" s="233"/>
      <c r="BH19" s="233"/>
      <c r="BI19" s="233"/>
      <c r="BJ19" s="233"/>
      <c r="BK19" s="233"/>
      <c r="BL19" s="233"/>
      <c r="BM19" s="233"/>
      <c r="BN19" s="233"/>
      <c r="BO19" s="233"/>
      <c r="BP19" s="233"/>
      <c r="BQ19" s="238">
        <v>13</v>
      </c>
      <c r="BR19" s="239"/>
      <c r="BS19" s="818"/>
      <c r="BT19" s="819"/>
      <c r="BU19" s="819"/>
      <c r="BV19" s="819"/>
      <c r="BW19" s="819"/>
      <c r="BX19" s="819"/>
      <c r="BY19" s="819"/>
      <c r="BZ19" s="819"/>
      <c r="CA19" s="819"/>
      <c r="CB19" s="819"/>
      <c r="CC19" s="819"/>
      <c r="CD19" s="819"/>
      <c r="CE19" s="819"/>
      <c r="CF19" s="819"/>
      <c r="CG19" s="820"/>
      <c r="CH19" s="821"/>
      <c r="CI19" s="822"/>
      <c r="CJ19" s="822"/>
      <c r="CK19" s="822"/>
      <c r="CL19" s="823"/>
      <c r="CM19" s="821"/>
      <c r="CN19" s="822"/>
      <c r="CO19" s="822"/>
      <c r="CP19" s="822"/>
      <c r="CQ19" s="823"/>
      <c r="CR19" s="821"/>
      <c r="CS19" s="822"/>
      <c r="CT19" s="822"/>
      <c r="CU19" s="822"/>
      <c r="CV19" s="823"/>
      <c r="CW19" s="821"/>
      <c r="CX19" s="822"/>
      <c r="CY19" s="822"/>
      <c r="CZ19" s="822"/>
      <c r="DA19" s="823"/>
      <c r="DB19" s="821"/>
      <c r="DC19" s="822"/>
      <c r="DD19" s="822"/>
      <c r="DE19" s="822"/>
      <c r="DF19" s="823"/>
      <c r="DG19" s="821"/>
      <c r="DH19" s="822"/>
      <c r="DI19" s="822"/>
      <c r="DJ19" s="822"/>
      <c r="DK19" s="823"/>
      <c r="DL19" s="821"/>
      <c r="DM19" s="822"/>
      <c r="DN19" s="822"/>
      <c r="DO19" s="822"/>
      <c r="DP19" s="823"/>
      <c r="DQ19" s="821"/>
      <c r="DR19" s="822"/>
      <c r="DS19" s="822"/>
      <c r="DT19" s="822"/>
      <c r="DU19" s="823"/>
      <c r="DV19" s="818"/>
      <c r="DW19" s="819"/>
      <c r="DX19" s="819"/>
      <c r="DY19" s="819"/>
      <c r="DZ19" s="824"/>
      <c r="EA19" s="234"/>
    </row>
    <row r="20" spans="1:131" s="235" customFormat="1" ht="26.25" customHeight="1" x14ac:dyDescent="0.2">
      <c r="A20" s="238">
        <v>14</v>
      </c>
      <c r="B20" s="785"/>
      <c r="C20" s="786"/>
      <c r="D20" s="786"/>
      <c r="E20" s="786"/>
      <c r="F20" s="786"/>
      <c r="G20" s="786"/>
      <c r="H20" s="786"/>
      <c r="I20" s="786"/>
      <c r="J20" s="786"/>
      <c r="K20" s="786"/>
      <c r="L20" s="786"/>
      <c r="M20" s="786"/>
      <c r="N20" s="786"/>
      <c r="O20" s="786"/>
      <c r="P20" s="787"/>
      <c r="Q20" s="788"/>
      <c r="R20" s="789"/>
      <c r="S20" s="789"/>
      <c r="T20" s="789"/>
      <c r="U20" s="789"/>
      <c r="V20" s="789"/>
      <c r="W20" s="789"/>
      <c r="X20" s="789"/>
      <c r="Y20" s="789"/>
      <c r="Z20" s="789"/>
      <c r="AA20" s="789"/>
      <c r="AB20" s="789"/>
      <c r="AC20" s="789"/>
      <c r="AD20" s="789"/>
      <c r="AE20" s="790"/>
      <c r="AF20" s="791"/>
      <c r="AG20" s="792"/>
      <c r="AH20" s="792"/>
      <c r="AI20" s="792"/>
      <c r="AJ20" s="793"/>
      <c r="AK20" s="794"/>
      <c r="AL20" s="795"/>
      <c r="AM20" s="795"/>
      <c r="AN20" s="795"/>
      <c r="AO20" s="795"/>
      <c r="AP20" s="795"/>
      <c r="AQ20" s="795"/>
      <c r="AR20" s="795"/>
      <c r="AS20" s="795"/>
      <c r="AT20" s="795"/>
      <c r="AU20" s="816"/>
      <c r="AV20" s="816"/>
      <c r="AW20" s="816"/>
      <c r="AX20" s="816"/>
      <c r="AY20" s="817"/>
      <c r="AZ20" s="232"/>
      <c r="BA20" s="232"/>
      <c r="BB20" s="232"/>
      <c r="BC20" s="232"/>
      <c r="BD20" s="232"/>
      <c r="BE20" s="233"/>
      <c r="BF20" s="233"/>
      <c r="BG20" s="233"/>
      <c r="BH20" s="233"/>
      <c r="BI20" s="233"/>
      <c r="BJ20" s="233"/>
      <c r="BK20" s="233"/>
      <c r="BL20" s="233"/>
      <c r="BM20" s="233"/>
      <c r="BN20" s="233"/>
      <c r="BO20" s="233"/>
      <c r="BP20" s="233"/>
      <c r="BQ20" s="238">
        <v>14</v>
      </c>
      <c r="BR20" s="239"/>
      <c r="BS20" s="818"/>
      <c r="BT20" s="819"/>
      <c r="BU20" s="819"/>
      <c r="BV20" s="819"/>
      <c r="BW20" s="819"/>
      <c r="BX20" s="819"/>
      <c r="BY20" s="819"/>
      <c r="BZ20" s="819"/>
      <c r="CA20" s="819"/>
      <c r="CB20" s="819"/>
      <c r="CC20" s="819"/>
      <c r="CD20" s="819"/>
      <c r="CE20" s="819"/>
      <c r="CF20" s="819"/>
      <c r="CG20" s="820"/>
      <c r="CH20" s="821"/>
      <c r="CI20" s="822"/>
      <c r="CJ20" s="822"/>
      <c r="CK20" s="822"/>
      <c r="CL20" s="823"/>
      <c r="CM20" s="821"/>
      <c r="CN20" s="822"/>
      <c r="CO20" s="822"/>
      <c r="CP20" s="822"/>
      <c r="CQ20" s="823"/>
      <c r="CR20" s="821"/>
      <c r="CS20" s="822"/>
      <c r="CT20" s="822"/>
      <c r="CU20" s="822"/>
      <c r="CV20" s="823"/>
      <c r="CW20" s="821"/>
      <c r="CX20" s="822"/>
      <c r="CY20" s="822"/>
      <c r="CZ20" s="822"/>
      <c r="DA20" s="823"/>
      <c r="DB20" s="821"/>
      <c r="DC20" s="822"/>
      <c r="DD20" s="822"/>
      <c r="DE20" s="822"/>
      <c r="DF20" s="823"/>
      <c r="DG20" s="821"/>
      <c r="DH20" s="822"/>
      <c r="DI20" s="822"/>
      <c r="DJ20" s="822"/>
      <c r="DK20" s="823"/>
      <c r="DL20" s="821"/>
      <c r="DM20" s="822"/>
      <c r="DN20" s="822"/>
      <c r="DO20" s="822"/>
      <c r="DP20" s="823"/>
      <c r="DQ20" s="821"/>
      <c r="DR20" s="822"/>
      <c r="DS20" s="822"/>
      <c r="DT20" s="822"/>
      <c r="DU20" s="823"/>
      <c r="DV20" s="818"/>
      <c r="DW20" s="819"/>
      <c r="DX20" s="819"/>
      <c r="DY20" s="819"/>
      <c r="DZ20" s="824"/>
      <c r="EA20" s="234"/>
    </row>
    <row r="21" spans="1:131" s="235" customFormat="1" ht="26.25" customHeight="1" thickBot="1" x14ac:dyDescent="0.25">
      <c r="A21" s="238">
        <v>15</v>
      </c>
      <c r="B21" s="785"/>
      <c r="C21" s="786"/>
      <c r="D21" s="786"/>
      <c r="E21" s="786"/>
      <c r="F21" s="786"/>
      <c r="G21" s="786"/>
      <c r="H21" s="786"/>
      <c r="I21" s="786"/>
      <c r="J21" s="786"/>
      <c r="K21" s="786"/>
      <c r="L21" s="786"/>
      <c r="M21" s="786"/>
      <c r="N21" s="786"/>
      <c r="O21" s="786"/>
      <c r="P21" s="787"/>
      <c r="Q21" s="788"/>
      <c r="R21" s="789"/>
      <c r="S21" s="789"/>
      <c r="T21" s="789"/>
      <c r="U21" s="789"/>
      <c r="V21" s="789"/>
      <c r="W21" s="789"/>
      <c r="X21" s="789"/>
      <c r="Y21" s="789"/>
      <c r="Z21" s="789"/>
      <c r="AA21" s="789"/>
      <c r="AB21" s="789"/>
      <c r="AC21" s="789"/>
      <c r="AD21" s="789"/>
      <c r="AE21" s="790"/>
      <c r="AF21" s="791"/>
      <c r="AG21" s="792"/>
      <c r="AH21" s="792"/>
      <c r="AI21" s="792"/>
      <c r="AJ21" s="793"/>
      <c r="AK21" s="794"/>
      <c r="AL21" s="795"/>
      <c r="AM21" s="795"/>
      <c r="AN21" s="795"/>
      <c r="AO21" s="795"/>
      <c r="AP21" s="795"/>
      <c r="AQ21" s="795"/>
      <c r="AR21" s="795"/>
      <c r="AS21" s="795"/>
      <c r="AT21" s="795"/>
      <c r="AU21" s="816"/>
      <c r="AV21" s="816"/>
      <c r="AW21" s="816"/>
      <c r="AX21" s="816"/>
      <c r="AY21" s="817"/>
      <c r="AZ21" s="232"/>
      <c r="BA21" s="232"/>
      <c r="BB21" s="232"/>
      <c r="BC21" s="232"/>
      <c r="BD21" s="232"/>
      <c r="BE21" s="233"/>
      <c r="BF21" s="233"/>
      <c r="BG21" s="233"/>
      <c r="BH21" s="233"/>
      <c r="BI21" s="233"/>
      <c r="BJ21" s="233"/>
      <c r="BK21" s="233"/>
      <c r="BL21" s="233"/>
      <c r="BM21" s="233"/>
      <c r="BN21" s="233"/>
      <c r="BO21" s="233"/>
      <c r="BP21" s="233"/>
      <c r="BQ21" s="238">
        <v>15</v>
      </c>
      <c r="BR21" s="239"/>
      <c r="BS21" s="818"/>
      <c r="BT21" s="819"/>
      <c r="BU21" s="819"/>
      <c r="BV21" s="819"/>
      <c r="BW21" s="819"/>
      <c r="BX21" s="819"/>
      <c r="BY21" s="819"/>
      <c r="BZ21" s="819"/>
      <c r="CA21" s="819"/>
      <c r="CB21" s="819"/>
      <c r="CC21" s="819"/>
      <c r="CD21" s="819"/>
      <c r="CE21" s="819"/>
      <c r="CF21" s="819"/>
      <c r="CG21" s="820"/>
      <c r="CH21" s="821"/>
      <c r="CI21" s="822"/>
      <c r="CJ21" s="822"/>
      <c r="CK21" s="822"/>
      <c r="CL21" s="823"/>
      <c r="CM21" s="821"/>
      <c r="CN21" s="822"/>
      <c r="CO21" s="822"/>
      <c r="CP21" s="822"/>
      <c r="CQ21" s="823"/>
      <c r="CR21" s="821"/>
      <c r="CS21" s="822"/>
      <c r="CT21" s="822"/>
      <c r="CU21" s="822"/>
      <c r="CV21" s="823"/>
      <c r="CW21" s="821"/>
      <c r="CX21" s="822"/>
      <c r="CY21" s="822"/>
      <c r="CZ21" s="822"/>
      <c r="DA21" s="823"/>
      <c r="DB21" s="821"/>
      <c r="DC21" s="822"/>
      <c r="DD21" s="822"/>
      <c r="DE21" s="822"/>
      <c r="DF21" s="823"/>
      <c r="DG21" s="821"/>
      <c r="DH21" s="822"/>
      <c r="DI21" s="822"/>
      <c r="DJ21" s="822"/>
      <c r="DK21" s="823"/>
      <c r="DL21" s="821"/>
      <c r="DM21" s="822"/>
      <c r="DN21" s="822"/>
      <c r="DO21" s="822"/>
      <c r="DP21" s="823"/>
      <c r="DQ21" s="821"/>
      <c r="DR21" s="822"/>
      <c r="DS21" s="822"/>
      <c r="DT21" s="822"/>
      <c r="DU21" s="823"/>
      <c r="DV21" s="818"/>
      <c r="DW21" s="819"/>
      <c r="DX21" s="819"/>
      <c r="DY21" s="819"/>
      <c r="DZ21" s="824"/>
      <c r="EA21" s="234"/>
    </row>
    <row r="22" spans="1:131" s="235" customFormat="1" ht="26.25" customHeight="1" x14ac:dyDescent="0.2">
      <c r="A22" s="238">
        <v>16</v>
      </c>
      <c r="B22" s="785"/>
      <c r="C22" s="786"/>
      <c r="D22" s="786"/>
      <c r="E22" s="786"/>
      <c r="F22" s="786"/>
      <c r="G22" s="786"/>
      <c r="H22" s="786"/>
      <c r="I22" s="786"/>
      <c r="J22" s="786"/>
      <c r="K22" s="786"/>
      <c r="L22" s="786"/>
      <c r="M22" s="786"/>
      <c r="N22" s="786"/>
      <c r="O22" s="786"/>
      <c r="P22" s="787"/>
      <c r="Q22" s="835"/>
      <c r="R22" s="836"/>
      <c r="S22" s="836"/>
      <c r="T22" s="836"/>
      <c r="U22" s="836"/>
      <c r="V22" s="836"/>
      <c r="W22" s="836"/>
      <c r="X22" s="836"/>
      <c r="Y22" s="836"/>
      <c r="Z22" s="836"/>
      <c r="AA22" s="836"/>
      <c r="AB22" s="836"/>
      <c r="AC22" s="836"/>
      <c r="AD22" s="836"/>
      <c r="AE22" s="837"/>
      <c r="AF22" s="791"/>
      <c r="AG22" s="792"/>
      <c r="AH22" s="792"/>
      <c r="AI22" s="792"/>
      <c r="AJ22" s="793"/>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18"/>
      <c r="BT22" s="819"/>
      <c r="BU22" s="819"/>
      <c r="BV22" s="819"/>
      <c r="BW22" s="819"/>
      <c r="BX22" s="819"/>
      <c r="BY22" s="819"/>
      <c r="BZ22" s="819"/>
      <c r="CA22" s="819"/>
      <c r="CB22" s="819"/>
      <c r="CC22" s="819"/>
      <c r="CD22" s="819"/>
      <c r="CE22" s="819"/>
      <c r="CF22" s="819"/>
      <c r="CG22" s="820"/>
      <c r="CH22" s="821"/>
      <c r="CI22" s="822"/>
      <c r="CJ22" s="822"/>
      <c r="CK22" s="822"/>
      <c r="CL22" s="823"/>
      <c r="CM22" s="821"/>
      <c r="CN22" s="822"/>
      <c r="CO22" s="822"/>
      <c r="CP22" s="822"/>
      <c r="CQ22" s="823"/>
      <c r="CR22" s="821"/>
      <c r="CS22" s="822"/>
      <c r="CT22" s="822"/>
      <c r="CU22" s="822"/>
      <c r="CV22" s="823"/>
      <c r="CW22" s="821"/>
      <c r="CX22" s="822"/>
      <c r="CY22" s="822"/>
      <c r="CZ22" s="822"/>
      <c r="DA22" s="823"/>
      <c r="DB22" s="821"/>
      <c r="DC22" s="822"/>
      <c r="DD22" s="822"/>
      <c r="DE22" s="822"/>
      <c r="DF22" s="823"/>
      <c r="DG22" s="821"/>
      <c r="DH22" s="822"/>
      <c r="DI22" s="822"/>
      <c r="DJ22" s="822"/>
      <c r="DK22" s="823"/>
      <c r="DL22" s="821"/>
      <c r="DM22" s="822"/>
      <c r="DN22" s="822"/>
      <c r="DO22" s="822"/>
      <c r="DP22" s="823"/>
      <c r="DQ22" s="821"/>
      <c r="DR22" s="822"/>
      <c r="DS22" s="822"/>
      <c r="DT22" s="822"/>
      <c r="DU22" s="823"/>
      <c r="DV22" s="818"/>
      <c r="DW22" s="819"/>
      <c r="DX22" s="819"/>
      <c r="DY22" s="819"/>
      <c r="DZ22" s="824"/>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10624</v>
      </c>
      <c r="R23" s="829"/>
      <c r="S23" s="829"/>
      <c r="T23" s="829"/>
      <c r="U23" s="829"/>
      <c r="V23" s="829">
        <v>9898</v>
      </c>
      <c r="W23" s="829"/>
      <c r="X23" s="829"/>
      <c r="Y23" s="829"/>
      <c r="Z23" s="829"/>
      <c r="AA23" s="829">
        <v>726</v>
      </c>
      <c r="AB23" s="829"/>
      <c r="AC23" s="829"/>
      <c r="AD23" s="829"/>
      <c r="AE23" s="830"/>
      <c r="AF23" s="831">
        <v>615</v>
      </c>
      <c r="AG23" s="829"/>
      <c r="AH23" s="829"/>
      <c r="AI23" s="829"/>
      <c r="AJ23" s="832"/>
      <c r="AK23" s="833"/>
      <c r="AL23" s="834"/>
      <c r="AM23" s="834"/>
      <c r="AN23" s="834"/>
      <c r="AO23" s="834"/>
      <c r="AP23" s="829">
        <v>7183</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18"/>
      <c r="BT23" s="819"/>
      <c r="BU23" s="819"/>
      <c r="BV23" s="819"/>
      <c r="BW23" s="819"/>
      <c r="BX23" s="819"/>
      <c r="BY23" s="819"/>
      <c r="BZ23" s="819"/>
      <c r="CA23" s="819"/>
      <c r="CB23" s="819"/>
      <c r="CC23" s="819"/>
      <c r="CD23" s="819"/>
      <c r="CE23" s="819"/>
      <c r="CF23" s="819"/>
      <c r="CG23" s="820"/>
      <c r="CH23" s="821"/>
      <c r="CI23" s="822"/>
      <c r="CJ23" s="822"/>
      <c r="CK23" s="822"/>
      <c r="CL23" s="823"/>
      <c r="CM23" s="821"/>
      <c r="CN23" s="822"/>
      <c r="CO23" s="822"/>
      <c r="CP23" s="822"/>
      <c r="CQ23" s="823"/>
      <c r="CR23" s="821"/>
      <c r="CS23" s="822"/>
      <c r="CT23" s="822"/>
      <c r="CU23" s="822"/>
      <c r="CV23" s="823"/>
      <c r="CW23" s="821"/>
      <c r="CX23" s="822"/>
      <c r="CY23" s="822"/>
      <c r="CZ23" s="822"/>
      <c r="DA23" s="823"/>
      <c r="DB23" s="821"/>
      <c r="DC23" s="822"/>
      <c r="DD23" s="822"/>
      <c r="DE23" s="822"/>
      <c r="DF23" s="823"/>
      <c r="DG23" s="821"/>
      <c r="DH23" s="822"/>
      <c r="DI23" s="822"/>
      <c r="DJ23" s="822"/>
      <c r="DK23" s="823"/>
      <c r="DL23" s="821"/>
      <c r="DM23" s="822"/>
      <c r="DN23" s="822"/>
      <c r="DO23" s="822"/>
      <c r="DP23" s="823"/>
      <c r="DQ23" s="821"/>
      <c r="DR23" s="822"/>
      <c r="DS23" s="822"/>
      <c r="DT23" s="822"/>
      <c r="DU23" s="823"/>
      <c r="DV23" s="818"/>
      <c r="DW23" s="819"/>
      <c r="DX23" s="819"/>
      <c r="DY23" s="819"/>
      <c r="DZ23" s="824"/>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18"/>
      <c r="BT24" s="819"/>
      <c r="BU24" s="819"/>
      <c r="BV24" s="819"/>
      <c r="BW24" s="819"/>
      <c r="BX24" s="819"/>
      <c r="BY24" s="819"/>
      <c r="BZ24" s="819"/>
      <c r="CA24" s="819"/>
      <c r="CB24" s="819"/>
      <c r="CC24" s="819"/>
      <c r="CD24" s="819"/>
      <c r="CE24" s="819"/>
      <c r="CF24" s="819"/>
      <c r="CG24" s="820"/>
      <c r="CH24" s="821"/>
      <c r="CI24" s="822"/>
      <c r="CJ24" s="822"/>
      <c r="CK24" s="822"/>
      <c r="CL24" s="823"/>
      <c r="CM24" s="821"/>
      <c r="CN24" s="822"/>
      <c r="CO24" s="822"/>
      <c r="CP24" s="822"/>
      <c r="CQ24" s="823"/>
      <c r="CR24" s="821"/>
      <c r="CS24" s="822"/>
      <c r="CT24" s="822"/>
      <c r="CU24" s="822"/>
      <c r="CV24" s="823"/>
      <c r="CW24" s="821"/>
      <c r="CX24" s="822"/>
      <c r="CY24" s="822"/>
      <c r="CZ24" s="822"/>
      <c r="DA24" s="823"/>
      <c r="DB24" s="821"/>
      <c r="DC24" s="822"/>
      <c r="DD24" s="822"/>
      <c r="DE24" s="822"/>
      <c r="DF24" s="823"/>
      <c r="DG24" s="821"/>
      <c r="DH24" s="822"/>
      <c r="DI24" s="822"/>
      <c r="DJ24" s="822"/>
      <c r="DK24" s="823"/>
      <c r="DL24" s="821"/>
      <c r="DM24" s="822"/>
      <c r="DN24" s="822"/>
      <c r="DO24" s="822"/>
      <c r="DP24" s="823"/>
      <c r="DQ24" s="821"/>
      <c r="DR24" s="822"/>
      <c r="DS24" s="822"/>
      <c r="DT24" s="822"/>
      <c r="DU24" s="823"/>
      <c r="DV24" s="818"/>
      <c r="DW24" s="819"/>
      <c r="DX24" s="819"/>
      <c r="DY24" s="819"/>
      <c r="DZ24" s="824"/>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18"/>
      <c r="BT25" s="819"/>
      <c r="BU25" s="819"/>
      <c r="BV25" s="819"/>
      <c r="BW25" s="819"/>
      <c r="BX25" s="819"/>
      <c r="BY25" s="819"/>
      <c r="BZ25" s="819"/>
      <c r="CA25" s="819"/>
      <c r="CB25" s="819"/>
      <c r="CC25" s="819"/>
      <c r="CD25" s="819"/>
      <c r="CE25" s="819"/>
      <c r="CF25" s="819"/>
      <c r="CG25" s="820"/>
      <c r="CH25" s="821"/>
      <c r="CI25" s="822"/>
      <c r="CJ25" s="822"/>
      <c r="CK25" s="822"/>
      <c r="CL25" s="823"/>
      <c r="CM25" s="821"/>
      <c r="CN25" s="822"/>
      <c r="CO25" s="822"/>
      <c r="CP25" s="822"/>
      <c r="CQ25" s="823"/>
      <c r="CR25" s="821"/>
      <c r="CS25" s="822"/>
      <c r="CT25" s="822"/>
      <c r="CU25" s="822"/>
      <c r="CV25" s="823"/>
      <c r="CW25" s="821"/>
      <c r="CX25" s="822"/>
      <c r="CY25" s="822"/>
      <c r="CZ25" s="822"/>
      <c r="DA25" s="823"/>
      <c r="DB25" s="821"/>
      <c r="DC25" s="822"/>
      <c r="DD25" s="822"/>
      <c r="DE25" s="822"/>
      <c r="DF25" s="823"/>
      <c r="DG25" s="821"/>
      <c r="DH25" s="822"/>
      <c r="DI25" s="822"/>
      <c r="DJ25" s="822"/>
      <c r="DK25" s="823"/>
      <c r="DL25" s="821"/>
      <c r="DM25" s="822"/>
      <c r="DN25" s="822"/>
      <c r="DO25" s="822"/>
      <c r="DP25" s="823"/>
      <c r="DQ25" s="821"/>
      <c r="DR25" s="822"/>
      <c r="DS25" s="822"/>
      <c r="DT25" s="822"/>
      <c r="DU25" s="823"/>
      <c r="DV25" s="818"/>
      <c r="DW25" s="819"/>
      <c r="DX25" s="819"/>
      <c r="DY25" s="819"/>
      <c r="DZ25" s="824"/>
      <c r="EA25" s="230"/>
    </row>
    <row r="26" spans="1:131" ht="26.25" customHeight="1" x14ac:dyDescent="0.2">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18"/>
      <c r="BT26" s="819"/>
      <c r="BU26" s="819"/>
      <c r="BV26" s="819"/>
      <c r="BW26" s="819"/>
      <c r="BX26" s="819"/>
      <c r="BY26" s="819"/>
      <c r="BZ26" s="819"/>
      <c r="CA26" s="819"/>
      <c r="CB26" s="819"/>
      <c r="CC26" s="819"/>
      <c r="CD26" s="819"/>
      <c r="CE26" s="819"/>
      <c r="CF26" s="819"/>
      <c r="CG26" s="820"/>
      <c r="CH26" s="821"/>
      <c r="CI26" s="822"/>
      <c r="CJ26" s="822"/>
      <c r="CK26" s="822"/>
      <c r="CL26" s="823"/>
      <c r="CM26" s="821"/>
      <c r="CN26" s="822"/>
      <c r="CO26" s="822"/>
      <c r="CP26" s="822"/>
      <c r="CQ26" s="823"/>
      <c r="CR26" s="821"/>
      <c r="CS26" s="822"/>
      <c r="CT26" s="822"/>
      <c r="CU26" s="822"/>
      <c r="CV26" s="823"/>
      <c r="CW26" s="821"/>
      <c r="CX26" s="822"/>
      <c r="CY26" s="822"/>
      <c r="CZ26" s="822"/>
      <c r="DA26" s="823"/>
      <c r="DB26" s="821"/>
      <c r="DC26" s="822"/>
      <c r="DD26" s="822"/>
      <c r="DE26" s="822"/>
      <c r="DF26" s="823"/>
      <c r="DG26" s="821"/>
      <c r="DH26" s="822"/>
      <c r="DI26" s="822"/>
      <c r="DJ26" s="822"/>
      <c r="DK26" s="823"/>
      <c r="DL26" s="821"/>
      <c r="DM26" s="822"/>
      <c r="DN26" s="822"/>
      <c r="DO26" s="822"/>
      <c r="DP26" s="823"/>
      <c r="DQ26" s="821"/>
      <c r="DR26" s="822"/>
      <c r="DS26" s="822"/>
      <c r="DT26" s="822"/>
      <c r="DU26" s="823"/>
      <c r="DV26" s="818"/>
      <c r="DW26" s="819"/>
      <c r="DX26" s="819"/>
      <c r="DY26" s="819"/>
      <c r="DZ26" s="824"/>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18"/>
      <c r="BT27" s="819"/>
      <c r="BU27" s="819"/>
      <c r="BV27" s="819"/>
      <c r="BW27" s="819"/>
      <c r="BX27" s="819"/>
      <c r="BY27" s="819"/>
      <c r="BZ27" s="819"/>
      <c r="CA27" s="819"/>
      <c r="CB27" s="819"/>
      <c r="CC27" s="819"/>
      <c r="CD27" s="819"/>
      <c r="CE27" s="819"/>
      <c r="CF27" s="819"/>
      <c r="CG27" s="820"/>
      <c r="CH27" s="821"/>
      <c r="CI27" s="822"/>
      <c r="CJ27" s="822"/>
      <c r="CK27" s="822"/>
      <c r="CL27" s="823"/>
      <c r="CM27" s="821"/>
      <c r="CN27" s="822"/>
      <c r="CO27" s="822"/>
      <c r="CP27" s="822"/>
      <c r="CQ27" s="823"/>
      <c r="CR27" s="821"/>
      <c r="CS27" s="822"/>
      <c r="CT27" s="822"/>
      <c r="CU27" s="822"/>
      <c r="CV27" s="823"/>
      <c r="CW27" s="821"/>
      <c r="CX27" s="822"/>
      <c r="CY27" s="822"/>
      <c r="CZ27" s="822"/>
      <c r="DA27" s="823"/>
      <c r="DB27" s="821"/>
      <c r="DC27" s="822"/>
      <c r="DD27" s="822"/>
      <c r="DE27" s="822"/>
      <c r="DF27" s="823"/>
      <c r="DG27" s="821"/>
      <c r="DH27" s="822"/>
      <c r="DI27" s="822"/>
      <c r="DJ27" s="822"/>
      <c r="DK27" s="823"/>
      <c r="DL27" s="821"/>
      <c r="DM27" s="822"/>
      <c r="DN27" s="822"/>
      <c r="DO27" s="822"/>
      <c r="DP27" s="823"/>
      <c r="DQ27" s="821"/>
      <c r="DR27" s="822"/>
      <c r="DS27" s="822"/>
      <c r="DT27" s="822"/>
      <c r="DU27" s="823"/>
      <c r="DV27" s="818"/>
      <c r="DW27" s="819"/>
      <c r="DX27" s="819"/>
      <c r="DY27" s="819"/>
      <c r="DZ27" s="824"/>
      <c r="EA27" s="230"/>
    </row>
    <row r="28" spans="1:131" ht="26.25" customHeight="1" thickTop="1" x14ac:dyDescent="0.2">
      <c r="A28" s="242">
        <v>1</v>
      </c>
      <c r="B28" s="796" t="s">
        <v>389</v>
      </c>
      <c r="C28" s="797"/>
      <c r="D28" s="797"/>
      <c r="E28" s="797"/>
      <c r="F28" s="797"/>
      <c r="G28" s="797"/>
      <c r="H28" s="797"/>
      <c r="I28" s="797"/>
      <c r="J28" s="797"/>
      <c r="K28" s="797"/>
      <c r="L28" s="797"/>
      <c r="M28" s="797"/>
      <c r="N28" s="797"/>
      <c r="O28" s="797"/>
      <c r="P28" s="798"/>
      <c r="Q28" s="858">
        <v>3218</v>
      </c>
      <c r="R28" s="859"/>
      <c r="S28" s="859"/>
      <c r="T28" s="859"/>
      <c r="U28" s="859"/>
      <c r="V28" s="859">
        <v>3140</v>
      </c>
      <c r="W28" s="859"/>
      <c r="X28" s="859"/>
      <c r="Y28" s="859"/>
      <c r="Z28" s="859"/>
      <c r="AA28" s="859">
        <v>78</v>
      </c>
      <c r="AB28" s="859"/>
      <c r="AC28" s="859"/>
      <c r="AD28" s="859"/>
      <c r="AE28" s="860"/>
      <c r="AF28" s="861">
        <v>78</v>
      </c>
      <c r="AG28" s="859"/>
      <c r="AH28" s="859"/>
      <c r="AI28" s="859"/>
      <c r="AJ28" s="862"/>
      <c r="AK28" s="863">
        <v>202</v>
      </c>
      <c r="AL28" s="864"/>
      <c r="AM28" s="864"/>
      <c r="AN28" s="864"/>
      <c r="AO28" s="864"/>
      <c r="AP28" s="864" t="s">
        <v>563</v>
      </c>
      <c r="AQ28" s="864"/>
      <c r="AR28" s="864"/>
      <c r="AS28" s="864"/>
      <c r="AT28" s="864"/>
      <c r="AU28" s="864" t="s">
        <v>487</v>
      </c>
      <c r="AV28" s="864"/>
      <c r="AW28" s="864"/>
      <c r="AX28" s="864"/>
      <c r="AY28" s="864"/>
      <c r="AZ28" s="865" t="s">
        <v>487</v>
      </c>
      <c r="BA28" s="865"/>
      <c r="BB28" s="865"/>
      <c r="BC28" s="865"/>
      <c r="BD28" s="865"/>
      <c r="BE28" s="856"/>
      <c r="BF28" s="856"/>
      <c r="BG28" s="856"/>
      <c r="BH28" s="856"/>
      <c r="BI28" s="857"/>
      <c r="BJ28" s="232"/>
      <c r="BK28" s="232"/>
      <c r="BL28" s="232"/>
      <c r="BM28" s="232"/>
      <c r="BN28" s="232"/>
      <c r="BO28" s="241"/>
      <c r="BP28" s="241"/>
      <c r="BQ28" s="238">
        <v>22</v>
      </c>
      <c r="BR28" s="239"/>
      <c r="BS28" s="818"/>
      <c r="BT28" s="819"/>
      <c r="BU28" s="819"/>
      <c r="BV28" s="819"/>
      <c r="BW28" s="819"/>
      <c r="BX28" s="819"/>
      <c r="BY28" s="819"/>
      <c r="BZ28" s="819"/>
      <c r="CA28" s="819"/>
      <c r="CB28" s="819"/>
      <c r="CC28" s="819"/>
      <c r="CD28" s="819"/>
      <c r="CE28" s="819"/>
      <c r="CF28" s="819"/>
      <c r="CG28" s="820"/>
      <c r="CH28" s="821"/>
      <c r="CI28" s="822"/>
      <c r="CJ28" s="822"/>
      <c r="CK28" s="822"/>
      <c r="CL28" s="823"/>
      <c r="CM28" s="821"/>
      <c r="CN28" s="822"/>
      <c r="CO28" s="822"/>
      <c r="CP28" s="822"/>
      <c r="CQ28" s="823"/>
      <c r="CR28" s="821"/>
      <c r="CS28" s="822"/>
      <c r="CT28" s="822"/>
      <c r="CU28" s="822"/>
      <c r="CV28" s="823"/>
      <c r="CW28" s="821"/>
      <c r="CX28" s="822"/>
      <c r="CY28" s="822"/>
      <c r="CZ28" s="822"/>
      <c r="DA28" s="823"/>
      <c r="DB28" s="821"/>
      <c r="DC28" s="822"/>
      <c r="DD28" s="822"/>
      <c r="DE28" s="822"/>
      <c r="DF28" s="823"/>
      <c r="DG28" s="821"/>
      <c r="DH28" s="822"/>
      <c r="DI28" s="822"/>
      <c r="DJ28" s="822"/>
      <c r="DK28" s="823"/>
      <c r="DL28" s="821"/>
      <c r="DM28" s="822"/>
      <c r="DN28" s="822"/>
      <c r="DO28" s="822"/>
      <c r="DP28" s="823"/>
      <c r="DQ28" s="821"/>
      <c r="DR28" s="822"/>
      <c r="DS28" s="822"/>
      <c r="DT28" s="822"/>
      <c r="DU28" s="823"/>
      <c r="DV28" s="818"/>
      <c r="DW28" s="819"/>
      <c r="DX28" s="819"/>
      <c r="DY28" s="819"/>
      <c r="DZ28" s="824"/>
      <c r="EA28" s="230"/>
    </row>
    <row r="29" spans="1:131" ht="26.25" customHeight="1" x14ac:dyDescent="0.2">
      <c r="A29" s="242">
        <v>2</v>
      </c>
      <c r="B29" s="785" t="s">
        <v>390</v>
      </c>
      <c r="C29" s="786"/>
      <c r="D29" s="786"/>
      <c r="E29" s="786"/>
      <c r="F29" s="786"/>
      <c r="G29" s="786"/>
      <c r="H29" s="786"/>
      <c r="I29" s="786"/>
      <c r="J29" s="786"/>
      <c r="K29" s="786"/>
      <c r="L29" s="786"/>
      <c r="M29" s="786"/>
      <c r="N29" s="786"/>
      <c r="O29" s="786"/>
      <c r="P29" s="787"/>
      <c r="Q29" s="788">
        <v>2314</v>
      </c>
      <c r="R29" s="789"/>
      <c r="S29" s="789"/>
      <c r="T29" s="789"/>
      <c r="U29" s="789"/>
      <c r="V29" s="789">
        <v>2233</v>
      </c>
      <c r="W29" s="789"/>
      <c r="X29" s="789"/>
      <c r="Y29" s="789"/>
      <c r="Z29" s="789"/>
      <c r="AA29" s="789">
        <v>81</v>
      </c>
      <c r="AB29" s="789"/>
      <c r="AC29" s="789"/>
      <c r="AD29" s="789"/>
      <c r="AE29" s="790"/>
      <c r="AF29" s="791">
        <v>81</v>
      </c>
      <c r="AG29" s="792"/>
      <c r="AH29" s="792"/>
      <c r="AI29" s="792"/>
      <c r="AJ29" s="793"/>
      <c r="AK29" s="870">
        <v>366</v>
      </c>
      <c r="AL29" s="866"/>
      <c r="AM29" s="866"/>
      <c r="AN29" s="866"/>
      <c r="AO29" s="866"/>
      <c r="AP29" s="866" t="s">
        <v>563</v>
      </c>
      <c r="AQ29" s="866"/>
      <c r="AR29" s="866"/>
      <c r="AS29" s="866"/>
      <c r="AT29" s="866"/>
      <c r="AU29" s="866" t="s">
        <v>487</v>
      </c>
      <c r="AV29" s="866"/>
      <c r="AW29" s="866"/>
      <c r="AX29" s="866"/>
      <c r="AY29" s="866"/>
      <c r="AZ29" s="867" t="s">
        <v>487</v>
      </c>
      <c r="BA29" s="867"/>
      <c r="BB29" s="867"/>
      <c r="BC29" s="867"/>
      <c r="BD29" s="867"/>
      <c r="BE29" s="868"/>
      <c r="BF29" s="868"/>
      <c r="BG29" s="868"/>
      <c r="BH29" s="868"/>
      <c r="BI29" s="869"/>
      <c r="BJ29" s="232"/>
      <c r="BK29" s="232"/>
      <c r="BL29" s="232"/>
      <c r="BM29" s="232"/>
      <c r="BN29" s="232"/>
      <c r="BO29" s="241"/>
      <c r="BP29" s="241"/>
      <c r="BQ29" s="238">
        <v>23</v>
      </c>
      <c r="BR29" s="239"/>
      <c r="BS29" s="818"/>
      <c r="BT29" s="819"/>
      <c r="BU29" s="819"/>
      <c r="BV29" s="819"/>
      <c r="BW29" s="819"/>
      <c r="BX29" s="819"/>
      <c r="BY29" s="819"/>
      <c r="BZ29" s="819"/>
      <c r="CA29" s="819"/>
      <c r="CB29" s="819"/>
      <c r="CC29" s="819"/>
      <c r="CD29" s="819"/>
      <c r="CE29" s="819"/>
      <c r="CF29" s="819"/>
      <c r="CG29" s="820"/>
      <c r="CH29" s="821"/>
      <c r="CI29" s="822"/>
      <c r="CJ29" s="822"/>
      <c r="CK29" s="822"/>
      <c r="CL29" s="823"/>
      <c r="CM29" s="821"/>
      <c r="CN29" s="822"/>
      <c r="CO29" s="822"/>
      <c r="CP29" s="822"/>
      <c r="CQ29" s="823"/>
      <c r="CR29" s="821"/>
      <c r="CS29" s="822"/>
      <c r="CT29" s="822"/>
      <c r="CU29" s="822"/>
      <c r="CV29" s="823"/>
      <c r="CW29" s="821"/>
      <c r="CX29" s="822"/>
      <c r="CY29" s="822"/>
      <c r="CZ29" s="822"/>
      <c r="DA29" s="823"/>
      <c r="DB29" s="821"/>
      <c r="DC29" s="822"/>
      <c r="DD29" s="822"/>
      <c r="DE29" s="822"/>
      <c r="DF29" s="823"/>
      <c r="DG29" s="821"/>
      <c r="DH29" s="822"/>
      <c r="DI29" s="822"/>
      <c r="DJ29" s="822"/>
      <c r="DK29" s="823"/>
      <c r="DL29" s="821"/>
      <c r="DM29" s="822"/>
      <c r="DN29" s="822"/>
      <c r="DO29" s="822"/>
      <c r="DP29" s="823"/>
      <c r="DQ29" s="821"/>
      <c r="DR29" s="822"/>
      <c r="DS29" s="822"/>
      <c r="DT29" s="822"/>
      <c r="DU29" s="823"/>
      <c r="DV29" s="818"/>
      <c r="DW29" s="819"/>
      <c r="DX29" s="819"/>
      <c r="DY29" s="819"/>
      <c r="DZ29" s="824"/>
      <c r="EA29" s="230"/>
    </row>
    <row r="30" spans="1:131" ht="26.25" customHeight="1" x14ac:dyDescent="0.2">
      <c r="A30" s="242">
        <v>3</v>
      </c>
      <c r="B30" s="785" t="s">
        <v>391</v>
      </c>
      <c r="C30" s="786"/>
      <c r="D30" s="786"/>
      <c r="E30" s="786"/>
      <c r="F30" s="786"/>
      <c r="G30" s="786"/>
      <c r="H30" s="786"/>
      <c r="I30" s="786"/>
      <c r="J30" s="786"/>
      <c r="K30" s="786"/>
      <c r="L30" s="786"/>
      <c r="M30" s="786"/>
      <c r="N30" s="786"/>
      <c r="O30" s="786"/>
      <c r="P30" s="787"/>
      <c r="Q30" s="788">
        <v>438</v>
      </c>
      <c r="R30" s="789"/>
      <c r="S30" s="789"/>
      <c r="T30" s="789"/>
      <c r="U30" s="789"/>
      <c r="V30" s="789">
        <v>434</v>
      </c>
      <c r="W30" s="789"/>
      <c r="X30" s="789"/>
      <c r="Y30" s="789"/>
      <c r="Z30" s="789"/>
      <c r="AA30" s="789">
        <v>4</v>
      </c>
      <c r="AB30" s="789"/>
      <c r="AC30" s="789"/>
      <c r="AD30" s="789"/>
      <c r="AE30" s="790"/>
      <c r="AF30" s="791">
        <v>4</v>
      </c>
      <c r="AG30" s="792"/>
      <c r="AH30" s="792"/>
      <c r="AI30" s="792"/>
      <c r="AJ30" s="793"/>
      <c r="AK30" s="870">
        <v>100</v>
      </c>
      <c r="AL30" s="866"/>
      <c r="AM30" s="866"/>
      <c r="AN30" s="866"/>
      <c r="AO30" s="866"/>
      <c r="AP30" s="866" t="s">
        <v>487</v>
      </c>
      <c r="AQ30" s="866"/>
      <c r="AR30" s="866"/>
      <c r="AS30" s="866"/>
      <c r="AT30" s="866"/>
      <c r="AU30" s="866" t="s">
        <v>487</v>
      </c>
      <c r="AV30" s="866"/>
      <c r="AW30" s="866"/>
      <c r="AX30" s="866"/>
      <c r="AY30" s="866"/>
      <c r="AZ30" s="867" t="s">
        <v>487</v>
      </c>
      <c r="BA30" s="867"/>
      <c r="BB30" s="867"/>
      <c r="BC30" s="867"/>
      <c r="BD30" s="867"/>
      <c r="BE30" s="868"/>
      <c r="BF30" s="868"/>
      <c r="BG30" s="868"/>
      <c r="BH30" s="868"/>
      <c r="BI30" s="869"/>
      <c r="BJ30" s="232"/>
      <c r="BK30" s="232"/>
      <c r="BL30" s="232"/>
      <c r="BM30" s="232"/>
      <c r="BN30" s="232"/>
      <c r="BO30" s="241"/>
      <c r="BP30" s="241"/>
      <c r="BQ30" s="238">
        <v>24</v>
      </c>
      <c r="BR30" s="239"/>
      <c r="BS30" s="818"/>
      <c r="BT30" s="819"/>
      <c r="BU30" s="819"/>
      <c r="BV30" s="819"/>
      <c r="BW30" s="819"/>
      <c r="BX30" s="819"/>
      <c r="BY30" s="819"/>
      <c r="BZ30" s="819"/>
      <c r="CA30" s="819"/>
      <c r="CB30" s="819"/>
      <c r="CC30" s="819"/>
      <c r="CD30" s="819"/>
      <c r="CE30" s="819"/>
      <c r="CF30" s="819"/>
      <c r="CG30" s="820"/>
      <c r="CH30" s="821"/>
      <c r="CI30" s="822"/>
      <c r="CJ30" s="822"/>
      <c r="CK30" s="822"/>
      <c r="CL30" s="823"/>
      <c r="CM30" s="821"/>
      <c r="CN30" s="822"/>
      <c r="CO30" s="822"/>
      <c r="CP30" s="822"/>
      <c r="CQ30" s="823"/>
      <c r="CR30" s="821"/>
      <c r="CS30" s="822"/>
      <c r="CT30" s="822"/>
      <c r="CU30" s="822"/>
      <c r="CV30" s="823"/>
      <c r="CW30" s="821"/>
      <c r="CX30" s="822"/>
      <c r="CY30" s="822"/>
      <c r="CZ30" s="822"/>
      <c r="DA30" s="823"/>
      <c r="DB30" s="821"/>
      <c r="DC30" s="822"/>
      <c r="DD30" s="822"/>
      <c r="DE30" s="822"/>
      <c r="DF30" s="823"/>
      <c r="DG30" s="821"/>
      <c r="DH30" s="822"/>
      <c r="DI30" s="822"/>
      <c r="DJ30" s="822"/>
      <c r="DK30" s="823"/>
      <c r="DL30" s="821"/>
      <c r="DM30" s="822"/>
      <c r="DN30" s="822"/>
      <c r="DO30" s="822"/>
      <c r="DP30" s="823"/>
      <c r="DQ30" s="821"/>
      <c r="DR30" s="822"/>
      <c r="DS30" s="822"/>
      <c r="DT30" s="822"/>
      <c r="DU30" s="823"/>
      <c r="DV30" s="818"/>
      <c r="DW30" s="819"/>
      <c r="DX30" s="819"/>
      <c r="DY30" s="819"/>
      <c r="DZ30" s="824"/>
      <c r="EA30" s="230"/>
    </row>
    <row r="31" spans="1:131" ht="26.25" customHeight="1" x14ac:dyDescent="0.2">
      <c r="A31" s="242">
        <v>4</v>
      </c>
      <c r="B31" s="785" t="s">
        <v>392</v>
      </c>
      <c r="C31" s="786"/>
      <c r="D31" s="786"/>
      <c r="E31" s="786"/>
      <c r="F31" s="786"/>
      <c r="G31" s="786"/>
      <c r="H31" s="786"/>
      <c r="I31" s="786"/>
      <c r="J31" s="786"/>
      <c r="K31" s="786"/>
      <c r="L31" s="786"/>
      <c r="M31" s="786"/>
      <c r="N31" s="786"/>
      <c r="O31" s="786"/>
      <c r="P31" s="787"/>
      <c r="Q31" s="788">
        <v>505</v>
      </c>
      <c r="R31" s="789"/>
      <c r="S31" s="789"/>
      <c r="T31" s="789"/>
      <c r="U31" s="789"/>
      <c r="V31" s="789">
        <v>476</v>
      </c>
      <c r="W31" s="789"/>
      <c r="X31" s="789"/>
      <c r="Y31" s="789"/>
      <c r="Z31" s="789"/>
      <c r="AA31" s="789">
        <v>29</v>
      </c>
      <c r="AB31" s="789"/>
      <c r="AC31" s="789"/>
      <c r="AD31" s="789"/>
      <c r="AE31" s="790"/>
      <c r="AF31" s="791">
        <v>51</v>
      </c>
      <c r="AG31" s="792"/>
      <c r="AH31" s="792"/>
      <c r="AI31" s="792"/>
      <c r="AJ31" s="793"/>
      <c r="AK31" s="870">
        <v>252</v>
      </c>
      <c r="AL31" s="866"/>
      <c r="AM31" s="866"/>
      <c r="AN31" s="866"/>
      <c r="AO31" s="866"/>
      <c r="AP31" s="866">
        <v>1625</v>
      </c>
      <c r="AQ31" s="866"/>
      <c r="AR31" s="866"/>
      <c r="AS31" s="866"/>
      <c r="AT31" s="866"/>
      <c r="AU31" s="866">
        <v>1116</v>
      </c>
      <c r="AV31" s="866"/>
      <c r="AW31" s="866"/>
      <c r="AX31" s="866"/>
      <c r="AY31" s="866"/>
      <c r="AZ31" s="867" t="s">
        <v>487</v>
      </c>
      <c r="BA31" s="867"/>
      <c r="BB31" s="867"/>
      <c r="BC31" s="867"/>
      <c r="BD31" s="867"/>
      <c r="BE31" s="868" t="s">
        <v>393</v>
      </c>
      <c r="BF31" s="868"/>
      <c r="BG31" s="868"/>
      <c r="BH31" s="868"/>
      <c r="BI31" s="869"/>
      <c r="BJ31" s="232"/>
      <c r="BK31" s="232"/>
      <c r="BL31" s="232"/>
      <c r="BM31" s="232"/>
      <c r="BN31" s="232"/>
      <c r="BO31" s="241"/>
      <c r="BP31" s="241"/>
      <c r="BQ31" s="238">
        <v>25</v>
      </c>
      <c r="BR31" s="239"/>
      <c r="BS31" s="818"/>
      <c r="BT31" s="819"/>
      <c r="BU31" s="819"/>
      <c r="BV31" s="819"/>
      <c r="BW31" s="819"/>
      <c r="BX31" s="819"/>
      <c r="BY31" s="819"/>
      <c r="BZ31" s="819"/>
      <c r="CA31" s="819"/>
      <c r="CB31" s="819"/>
      <c r="CC31" s="819"/>
      <c r="CD31" s="819"/>
      <c r="CE31" s="819"/>
      <c r="CF31" s="819"/>
      <c r="CG31" s="820"/>
      <c r="CH31" s="821"/>
      <c r="CI31" s="822"/>
      <c r="CJ31" s="822"/>
      <c r="CK31" s="822"/>
      <c r="CL31" s="823"/>
      <c r="CM31" s="821"/>
      <c r="CN31" s="822"/>
      <c r="CO31" s="822"/>
      <c r="CP31" s="822"/>
      <c r="CQ31" s="823"/>
      <c r="CR31" s="821"/>
      <c r="CS31" s="822"/>
      <c r="CT31" s="822"/>
      <c r="CU31" s="822"/>
      <c r="CV31" s="823"/>
      <c r="CW31" s="821"/>
      <c r="CX31" s="822"/>
      <c r="CY31" s="822"/>
      <c r="CZ31" s="822"/>
      <c r="DA31" s="823"/>
      <c r="DB31" s="821"/>
      <c r="DC31" s="822"/>
      <c r="DD31" s="822"/>
      <c r="DE31" s="822"/>
      <c r="DF31" s="823"/>
      <c r="DG31" s="821"/>
      <c r="DH31" s="822"/>
      <c r="DI31" s="822"/>
      <c r="DJ31" s="822"/>
      <c r="DK31" s="823"/>
      <c r="DL31" s="821"/>
      <c r="DM31" s="822"/>
      <c r="DN31" s="822"/>
      <c r="DO31" s="822"/>
      <c r="DP31" s="823"/>
      <c r="DQ31" s="821"/>
      <c r="DR31" s="822"/>
      <c r="DS31" s="822"/>
      <c r="DT31" s="822"/>
      <c r="DU31" s="823"/>
      <c r="DV31" s="818"/>
      <c r="DW31" s="819"/>
      <c r="DX31" s="819"/>
      <c r="DY31" s="819"/>
      <c r="DZ31" s="824"/>
      <c r="EA31" s="230"/>
    </row>
    <row r="32" spans="1:131" ht="26.25" customHeight="1" x14ac:dyDescent="0.2">
      <c r="A32" s="242">
        <v>5</v>
      </c>
      <c r="B32" s="785" t="s">
        <v>394</v>
      </c>
      <c r="C32" s="786"/>
      <c r="D32" s="786"/>
      <c r="E32" s="786"/>
      <c r="F32" s="786"/>
      <c r="G32" s="786"/>
      <c r="H32" s="786"/>
      <c r="I32" s="786"/>
      <c r="J32" s="786"/>
      <c r="K32" s="786"/>
      <c r="L32" s="786"/>
      <c r="M32" s="786"/>
      <c r="N32" s="786"/>
      <c r="O32" s="786"/>
      <c r="P32" s="787"/>
      <c r="Q32" s="788">
        <v>28</v>
      </c>
      <c r="R32" s="789"/>
      <c r="S32" s="789"/>
      <c r="T32" s="789"/>
      <c r="U32" s="789"/>
      <c r="V32" s="789">
        <v>11</v>
      </c>
      <c r="W32" s="789"/>
      <c r="X32" s="789"/>
      <c r="Y32" s="789"/>
      <c r="Z32" s="789"/>
      <c r="AA32" s="789">
        <v>17</v>
      </c>
      <c r="AB32" s="789"/>
      <c r="AC32" s="789"/>
      <c r="AD32" s="789"/>
      <c r="AE32" s="790"/>
      <c r="AF32" s="791">
        <v>17</v>
      </c>
      <c r="AG32" s="792"/>
      <c r="AH32" s="792"/>
      <c r="AI32" s="792"/>
      <c r="AJ32" s="793"/>
      <c r="AK32" s="870">
        <v>7</v>
      </c>
      <c r="AL32" s="866"/>
      <c r="AM32" s="866"/>
      <c r="AN32" s="866"/>
      <c r="AO32" s="866"/>
      <c r="AP32" s="866">
        <v>32</v>
      </c>
      <c r="AQ32" s="866"/>
      <c r="AR32" s="866"/>
      <c r="AS32" s="866"/>
      <c r="AT32" s="866"/>
      <c r="AU32" s="866">
        <v>32</v>
      </c>
      <c r="AV32" s="866"/>
      <c r="AW32" s="866"/>
      <c r="AX32" s="866"/>
      <c r="AY32" s="866"/>
      <c r="AZ32" s="867" t="s">
        <v>487</v>
      </c>
      <c r="BA32" s="867"/>
      <c r="BB32" s="867"/>
      <c r="BC32" s="867"/>
      <c r="BD32" s="867"/>
      <c r="BE32" s="868" t="s">
        <v>395</v>
      </c>
      <c r="BF32" s="868"/>
      <c r="BG32" s="868"/>
      <c r="BH32" s="868"/>
      <c r="BI32" s="869"/>
      <c r="BJ32" s="232"/>
      <c r="BK32" s="232"/>
      <c r="BL32" s="232"/>
      <c r="BM32" s="232"/>
      <c r="BN32" s="232"/>
      <c r="BO32" s="241"/>
      <c r="BP32" s="241"/>
      <c r="BQ32" s="238">
        <v>26</v>
      </c>
      <c r="BR32" s="239"/>
      <c r="BS32" s="818"/>
      <c r="BT32" s="819"/>
      <c r="BU32" s="819"/>
      <c r="BV32" s="819"/>
      <c r="BW32" s="819"/>
      <c r="BX32" s="819"/>
      <c r="BY32" s="819"/>
      <c r="BZ32" s="819"/>
      <c r="CA32" s="819"/>
      <c r="CB32" s="819"/>
      <c r="CC32" s="819"/>
      <c r="CD32" s="819"/>
      <c r="CE32" s="819"/>
      <c r="CF32" s="819"/>
      <c r="CG32" s="820"/>
      <c r="CH32" s="821"/>
      <c r="CI32" s="822"/>
      <c r="CJ32" s="822"/>
      <c r="CK32" s="822"/>
      <c r="CL32" s="823"/>
      <c r="CM32" s="821"/>
      <c r="CN32" s="822"/>
      <c r="CO32" s="822"/>
      <c r="CP32" s="822"/>
      <c r="CQ32" s="823"/>
      <c r="CR32" s="821"/>
      <c r="CS32" s="822"/>
      <c r="CT32" s="822"/>
      <c r="CU32" s="822"/>
      <c r="CV32" s="823"/>
      <c r="CW32" s="821"/>
      <c r="CX32" s="822"/>
      <c r="CY32" s="822"/>
      <c r="CZ32" s="822"/>
      <c r="DA32" s="823"/>
      <c r="DB32" s="821"/>
      <c r="DC32" s="822"/>
      <c r="DD32" s="822"/>
      <c r="DE32" s="822"/>
      <c r="DF32" s="823"/>
      <c r="DG32" s="821"/>
      <c r="DH32" s="822"/>
      <c r="DI32" s="822"/>
      <c r="DJ32" s="822"/>
      <c r="DK32" s="823"/>
      <c r="DL32" s="821"/>
      <c r="DM32" s="822"/>
      <c r="DN32" s="822"/>
      <c r="DO32" s="822"/>
      <c r="DP32" s="823"/>
      <c r="DQ32" s="821"/>
      <c r="DR32" s="822"/>
      <c r="DS32" s="822"/>
      <c r="DT32" s="822"/>
      <c r="DU32" s="823"/>
      <c r="DV32" s="818"/>
      <c r="DW32" s="819"/>
      <c r="DX32" s="819"/>
      <c r="DY32" s="819"/>
      <c r="DZ32" s="824"/>
      <c r="EA32" s="230"/>
    </row>
    <row r="33" spans="1:131" ht="26.25" customHeight="1" x14ac:dyDescent="0.2">
      <c r="A33" s="242">
        <v>6</v>
      </c>
      <c r="B33" s="785"/>
      <c r="C33" s="786"/>
      <c r="D33" s="786"/>
      <c r="E33" s="786"/>
      <c r="F33" s="786"/>
      <c r="G33" s="786"/>
      <c r="H33" s="786"/>
      <c r="I33" s="786"/>
      <c r="J33" s="786"/>
      <c r="K33" s="786"/>
      <c r="L33" s="786"/>
      <c r="M33" s="786"/>
      <c r="N33" s="786"/>
      <c r="O33" s="786"/>
      <c r="P33" s="787"/>
      <c r="Q33" s="788"/>
      <c r="R33" s="789"/>
      <c r="S33" s="789"/>
      <c r="T33" s="789"/>
      <c r="U33" s="789"/>
      <c r="V33" s="789"/>
      <c r="W33" s="789"/>
      <c r="X33" s="789"/>
      <c r="Y33" s="789"/>
      <c r="Z33" s="789"/>
      <c r="AA33" s="789"/>
      <c r="AB33" s="789"/>
      <c r="AC33" s="789"/>
      <c r="AD33" s="789"/>
      <c r="AE33" s="790"/>
      <c r="AF33" s="791"/>
      <c r="AG33" s="792"/>
      <c r="AH33" s="792"/>
      <c r="AI33" s="792"/>
      <c r="AJ33" s="793"/>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18"/>
      <c r="BT33" s="819"/>
      <c r="BU33" s="819"/>
      <c r="BV33" s="819"/>
      <c r="BW33" s="819"/>
      <c r="BX33" s="819"/>
      <c r="BY33" s="819"/>
      <c r="BZ33" s="819"/>
      <c r="CA33" s="819"/>
      <c r="CB33" s="819"/>
      <c r="CC33" s="819"/>
      <c r="CD33" s="819"/>
      <c r="CE33" s="819"/>
      <c r="CF33" s="819"/>
      <c r="CG33" s="820"/>
      <c r="CH33" s="821"/>
      <c r="CI33" s="822"/>
      <c r="CJ33" s="822"/>
      <c r="CK33" s="822"/>
      <c r="CL33" s="823"/>
      <c r="CM33" s="821"/>
      <c r="CN33" s="822"/>
      <c r="CO33" s="822"/>
      <c r="CP33" s="822"/>
      <c r="CQ33" s="823"/>
      <c r="CR33" s="821"/>
      <c r="CS33" s="822"/>
      <c r="CT33" s="822"/>
      <c r="CU33" s="822"/>
      <c r="CV33" s="823"/>
      <c r="CW33" s="821"/>
      <c r="CX33" s="822"/>
      <c r="CY33" s="822"/>
      <c r="CZ33" s="822"/>
      <c r="DA33" s="823"/>
      <c r="DB33" s="821"/>
      <c r="DC33" s="822"/>
      <c r="DD33" s="822"/>
      <c r="DE33" s="822"/>
      <c r="DF33" s="823"/>
      <c r="DG33" s="821"/>
      <c r="DH33" s="822"/>
      <c r="DI33" s="822"/>
      <c r="DJ33" s="822"/>
      <c r="DK33" s="823"/>
      <c r="DL33" s="821"/>
      <c r="DM33" s="822"/>
      <c r="DN33" s="822"/>
      <c r="DO33" s="822"/>
      <c r="DP33" s="823"/>
      <c r="DQ33" s="821"/>
      <c r="DR33" s="822"/>
      <c r="DS33" s="822"/>
      <c r="DT33" s="822"/>
      <c r="DU33" s="823"/>
      <c r="DV33" s="818"/>
      <c r="DW33" s="819"/>
      <c r="DX33" s="819"/>
      <c r="DY33" s="819"/>
      <c r="DZ33" s="824"/>
      <c r="EA33" s="230"/>
    </row>
    <row r="34" spans="1:131" ht="26.25" customHeight="1" x14ac:dyDescent="0.2">
      <c r="A34" s="242">
        <v>7</v>
      </c>
      <c r="B34" s="785"/>
      <c r="C34" s="786"/>
      <c r="D34" s="786"/>
      <c r="E34" s="786"/>
      <c r="F34" s="786"/>
      <c r="G34" s="786"/>
      <c r="H34" s="786"/>
      <c r="I34" s="786"/>
      <c r="J34" s="786"/>
      <c r="K34" s="786"/>
      <c r="L34" s="786"/>
      <c r="M34" s="786"/>
      <c r="N34" s="786"/>
      <c r="O34" s="786"/>
      <c r="P34" s="787"/>
      <c r="Q34" s="788"/>
      <c r="R34" s="789"/>
      <c r="S34" s="789"/>
      <c r="T34" s="789"/>
      <c r="U34" s="789"/>
      <c r="V34" s="789"/>
      <c r="W34" s="789"/>
      <c r="X34" s="789"/>
      <c r="Y34" s="789"/>
      <c r="Z34" s="789"/>
      <c r="AA34" s="789"/>
      <c r="AB34" s="789"/>
      <c r="AC34" s="789"/>
      <c r="AD34" s="789"/>
      <c r="AE34" s="790"/>
      <c r="AF34" s="791"/>
      <c r="AG34" s="792"/>
      <c r="AH34" s="792"/>
      <c r="AI34" s="792"/>
      <c r="AJ34" s="793"/>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18"/>
      <c r="BT34" s="819"/>
      <c r="BU34" s="819"/>
      <c r="BV34" s="819"/>
      <c r="BW34" s="819"/>
      <c r="BX34" s="819"/>
      <c r="BY34" s="819"/>
      <c r="BZ34" s="819"/>
      <c r="CA34" s="819"/>
      <c r="CB34" s="819"/>
      <c r="CC34" s="819"/>
      <c r="CD34" s="819"/>
      <c r="CE34" s="819"/>
      <c r="CF34" s="819"/>
      <c r="CG34" s="820"/>
      <c r="CH34" s="821"/>
      <c r="CI34" s="822"/>
      <c r="CJ34" s="822"/>
      <c r="CK34" s="822"/>
      <c r="CL34" s="823"/>
      <c r="CM34" s="821"/>
      <c r="CN34" s="822"/>
      <c r="CO34" s="822"/>
      <c r="CP34" s="822"/>
      <c r="CQ34" s="823"/>
      <c r="CR34" s="821"/>
      <c r="CS34" s="822"/>
      <c r="CT34" s="822"/>
      <c r="CU34" s="822"/>
      <c r="CV34" s="823"/>
      <c r="CW34" s="821"/>
      <c r="CX34" s="822"/>
      <c r="CY34" s="822"/>
      <c r="CZ34" s="822"/>
      <c r="DA34" s="823"/>
      <c r="DB34" s="821"/>
      <c r="DC34" s="822"/>
      <c r="DD34" s="822"/>
      <c r="DE34" s="822"/>
      <c r="DF34" s="823"/>
      <c r="DG34" s="821"/>
      <c r="DH34" s="822"/>
      <c r="DI34" s="822"/>
      <c r="DJ34" s="822"/>
      <c r="DK34" s="823"/>
      <c r="DL34" s="821"/>
      <c r="DM34" s="822"/>
      <c r="DN34" s="822"/>
      <c r="DO34" s="822"/>
      <c r="DP34" s="823"/>
      <c r="DQ34" s="821"/>
      <c r="DR34" s="822"/>
      <c r="DS34" s="822"/>
      <c r="DT34" s="822"/>
      <c r="DU34" s="823"/>
      <c r="DV34" s="818"/>
      <c r="DW34" s="819"/>
      <c r="DX34" s="819"/>
      <c r="DY34" s="819"/>
      <c r="DZ34" s="824"/>
      <c r="EA34" s="230"/>
    </row>
    <row r="35" spans="1:131" ht="26.25" customHeight="1" x14ac:dyDescent="0.2">
      <c r="A35" s="242">
        <v>8</v>
      </c>
      <c r="B35" s="785"/>
      <c r="C35" s="786"/>
      <c r="D35" s="786"/>
      <c r="E35" s="786"/>
      <c r="F35" s="786"/>
      <c r="G35" s="786"/>
      <c r="H35" s="786"/>
      <c r="I35" s="786"/>
      <c r="J35" s="786"/>
      <c r="K35" s="786"/>
      <c r="L35" s="786"/>
      <c r="M35" s="786"/>
      <c r="N35" s="786"/>
      <c r="O35" s="786"/>
      <c r="P35" s="787"/>
      <c r="Q35" s="788"/>
      <c r="R35" s="789"/>
      <c r="S35" s="789"/>
      <c r="T35" s="789"/>
      <c r="U35" s="789"/>
      <c r="V35" s="789"/>
      <c r="W35" s="789"/>
      <c r="X35" s="789"/>
      <c r="Y35" s="789"/>
      <c r="Z35" s="789"/>
      <c r="AA35" s="789"/>
      <c r="AB35" s="789"/>
      <c r="AC35" s="789"/>
      <c r="AD35" s="789"/>
      <c r="AE35" s="790"/>
      <c r="AF35" s="791"/>
      <c r="AG35" s="792"/>
      <c r="AH35" s="792"/>
      <c r="AI35" s="792"/>
      <c r="AJ35" s="793"/>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18"/>
      <c r="BT35" s="819"/>
      <c r="BU35" s="819"/>
      <c r="BV35" s="819"/>
      <c r="BW35" s="819"/>
      <c r="BX35" s="819"/>
      <c r="BY35" s="819"/>
      <c r="BZ35" s="819"/>
      <c r="CA35" s="819"/>
      <c r="CB35" s="819"/>
      <c r="CC35" s="819"/>
      <c r="CD35" s="819"/>
      <c r="CE35" s="819"/>
      <c r="CF35" s="819"/>
      <c r="CG35" s="820"/>
      <c r="CH35" s="821"/>
      <c r="CI35" s="822"/>
      <c r="CJ35" s="822"/>
      <c r="CK35" s="822"/>
      <c r="CL35" s="823"/>
      <c r="CM35" s="821"/>
      <c r="CN35" s="822"/>
      <c r="CO35" s="822"/>
      <c r="CP35" s="822"/>
      <c r="CQ35" s="823"/>
      <c r="CR35" s="821"/>
      <c r="CS35" s="822"/>
      <c r="CT35" s="822"/>
      <c r="CU35" s="822"/>
      <c r="CV35" s="823"/>
      <c r="CW35" s="821"/>
      <c r="CX35" s="822"/>
      <c r="CY35" s="822"/>
      <c r="CZ35" s="822"/>
      <c r="DA35" s="823"/>
      <c r="DB35" s="821"/>
      <c r="DC35" s="822"/>
      <c r="DD35" s="822"/>
      <c r="DE35" s="822"/>
      <c r="DF35" s="823"/>
      <c r="DG35" s="821"/>
      <c r="DH35" s="822"/>
      <c r="DI35" s="822"/>
      <c r="DJ35" s="822"/>
      <c r="DK35" s="823"/>
      <c r="DL35" s="821"/>
      <c r="DM35" s="822"/>
      <c r="DN35" s="822"/>
      <c r="DO35" s="822"/>
      <c r="DP35" s="823"/>
      <c r="DQ35" s="821"/>
      <c r="DR35" s="822"/>
      <c r="DS35" s="822"/>
      <c r="DT35" s="822"/>
      <c r="DU35" s="823"/>
      <c r="DV35" s="818"/>
      <c r="DW35" s="819"/>
      <c r="DX35" s="819"/>
      <c r="DY35" s="819"/>
      <c r="DZ35" s="824"/>
      <c r="EA35" s="230"/>
    </row>
    <row r="36" spans="1:131" ht="26.25" customHeight="1" x14ac:dyDescent="0.2">
      <c r="A36" s="242">
        <v>9</v>
      </c>
      <c r="B36" s="785"/>
      <c r="C36" s="786"/>
      <c r="D36" s="786"/>
      <c r="E36" s="786"/>
      <c r="F36" s="786"/>
      <c r="G36" s="786"/>
      <c r="H36" s="786"/>
      <c r="I36" s="786"/>
      <c r="J36" s="786"/>
      <c r="K36" s="786"/>
      <c r="L36" s="786"/>
      <c r="M36" s="786"/>
      <c r="N36" s="786"/>
      <c r="O36" s="786"/>
      <c r="P36" s="787"/>
      <c r="Q36" s="788"/>
      <c r="R36" s="789"/>
      <c r="S36" s="789"/>
      <c r="T36" s="789"/>
      <c r="U36" s="789"/>
      <c r="V36" s="789"/>
      <c r="W36" s="789"/>
      <c r="X36" s="789"/>
      <c r="Y36" s="789"/>
      <c r="Z36" s="789"/>
      <c r="AA36" s="789"/>
      <c r="AB36" s="789"/>
      <c r="AC36" s="789"/>
      <c r="AD36" s="789"/>
      <c r="AE36" s="790"/>
      <c r="AF36" s="791"/>
      <c r="AG36" s="792"/>
      <c r="AH36" s="792"/>
      <c r="AI36" s="792"/>
      <c r="AJ36" s="793"/>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18"/>
      <c r="BT36" s="819"/>
      <c r="BU36" s="819"/>
      <c r="BV36" s="819"/>
      <c r="BW36" s="819"/>
      <c r="BX36" s="819"/>
      <c r="BY36" s="819"/>
      <c r="BZ36" s="819"/>
      <c r="CA36" s="819"/>
      <c r="CB36" s="819"/>
      <c r="CC36" s="819"/>
      <c r="CD36" s="819"/>
      <c r="CE36" s="819"/>
      <c r="CF36" s="819"/>
      <c r="CG36" s="820"/>
      <c r="CH36" s="821"/>
      <c r="CI36" s="822"/>
      <c r="CJ36" s="822"/>
      <c r="CK36" s="822"/>
      <c r="CL36" s="823"/>
      <c r="CM36" s="821"/>
      <c r="CN36" s="822"/>
      <c r="CO36" s="822"/>
      <c r="CP36" s="822"/>
      <c r="CQ36" s="823"/>
      <c r="CR36" s="821"/>
      <c r="CS36" s="822"/>
      <c r="CT36" s="822"/>
      <c r="CU36" s="822"/>
      <c r="CV36" s="823"/>
      <c r="CW36" s="821"/>
      <c r="CX36" s="822"/>
      <c r="CY36" s="822"/>
      <c r="CZ36" s="822"/>
      <c r="DA36" s="823"/>
      <c r="DB36" s="821"/>
      <c r="DC36" s="822"/>
      <c r="DD36" s="822"/>
      <c r="DE36" s="822"/>
      <c r="DF36" s="823"/>
      <c r="DG36" s="821"/>
      <c r="DH36" s="822"/>
      <c r="DI36" s="822"/>
      <c r="DJ36" s="822"/>
      <c r="DK36" s="823"/>
      <c r="DL36" s="821"/>
      <c r="DM36" s="822"/>
      <c r="DN36" s="822"/>
      <c r="DO36" s="822"/>
      <c r="DP36" s="823"/>
      <c r="DQ36" s="821"/>
      <c r="DR36" s="822"/>
      <c r="DS36" s="822"/>
      <c r="DT36" s="822"/>
      <c r="DU36" s="823"/>
      <c r="DV36" s="818"/>
      <c r="DW36" s="819"/>
      <c r="DX36" s="819"/>
      <c r="DY36" s="819"/>
      <c r="DZ36" s="824"/>
      <c r="EA36" s="230"/>
    </row>
    <row r="37" spans="1:131" ht="26.25" customHeight="1" x14ac:dyDescent="0.2">
      <c r="A37" s="242">
        <v>10</v>
      </c>
      <c r="B37" s="785"/>
      <c r="C37" s="786"/>
      <c r="D37" s="786"/>
      <c r="E37" s="786"/>
      <c r="F37" s="786"/>
      <c r="G37" s="786"/>
      <c r="H37" s="786"/>
      <c r="I37" s="786"/>
      <c r="J37" s="786"/>
      <c r="K37" s="786"/>
      <c r="L37" s="786"/>
      <c r="M37" s="786"/>
      <c r="N37" s="786"/>
      <c r="O37" s="786"/>
      <c r="P37" s="787"/>
      <c r="Q37" s="788"/>
      <c r="R37" s="789"/>
      <c r="S37" s="789"/>
      <c r="T37" s="789"/>
      <c r="U37" s="789"/>
      <c r="V37" s="789"/>
      <c r="W37" s="789"/>
      <c r="X37" s="789"/>
      <c r="Y37" s="789"/>
      <c r="Z37" s="789"/>
      <c r="AA37" s="789"/>
      <c r="AB37" s="789"/>
      <c r="AC37" s="789"/>
      <c r="AD37" s="789"/>
      <c r="AE37" s="790"/>
      <c r="AF37" s="791"/>
      <c r="AG37" s="792"/>
      <c r="AH37" s="792"/>
      <c r="AI37" s="792"/>
      <c r="AJ37" s="793"/>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18"/>
      <c r="BT37" s="819"/>
      <c r="BU37" s="819"/>
      <c r="BV37" s="819"/>
      <c r="BW37" s="819"/>
      <c r="BX37" s="819"/>
      <c r="BY37" s="819"/>
      <c r="BZ37" s="819"/>
      <c r="CA37" s="819"/>
      <c r="CB37" s="819"/>
      <c r="CC37" s="819"/>
      <c r="CD37" s="819"/>
      <c r="CE37" s="819"/>
      <c r="CF37" s="819"/>
      <c r="CG37" s="820"/>
      <c r="CH37" s="821"/>
      <c r="CI37" s="822"/>
      <c r="CJ37" s="822"/>
      <c r="CK37" s="822"/>
      <c r="CL37" s="823"/>
      <c r="CM37" s="821"/>
      <c r="CN37" s="822"/>
      <c r="CO37" s="822"/>
      <c r="CP37" s="822"/>
      <c r="CQ37" s="823"/>
      <c r="CR37" s="821"/>
      <c r="CS37" s="822"/>
      <c r="CT37" s="822"/>
      <c r="CU37" s="822"/>
      <c r="CV37" s="823"/>
      <c r="CW37" s="821"/>
      <c r="CX37" s="822"/>
      <c r="CY37" s="822"/>
      <c r="CZ37" s="822"/>
      <c r="DA37" s="823"/>
      <c r="DB37" s="821"/>
      <c r="DC37" s="822"/>
      <c r="DD37" s="822"/>
      <c r="DE37" s="822"/>
      <c r="DF37" s="823"/>
      <c r="DG37" s="821"/>
      <c r="DH37" s="822"/>
      <c r="DI37" s="822"/>
      <c r="DJ37" s="822"/>
      <c r="DK37" s="823"/>
      <c r="DL37" s="821"/>
      <c r="DM37" s="822"/>
      <c r="DN37" s="822"/>
      <c r="DO37" s="822"/>
      <c r="DP37" s="823"/>
      <c r="DQ37" s="821"/>
      <c r="DR37" s="822"/>
      <c r="DS37" s="822"/>
      <c r="DT37" s="822"/>
      <c r="DU37" s="823"/>
      <c r="DV37" s="818"/>
      <c r="DW37" s="819"/>
      <c r="DX37" s="819"/>
      <c r="DY37" s="819"/>
      <c r="DZ37" s="824"/>
      <c r="EA37" s="230"/>
    </row>
    <row r="38" spans="1:131" ht="26.25" customHeight="1" x14ac:dyDescent="0.2">
      <c r="A38" s="242">
        <v>11</v>
      </c>
      <c r="B38" s="785"/>
      <c r="C38" s="786"/>
      <c r="D38" s="786"/>
      <c r="E38" s="786"/>
      <c r="F38" s="786"/>
      <c r="G38" s="786"/>
      <c r="H38" s="786"/>
      <c r="I38" s="786"/>
      <c r="J38" s="786"/>
      <c r="K38" s="786"/>
      <c r="L38" s="786"/>
      <c r="M38" s="786"/>
      <c r="N38" s="786"/>
      <c r="O38" s="786"/>
      <c r="P38" s="787"/>
      <c r="Q38" s="788"/>
      <c r="R38" s="789"/>
      <c r="S38" s="789"/>
      <c r="T38" s="789"/>
      <c r="U38" s="789"/>
      <c r="V38" s="789"/>
      <c r="W38" s="789"/>
      <c r="X38" s="789"/>
      <c r="Y38" s="789"/>
      <c r="Z38" s="789"/>
      <c r="AA38" s="789"/>
      <c r="AB38" s="789"/>
      <c r="AC38" s="789"/>
      <c r="AD38" s="789"/>
      <c r="AE38" s="790"/>
      <c r="AF38" s="791"/>
      <c r="AG38" s="792"/>
      <c r="AH38" s="792"/>
      <c r="AI38" s="792"/>
      <c r="AJ38" s="793"/>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18"/>
      <c r="BT38" s="819"/>
      <c r="BU38" s="819"/>
      <c r="BV38" s="819"/>
      <c r="BW38" s="819"/>
      <c r="BX38" s="819"/>
      <c r="BY38" s="819"/>
      <c r="BZ38" s="819"/>
      <c r="CA38" s="819"/>
      <c r="CB38" s="819"/>
      <c r="CC38" s="819"/>
      <c r="CD38" s="819"/>
      <c r="CE38" s="819"/>
      <c r="CF38" s="819"/>
      <c r="CG38" s="820"/>
      <c r="CH38" s="821"/>
      <c r="CI38" s="822"/>
      <c r="CJ38" s="822"/>
      <c r="CK38" s="822"/>
      <c r="CL38" s="823"/>
      <c r="CM38" s="821"/>
      <c r="CN38" s="822"/>
      <c r="CO38" s="822"/>
      <c r="CP38" s="822"/>
      <c r="CQ38" s="823"/>
      <c r="CR38" s="821"/>
      <c r="CS38" s="822"/>
      <c r="CT38" s="822"/>
      <c r="CU38" s="822"/>
      <c r="CV38" s="823"/>
      <c r="CW38" s="821"/>
      <c r="CX38" s="822"/>
      <c r="CY38" s="822"/>
      <c r="CZ38" s="822"/>
      <c r="DA38" s="823"/>
      <c r="DB38" s="821"/>
      <c r="DC38" s="822"/>
      <c r="DD38" s="822"/>
      <c r="DE38" s="822"/>
      <c r="DF38" s="823"/>
      <c r="DG38" s="821"/>
      <c r="DH38" s="822"/>
      <c r="DI38" s="822"/>
      <c r="DJ38" s="822"/>
      <c r="DK38" s="823"/>
      <c r="DL38" s="821"/>
      <c r="DM38" s="822"/>
      <c r="DN38" s="822"/>
      <c r="DO38" s="822"/>
      <c r="DP38" s="823"/>
      <c r="DQ38" s="821"/>
      <c r="DR38" s="822"/>
      <c r="DS38" s="822"/>
      <c r="DT38" s="822"/>
      <c r="DU38" s="823"/>
      <c r="DV38" s="818"/>
      <c r="DW38" s="819"/>
      <c r="DX38" s="819"/>
      <c r="DY38" s="819"/>
      <c r="DZ38" s="824"/>
      <c r="EA38" s="230"/>
    </row>
    <row r="39" spans="1:131" ht="26.25" customHeight="1" x14ac:dyDescent="0.2">
      <c r="A39" s="242">
        <v>12</v>
      </c>
      <c r="B39" s="785"/>
      <c r="C39" s="786"/>
      <c r="D39" s="786"/>
      <c r="E39" s="786"/>
      <c r="F39" s="786"/>
      <c r="G39" s="786"/>
      <c r="H39" s="786"/>
      <c r="I39" s="786"/>
      <c r="J39" s="786"/>
      <c r="K39" s="786"/>
      <c r="L39" s="786"/>
      <c r="M39" s="786"/>
      <c r="N39" s="786"/>
      <c r="O39" s="786"/>
      <c r="P39" s="787"/>
      <c r="Q39" s="788"/>
      <c r="R39" s="789"/>
      <c r="S39" s="789"/>
      <c r="T39" s="789"/>
      <c r="U39" s="789"/>
      <c r="V39" s="789"/>
      <c r="W39" s="789"/>
      <c r="X39" s="789"/>
      <c r="Y39" s="789"/>
      <c r="Z39" s="789"/>
      <c r="AA39" s="789"/>
      <c r="AB39" s="789"/>
      <c r="AC39" s="789"/>
      <c r="AD39" s="789"/>
      <c r="AE39" s="790"/>
      <c r="AF39" s="791"/>
      <c r="AG39" s="792"/>
      <c r="AH39" s="792"/>
      <c r="AI39" s="792"/>
      <c r="AJ39" s="793"/>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18"/>
      <c r="BT39" s="819"/>
      <c r="BU39" s="819"/>
      <c r="BV39" s="819"/>
      <c r="BW39" s="819"/>
      <c r="BX39" s="819"/>
      <c r="BY39" s="819"/>
      <c r="BZ39" s="819"/>
      <c r="CA39" s="819"/>
      <c r="CB39" s="819"/>
      <c r="CC39" s="819"/>
      <c r="CD39" s="819"/>
      <c r="CE39" s="819"/>
      <c r="CF39" s="819"/>
      <c r="CG39" s="820"/>
      <c r="CH39" s="821"/>
      <c r="CI39" s="822"/>
      <c r="CJ39" s="822"/>
      <c r="CK39" s="822"/>
      <c r="CL39" s="823"/>
      <c r="CM39" s="821"/>
      <c r="CN39" s="822"/>
      <c r="CO39" s="822"/>
      <c r="CP39" s="822"/>
      <c r="CQ39" s="823"/>
      <c r="CR39" s="821"/>
      <c r="CS39" s="822"/>
      <c r="CT39" s="822"/>
      <c r="CU39" s="822"/>
      <c r="CV39" s="823"/>
      <c r="CW39" s="821"/>
      <c r="CX39" s="822"/>
      <c r="CY39" s="822"/>
      <c r="CZ39" s="822"/>
      <c r="DA39" s="823"/>
      <c r="DB39" s="821"/>
      <c r="DC39" s="822"/>
      <c r="DD39" s="822"/>
      <c r="DE39" s="822"/>
      <c r="DF39" s="823"/>
      <c r="DG39" s="821"/>
      <c r="DH39" s="822"/>
      <c r="DI39" s="822"/>
      <c r="DJ39" s="822"/>
      <c r="DK39" s="823"/>
      <c r="DL39" s="821"/>
      <c r="DM39" s="822"/>
      <c r="DN39" s="822"/>
      <c r="DO39" s="822"/>
      <c r="DP39" s="823"/>
      <c r="DQ39" s="821"/>
      <c r="DR39" s="822"/>
      <c r="DS39" s="822"/>
      <c r="DT39" s="822"/>
      <c r="DU39" s="823"/>
      <c r="DV39" s="818"/>
      <c r="DW39" s="819"/>
      <c r="DX39" s="819"/>
      <c r="DY39" s="819"/>
      <c r="DZ39" s="824"/>
      <c r="EA39" s="230"/>
    </row>
    <row r="40" spans="1:131" ht="26.25" customHeight="1" x14ac:dyDescent="0.2">
      <c r="A40" s="238">
        <v>13</v>
      </c>
      <c r="B40" s="785"/>
      <c r="C40" s="786"/>
      <c r="D40" s="786"/>
      <c r="E40" s="786"/>
      <c r="F40" s="786"/>
      <c r="G40" s="786"/>
      <c r="H40" s="786"/>
      <c r="I40" s="786"/>
      <c r="J40" s="786"/>
      <c r="K40" s="786"/>
      <c r="L40" s="786"/>
      <c r="M40" s="786"/>
      <c r="N40" s="786"/>
      <c r="O40" s="786"/>
      <c r="P40" s="787"/>
      <c r="Q40" s="788"/>
      <c r="R40" s="789"/>
      <c r="S40" s="789"/>
      <c r="T40" s="789"/>
      <c r="U40" s="789"/>
      <c r="V40" s="789"/>
      <c r="W40" s="789"/>
      <c r="X40" s="789"/>
      <c r="Y40" s="789"/>
      <c r="Z40" s="789"/>
      <c r="AA40" s="789"/>
      <c r="AB40" s="789"/>
      <c r="AC40" s="789"/>
      <c r="AD40" s="789"/>
      <c r="AE40" s="790"/>
      <c r="AF40" s="791"/>
      <c r="AG40" s="792"/>
      <c r="AH40" s="792"/>
      <c r="AI40" s="792"/>
      <c r="AJ40" s="793"/>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18"/>
      <c r="BT40" s="819"/>
      <c r="BU40" s="819"/>
      <c r="BV40" s="819"/>
      <c r="BW40" s="819"/>
      <c r="BX40" s="819"/>
      <c r="BY40" s="819"/>
      <c r="BZ40" s="819"/>
      <c r="CA40" s="819"/>
      <c r="CB40" s="819"/>
      <c r="CC40" s="819"/>
      <c r="CD40" s="819"/>
      <c r="CE40" s="819"/>
      <c r="CF40" s="819"/>
      <c r="CG40" s="820"/>
      <c r="CH40" s="821"/>
      <c r="CI40" s="822"/>
      <c r="CJ40" s="822"/>
      <c r="CK40" s="822"/>
      <c r="CL40" s="823"/>
      <c r="CM40" s="821"/>
      <c r="CN40" s="822"/>
      <c r="CO40" s="822"/>
      <c r="CP40" s="822"/>
      <c r="CQ40" s="823"/>
      <c r="CR40" s="821"/>
      <c r="CS40" s="822"/>
      <c r="CT40" s="822"/>
      <c r="CU40" s="822"/>
      <c r="CV40" s="823"/>
      <c r="CW40" s="821"/>
      <c r="CX40" s="822"/>
      <c r="CY40" s="822"/>
      <c r="CZ40" s="822"/>
      <c r="DA40" s="823"/>
      <c r="DB40" s="821"/>
      <c r="DC40" s="822"/>
      <c r="DD40" s="822"/>
      <c r="DE40" s="822"/>
      <c r="DF40" s="823"/>
      <c r="DG40" s="821"/>
      <c r="DH40" s="822"/>
      <c r="DI40" s="822"/>
      <c r="DJ40" s="822"/>
      <c r="DK40" s="823"/>
      <c r="DL40" s="821"/>
      <c r="DM40" s="822"/>
      <c r="DN40" s="822"/>
      <c r="DO40" s="822"/>
      <c r="DP40" s="823"/>
      <c r="DQ40" s="821"/>
      <c r="DR40" s="822"/>
      <c r="DS40" s="822"/>
      <c r="DT40" s="822"/>
      <c r="DU40" s="823"/>
      <c r="DV40" s="818"/>
      <c r="DW40" s="819"/>
      <c r="DX40" s="819"/>
      <c r="DY40" s="819"/>
      <c r="DZ40" s="824"/>
      <c r="EA40" s="230"/>
    </row>
    <row r="41" spans="1:131" ht="26.25" customHeight="1" x14ac:dyDescent="0.2">
      <c r="A41" s="238">
        <v>14</v>
      </c>
      <c r="B41" s="785"/>
      <c r="C41" s="786"/>
      <c r="D41" s="786"/>
      <c r="E41" s="786"/>
      <c r="F41" s="786"/>
      <c r="G41" s="786"/>
      <c r="H41" s="786"/>
      <c r="I41" s="786"/>
      <c r="J41" s="786"/>
      <c r="K41" s="786"/>
      <c r="L41" s="786"/>
      <c r="M41" s="786"/>
      <c r="N41" s="786"/>
      <c r="O41" s="786"/>
      <c r="P41" s="787"/>
      <c r="Q41" s="788"/>
      <c r="R41" s="789"/>
      <c r="S41" s="789"/>
      <c r="T41" s="789"/>
      <c r="U41" s="789"/>
      <c r="V41" s="789"/>
      <c r="W41" s="789"/>
      <c r="X41" s="789"/>
      <c r="Y41" s="789"/>
      <c r="Z41" s="789"/>
      <c r="AA41" s="789"/>
      <c r="AB41" s="789"/>
      <c r="AC41" s="789"/>
      <c r="AD41" s="789"/>
      <c r="AE41" s="790"/>
      <c r="AF41" s="791"/>
      <c r="AG41" s="792"/>
      <c r="AH41" s="792"/>
      <c r="AI41" s="792"/>
      <c r="AJ41" s="793"/>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18"/>
      <c r="BT41" s="819"/>
      <c r="BU41" s="819"/>
      <c r="BV41" s="819"/>
      <c r="BW41" s="819"/>
      <c r="BX41" s="819"/>
      <c r="BY41" s="819"/>
      <c r="BZ41" s="819"/>
      <c r="CA41" s="819"/>
      <c r="CB41" s="819"/>
      <c r="CC41" s="819"/>
      <c r="CD41" s="819"/>
      <c r="CE41" s="819"/>
      <c r="CF41" s="819"/>
      <c r="CG41" s="820"/>
      <c r="CH41" s="821"/>
      <c r="CI41" s="822"/>
      <c r="CJ41" s="822"/>
      <c r="CK41" s="822"/>
      <c r="CL41" s="823"/>
      <c r="CM41" s="821"/>
      <c r="CN41" s="822"/>
      <c r="CO41" s="822"/>
      <c r="CP41" s="822"/>
      <c r="CQ41" s="823"/>
      <c r="CR41" s="821"/>
      <c r="CS41" s="822"/>
      <c r="CT41" s="822"/>
      <c r="CU41" s="822"/>
      <c r="CV41" s="823"/>
      <c r="CW41" s="821"/>
      <c r="CX41" s="822"/>
      <c r="CY41" s="822"/>
      <c r="CZ41" s="822"/>
      <c r="DA41" s="823"/>
      <c r="DB41" s="821"/>
      <c r="DC41" s="822"/>
      <c r="DD41" s="822"/>
      <c r="DE41" s="822"/>
      <c r="DF41" s="823"/>
      <c r="DG41" s="821"/>
      <c r="DH41" s="822"/>
      <c r="DI41" s="822"/>
      <c r="DJ41" s="822"/>
      <c r="DK41" s="823"/>
      <c r="DL41" s="821"/>
      <c r="DM41" s="822"/>
      <c r="DN41" s="822"/>
      <c r="DO41" s="822"/>
      <c r="DP41" s="823"/>
      <c r="DQ41" s="821"/>
      <c r="DR41" s="822"/>
      <c r="DS41" s="822"/>
      <c r="DT41" s="822"/>
      <c r="DU41" s="823"/>
      <c r="DV41" s="818"/>
      <c r="DW41" s="819"/>
      <c r="DX41" s="819"/>
      <c r="DY41" s="819"/>
      <c r="DZ41" s="824"/>
      <c r="EA41" s="230"/>
    </row>
    <row r="42" spans="1:131" ht="26.25" customHeight="1" x14ac:dyDescent="0.2">
      <c r="A42" s="238">
        <v>15</v>
      </c>
      <c r="B42" s="785"/>
      <c r="C42" s="786"/>
      <c r="D42" s="786"/>
      <c r="E42" s="786"/>
      <c r="F42" s="786"/>
      <c r="G42" s="786"/>
      <c r="H42" s="786"/>
      <c r="I42" s="786"/>
      <c r="J42" s="786"/>
      <c r="K42" s="786"/>
      <c r="L42" s="786"/>
      <c r="M42" s="786"/>
      <c r="N42" s="786"/>
      <c r="O42" s="786"/>
      <c r="P42" s="787"/>
      <c r="Q42" s="788"/>
      <c r="R42" s="789"/>
      <c r="S42" s="789"/>
      <c r="T42" s="789"/>
      <c r="U42" s="789"/>
      <c r="V42" s="789"/>
      <c r="W42" s="789"/>
      <c r="X42" s="789"/>
      <c r="Y42" s="789"/>
      <c r="Z42" s="789"/>
      <c r="AA42" s="789"/>
      <c r="AB42" s="789"/>
      <c r="AC42" s="789"/>
      <c r="AD42" s="789"/>
      <c r="AE42" s="790"/>
      <c r="AF42" s="791"/>
      <c r="AG42" s="792"/>
      <c r="AH42" s="792"/>
      <c r="AI42" s="792"/>
      <c r="AJ42" s="793"/>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18"/>
      <c r="BT42" s="819"/>
      <c r="BU42" s="819"/>
      <c r="BV42" s="819"/>
      <c r="BW42" s="819"/>
      <c r="BX42" s="819"/>
      <c r="BY42" s="819"/>
      <c r="BZ42" s="819"/>
      <c r="CA42" s="819"/>
      <c r="CB42" s="819"/>
      <c r="CC42" s="819"/>
      <c r="CD42" s="819"/>
      <c r="CE42" s="819"/>
      <c r="CF42" s="819"/>
      <c r="CG42" s="820"/>
      <c r="CH42" s="821"/>
      <c r="CI42" s="822"/>
      <c r="CJ42" s="822"/>
      <c r="CK42" s="822"/>
      <c r="CL42" s="823"/>
      <c r="CM42" s="821"/>
      <c r="CN42" s="822"/>
      <c r="CO42" s="822"/>
      <c r="CP42" s="822"/>
      <c r="CQ42" s="823"/>
      <c r="CR42" s="821"/>
      <c r="CS42" s="822"/>
      <c r="CT42" s="822"/>
      <c r="CU42" s="822"/>
      <c r="CV42" s="823"/>
      <c r="CW42" s="821"/>
      <c r="CX42" s="822"/>
      <c r="CY42" s="822"/>
      <c r="CZ42" s="822"/>
      <c r="DA42" s="823"/>
      <c r="DB42" s="821"/>
      <c r="DC42" s="822"/>
      <c r="DD42" s="822"/>
      <c r="DE42" s="822"/>
      <c r="DF42" s="823"/>
      <c r="DG42" s="821"/>
      <c r="DH42" s="822"/>
      <c r="DI42" s="822"/>
      <c r="DJ42" s="822"/>
      <c r="DK42" s="823"/>
      <c r="DL42" s="821"/>
      <c r="DM42" s="822"/>
      <c r="DN42" s="822"/>
      <c r="DO42" s="822"/>
      <c r="DP42" s="823"/>
      <c r="DQ42" s="821"/>
      <c r="DR42" s="822"/>
      <c r="DS42" s="822"/>
      <c r="DT42" s="822"/>
      <c r="DU42" s="823"/>
      <c r="DV42" s="818"/>
      <c r="DW42" s="819"/>
      <c r="DX42" s="819"/>
      <c r="DY42" s="819"/>
      <c r="DZ42" s="824"/>
      <c r="EA42" s="230"/>
    </row>
    <row r="43" spans="1:131" ht="26.25" customHeight="1" x14ac:dyDescent="0.2">
      <c r="A43" s="238">
        <v>16</v>
      </c>
      <c r="B43" s="785"/>
      <c r="C43" s="786"/>
      <c r="D43" s="786"/>
      <c r="E43" s="786"/>
      <c r="F43" s="786"/>
      <c r="G43" s="786"/>
      <c r="H43" s="786"/>
      <c r="I43" s="786"/>
      <c r="J43" s="786"/>
      <c r="K43" s="786"/>
      <c r="L43" s="786"/>
      <c r="M43" s="786"/>
      <c r="N43" s="786"/>
      <c r="O43" s="786"/>
      <c r="P43" s="787"/>
      <c r="Q43" s="788"/>
      <c r="R43" s="789"/>
      <c r="S43" s="789"/>
      <c r="T43" s="789"/>
      <c r="U43" s="789"/>
      <c r="V43" s="789"/>
      <c r="W43" s="789"/>
      <c r="X43" s="789"/>
      <c r="Y43" s="789"/>
      <c r="Z43" s="789"/>
      <c r="AA43" s="789"/>
      <c r="AB43" s="789"/>
      <c r="AC43" s="789"/>
      <c r="AD43" s="789"/>
      <c r="AE43" s="790"/>
      <c r="AF43" s="791"/>
      <c r="AG43" s="792"/>
      <c r="AH43" s="792"/>
      <c r="AI43" s="792"/>
      <c r="AJ43" s="793"/>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18"/>
      <c r="BT43" s="819"/>
      <c r="BU43" s="819"/>
      <c r="BV43" s="819"/>
      <c r="BW43" s="819"/>
      <c r="BX43" s="819"/>
      <c r="BY43" s="819"/>
      <c r="BZ43" s="819"/>
      <c r="CA43" s="819"/>
      <c r="CB43" s="819"/>
      <c r="CC43" s="819"/>
      <c r="CD43" s="819"/>
      <c r="CE43" s="819"/>
      <c r="CF43" s="819"/>
      <c r="CG43" s="820"/>
      <c r="CH43" s="821"/>
      <c r="CI43" s="822"/>
      <c r="CJ43" s="822"/>
      <c r="CK43" s="822"/>
      <c r="CL43" s="823"/>
      <c r="CM43" s="821"/>
      <c r="CN43" s="822"/>
      <c r="CO43" s="822"/>
      <c r="CP43" s="822"/>
      <c r="CQ43" s="823"/>
      <c r="CR43" s="821"/>
      <c r="CS43" s="822"/>
      <c r="CT43" s="822"/>
      <c r="CU43" s="822"/>
      <c r="CV43" s="823"/>
      <c r="CW43" s="821"/>
      <c r="CX43" s="822"/>
      <c r="CY43" s="822"/>
      <c r="CZ43" s="822"/>
      <c r="DA43" s="823"/>
      <c r="DB43" s="821"/>
      <c r="DC43" s="822"/>
      <c r="DD43" s="822"/>
      <c r="DE43" s="822"/>
      <c r="DF43" s="823"/>
      <c r="DG43" s="821"/>
      <c r="DH43" s="822"/>
      <c r="DI43" s="822"/>
      <c r="DJ43" s="822"/>
      <c r="DK43" s="823"/>
      <c r="DL43" s="821"/>
      <c r="DM43" s="822"/>
      <c r="DN43" s="822"/>
      <c r="DO43" s="822"/>
      <c r="DP43" s="823"/>
      <c r="DQ43" s="821"/>
      <c r="DR43" s="822"/>
      <c r="DS43" s="822"/>
      <c r="DT43" s="822"/>
      <c r="DU43" s="823"/>
      <c r="DV43" s="818"/>
      <c r="DW43" s="819"/>
      <c r="DX43" s="819"/>
      <c r="DY43" s="819"/>
      <c r="DZ43" s="824"/>
      <c r="EA43" s="230"/>
    </row>
    <row r="44" spans="1:131" ht="26.25" customHeight="1" x14ac:dyDescent="0.2">
      <c r="A44" s="238">
        <v>17</v>
      </c>
      <c r="B44" s="785"/>
      <c r="C44" s="786"/>
      <c r="D44" s="786"/>
      <c r="E44" s="786"/>
      <c r="F44" s="786"/>
      <c r="G44" s="786"/>
      <c r="H44" s="786"/>
      <c r="I44" s="786"/>
      <c r="J44" s="786"/>
      <c r="K44" s="786"/>
      <c r="L44" s="786"/>
      <c r="M44" s="786"/>
      <c r="N44" s="786"/>
      <c r="O44" s="786"/>
      <c r="P44" s="787"/>
      <c r="Q44" s="788"/>
      <c r="R44" s="789"/>
      <c r="S44" s="789"/>
      <c r="T44" s="789"/>
      <c r="U44" s="789"/>
      <c r="V44" s="789"/>
      <c r="W44" s="789"/>
      <c r="X44" s="789"/>
      <c r="Y44" s="789"/>
      <c r="Z44" s="789"/>
      <c r="AA44" s="789"/>
      <c r="AB44" s="789"/>
      <c r="AC44" s="789"/>
      <c r="AD44" s="789"/>
      <c r="AE44" s="790"/>
      <c r="AF44" s="791"/>
      <c r="AG44" s="792"/>
      <c r="AH44" s="792"/>
      <c r="AI44" s="792"/>
      <c r="AJ44" s="793"/>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18"/>
      <c r="BT44" s="819"/>
      <c r="BU44" s="819"/>
      <c r="BV44" s="819"/>
      <c r="BW44" s="819"/>
      <c r="BX44" s="819"/>
      <c r="BY44" s="819"/>
      <c r="BZ44" s="819"/>
      <c r="CA44" s="819"/>
      <c r="CB44" s="819"/>
      <c r="CC44" s="819"/>
      <c r="CD44" s="819"/>
      <c r="CE44" s="819"/>
      <c r="CF44" s="819"/>
      <c r="CG44" s="820"/>
      <c r="CH44" s="821"/>
      <c r="CI44" s="822"/>
      <c r="CJ44" s="822"/>
      <c r="CK44" s="822"/>
      <c r="CL44" s="823"/>
      <c r="CM44" s="821"/>
      <c r="CN44" s="822"/>
      <c r="CO44" s="822"/>
      <c r="CP44" s="822"/>
      <c r="CQ44" s="823"/>
      <c r="CR44" s="821"/>
      <c r="CS44" s="822"/>
      <c r="CT44" s="822"/>
      <c r="CU44" s="822"/>
      <c r="CV44" s="823"/>
      <c r="CW44" s="821"/>
      <c r="CX44" s="822"/>
      <c r="CY44" s="822"/>
      <c r="CZ44" s="822"/>
      <c r="DA44" s="823"/>
      <c r="DB44" s="821"/>
      <c r="DC44" s="822"/>
      <c r="DD44" s="822"/>
      <c r="DE44" s="822"/>
      <c r="DF44" s="823"/>
      <c r="DG44" s="821"/>
      <c r="DH44" s="822"/>
      <c r="DI44" s="822"/>
      <c r="DJ44" s="822"/>
      <c r="DK44" s="823"/>
      <c r="DL44" s="821"/>
      <c r="DM44" s="822"/>
      <c r="DN44" s="822"/>
      <c r="DO44" s="822"/>
      <c r="DP44" s="823"/>
      <c r="DQ44" s="821"/>
      <c r="DR44" s="822"/>
      <c r="DS44" s="822"/>
      <c r="DT44" s="822"/>
      <c r="DU44" s="823"/>
      <c r="DV44" s="818"/>
      <c r="DW44" s="819"/>
      <c r="DX44" s="819"/>
      <c r="DY44" s="819"/>
      <c r="DZ44" s="824"/>
      <c r="EA44" s="230"/>
    </row>
    <row r="45" spans="1:131" ht="26.25" customHeight="1" x14ac:dyDescent="0.2">
      <c r="A45" s="238">
        <v>18</v>
      </c>
      <c r="B45" s="785"/>
      <c r="C45" s="786"/>
      <c r="D45" s="786"/>
      <c r="E45" s="786"/>
      <c r="F45" s="786"/>
      <c r="G45" s="786"/>
      <c r="H45" s="786"/>
      <c r="I45" s="786"/>
      <c r="J45" s="786"/>
      <c r="K45" s="786"/>
      <c r="L45" s="786"/>
      <c r="M45" s="786"/>
      <c r="N45" s="786"/>
      <c r="O45" s="786"/>
      <c r="P45" s="787"/>
      <c r="Q45" s="788"/>
      <c r="R45" s="789"/>
      <c r="S45" s="789"/>
      <c r="T45" s="789"/>
      <c r="U45" s="789"/>
      <c r="V45" s="789"/>
      <c r="W45" s="789"/>
      <c r="X45" s="789"/>
      <c r="Y45" s="789"/>
      <c r="Z45" s="789"/>
      <c r="AA45" s="789"/>
      <c r="AB45" s="789"/>
      <c r="AC45" s="789"/>
      <c r="AD45" s="789"/>
      <c r="AE45" s="790"/>
      <c r="AF45" s="791"/>
      <c r="AG45" s="792"/>
      <c r="AH45" s="792"/>
      <c r="AI45" s="792"/>
      <c r="AJ45" s="793"/>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18"/>
      <c r="BT45" s="819"/>
      <c r="BU45" s="819"/>
      <c r="BV45" s="819"/>
      <c r="BW45" s="819"/>
      <c r="BX45" s="819"/>
      <c r="BY45" s="819"/>
      <c r="BZ45" s="819"/>
      <c r="CA45" s="819"/>
      <c r="CB45" s="819"/>
      <c r="CC45" s="819"/>
      <c r="CD45" s="819"/>
      <c r="CE45" s="819"/>
      <c r="CF45" s="819"/>
      <c r="CG45" s="820"/>
      <c r="CH45" s="821"/>
      <c r="CI45" s="822"/>
      <c r="CJ45" s="822"/>
      <c r="CK45" s="822"/>
      <c r="CL45" s="823"/>
      <c r="CM45" s="821"/>
      <c r="CN45" s="822"/>
      <c r="CO45" s="822"/>
      <c r="CP45" s="822"/>
      <c r="CQ45" s="823"/>
      <c r="CR45" s="821"/>
      <c r="CS45" s="822"/>
      <c r="CT45" s="822"/>
      <c r="CU45" s="822"/>
      <c r="CV45" s="823"/>
      <c r="CW45" s="821"/>
      <c r="CX45" s="822"/>
      <c r="CY45" s="822"/>
      <c r="CZ45" s="822"/>
      <c r="DA45" s="823"/>
      <c r="DB45" s="821"/>
      <c r="DC45" s="822"/>
      <c r="DD45" s="822"/>
      <c r="DE45" s="822"/>
      <c r="DF45" s="823"/>
      <c r="DG45" s="821"/>
      <c r="DH45" s="822"/>
      <c r="DI45" s="822"/>
      <c r="DJ45" s="822"/>
      <c r="DK45" s="823"/>
      <c r="DL45" s="821"/>
      <c r="DM45" s="822"/>
      <c r="DN45" s="822"/>
      <c r="DO45" s="822"/>
      <c r="DP45" s="823"/>
      <c r="DQ45" s="821"/>
      <c r="DR45" s="822"/>
      <c r="DS45" s="822"/>
      <c r="DT45" s="822"/>
      <c r="DU45" s="823"/>
      <c r="DV45" s="818"/>
      <c r="DW45" s="819"/>
      <c r="DX45" s="819"/>
      <c r="DY45" s="819"/>
      <c r="DZ45" s="824"/>
      <c r="EA45" s="230"/>
    </row>
    <row r="46" spans="1:131" ht="26.25" customHeight="1" x14ac:dyDescent="0.2">
      <c r="A46" s="238">
        <v>19</v>
      </c>
      <c r="B46" s="785"/>
      <c r="C46" s="786"/>
      <c r="D46" s="786"/>
      <c r="E46" s="786"/>
      <c r="F46" s="786"/>
      <c r="G46" s="786"/>
      <c r="H46" s="786"/>
      <c r="I46" s="786"/>
      <c r="J46" s="786"/>
      <c r="K46" s="786"/>
      <c r="L46" s="786"/>
      <c r="M46" s="786"/>
      <c r="N46" s="786"/>
      <c r="O46" s="786"/>
      <c r="P46" s="787"/>
      <c r="Q46" s="788"/>
      <c r="R46" s="789"/>
      <c r="S46" s="789"/>
      <c r="T46" s="789"/>
      <c r="U46" s="789"/>
      <c r="V46" s="789"/>
      <c r="W46" s="789"/>
      <c r="X46" s="789"/>
      <c r="Y46" s="789"/>
      <c r="Z46" s="789"/>
      <c r="AA46" s="789"/>
      <c r="AB46" s="789"/>
      <c r="AC46" s="789"/>
      <c r="AD46" s="789"/>
      <c r="AE46" s="790"/>
      <c r="AF46" s="791"/>
      <c r="AG46" s="792"/>
      <c r="AH46" s="792"/>
      <c r="AI46" s="792"/>
      <c r="AJ46" s="793"/>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18"/>
      <c r="BT46" s="819"/>
      <c r="BU46" s="819"/>
      <c r="BV46" s="819"/>
      <c r="BW46" s="819"/>
      <c r="BX46" s="819"/>
      <c r="BY46" s="819"/>
      <c r="BZ46" s="819"/>
      <c r="CA46" s="819"/>
      <c r="CB46" s="819"/>
      <c r="CC46" s="819"/>
      <c r="CD46" s="819"/>
      <c r="CE46" s="819"/>
      <c r="CF46" s="819"/>
      <c r="CG46" s="820"/>
      <c r="CH46" s="821"/>
      <c r="CI46" s="822"/>
      <c r="CJ46" s="822"/>
      <c r="CK46" s="822"/>
      <c r="CL46" s="823"/>
      <c r="CM46" s="821"/>
      <c r="CN46" s="822"/>
      <c r="CO46" s="822"/>
      <c r="CP46" s="822"/>
      <c r="CQ46" s="823"/>
      <c r="CR46" s="821"/>
      <c r="CS46" s="822"/>
      <c r="CT46" s="822"/>
      <c r="CU46" s="822"/>
      <c r="CV46" s="823"/>
      <c r="CW46" s="821"/>
      <c r="CX46" s="822"/>
      <c r="CY46" s="822"/>
      <c r="CZ46" s="822"/>
      <c r="DA46" s="823"/>
      <c r="DB46" s="821"/>
      <c r="DC46" s="822"/>
      <c r="DD46" s="822"/>
      <c r="DE46" s="822"/>
      <c r="DF46" s="823"/>
      <c r="DG46" s="821"/>
      <c r="DH46" s="822"/>
      <c r="DI46" s="822"/>
      <c r="DJ46" s="822"/>
      <c r="DK46" s="823"/>
      <c r="DL46" s="821"/>
      <c r="DM46" s="822"/>
      <c r="DN46" s="822"/>
      <c r="DO46" s="822"/>
      <c r="DP46" s="823"/>
      <c r="DQ46" s="821"/>
      <c r="DR46" s="822"/>
      <c r="DS46" s="822"/>
      <c r="DT46" s="822"/>
      <c r="DU46" s="823"/>
      <c r="DV46" s="818"/>
      <c r="DW46" s="819"/>
      <c r="DX46" s="819"/>
      <c r="DY46" s="819"/>
      <c r="DZ46" s="824"/>
      <c r="EA46" s="230"/>
    </row>
    <row r="47" spans="1:131" ht="26.25" customHeight="1" x14ac:dyDescent="0.2">
      <c r="A47" s="238">
        <v>20</v>
      </c>
      <c r="B47" s="785"/>
      <c r="C47" s="786"/>
      <c r="D47" s="786"/>
      <c r="E47" s="786"/>
      <c r="F47" s="786"/>
      <c r="G47" s="786"/>
      <c r="H47" s="786"/>
      <c r="I47" s="786"/>
      <c r="J47" s="786"/>
      <c r="K47" s="786"/>
      <c r="L47" s="786"/>
      <c r="M47" s="786"/>
      <c r="N47" s="786"/>
      <c r="O47" s="786"/>
      <c r="P47" s="787"/>
      <c r="Q47" s="788"/>
      <c r="R47" s="789"/>
      <c r="S47" s="789"/>
      <c r="T47" s="789"/>
      <c r="U47" s="789"/>
      <c r="V47" s="789"/>
      <c r="W47" s="789"/>
      <c r="X47" s="789"/>
      <c r="Y47" s="789"/>
      <c r="Z47" s="789"/>
      <c r="AA47" s="789"/>
      <c r="AB47" s="789"/>
      <c r="AC47" s="789"/>
      <c r="AD47" s="789"/>
      <c r="AE47" s="790"/>
      <c r="AF47" s="791"/>
      <c r="AG47" s="792"/>
      <c r="AH47" s="792"/>
      <c r="AI47" s="792"/>
      <c r="AJ47" s="793"/>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18"/>
      <c r="BT47" s="819"/>
      <c r="BU47" s="819"/>
      <c r="BV47" s="819"/>
      <c r="BW47" s="819"/>
      <c r="BX47" s="819"/>
      <c r="BY47" s="819"/>
      <c r="BZ47" s="819"/>
      <c r="CA47" s="819"/>
      <c r="CB47" s="819"/>
      <c r="CC47" s="819"/>
      <c r="CD47" s="819"/>
      <c r="CE47" s="819"/>
      <c r="CF47" s="819"/>
      <c r="CG47" s="820"/>
      <c r="CH47" s="821"/>
      <c r="CI47" s="822"/>
      <c r="CJ47" s="822"/>
      <c r="CK47" s="822"/>
      <c r="CL47" s="823"/>
      <c r="CM47" s="821"/>
      <c r="CN47" s="822"/>
      <c r="CO47" s="822"/>
      <c r="CP47" s="822"/>
      <c r="CQ47" s="823"/>
      <c r="CR47" s="821"/>
      <c r="CS47" s="822"/>
      <c r="CT47" s="822"/>
      <c r="CU47" s="822"/>
      <c r="CV47" s="823"/>
      <c r="CW47" s="821"/>
      <c r="CX47" s="822"/>
      <c r="CY47" s="822"/>
      <c r="CZ47" s="822"/>
      <c r="DA47" s="823"/>
      <c r="DB47" s="821"/>
      <c r="DC47" s="822"/>
      <c r="DD47" s="822"/>
      <c r="DE47" s="822"/>
      <c r="DF47" s="823"/>
      <c r="DG47" s="821"/>
      <c r="DH47" s="822"/>
      <c r="DI47" s="822"/>
      <c r="DJ47" s="822"/>
      <c r="DK47" s="823"/>
      <c r="DL47" s="821"/>
      <c r="DM47" s="822"/>
      <c r="DN47" s="822"/>
      <c r="DO47" s="822"/>
      <c r="DP47" s="823"/>
      <c r="DQ47" s="821"/>
      <c r="DR47" s="822"/>
      <c r="DS47" s="822"/>
      <c r="DT47" s="822"/>
      <c r="DU47" s="823"/>
      <c r="DV47" s="818"/>
      <c r="DW47" s="819"/>
      <c r="DX47" s="819"/>
      <c r="DY47" s="819"/>
      <c r="DZ47" s="824"/>
      <c r="EA47" s="230"/>
    </row>
    <row r="48" spans="1:131" ht="26.25" customHeight="1" x14ac:dyDescent="0.2">
      <c r="A48" s="238">
        <v>21</v>
      </c>
      <c r="B48" s="785"/>
      <c r="C48" s="786"/>
      <c r="D48" s="786"/>
      <c r="E48" s="786"/>
      <c r="F48" s="786"/>
      <c r="G48" s="786"/>
      <c r="H48" s="786"/>
      <c r="I48" s="786"/>
      <c r="J48" s="786"/>
      <c r="K48" s="786"/>
      <c r="L48" s="786"/>
      <c r="M48" s="786"/>
      <c r="N48" s="786"/>
      <c r="O48" s="786"/>
      <c r="P48" s="787"/>
      <c r="Q48" s="788"/>
      <c r="R48" s="789"/>
      <c r="S48" s="789"/>
      <c r="T48" s="789"/>
      <c r="U48" s="789"/>
      <c r="V48" s="789"/>
      <c r="W48" s="789"/>
      <c r="X48" s="789"/>
      <c r="Y48" s="789"/>
      <c r="Z48" s="789"/>
      <c r="AA48" s="789"/>
      <c r="AB48" s="789"/>
      <c r="AC48" s="789"/>
      <c r="AD48" s="789"/>
      <c r="AE48" s="790"/>
      <c r="AF48" s="791"/>
      <c r="AG48" s="792"/>
      <c r="AH48" s="792"/>
      <c r="AI48" s="792"/>
      <c r="AJ48" s="793"/>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18"/>
      <c r="BT48" s="819"/>
      <c r="BU48" s="819"/>
      <c r="BV48" s="819"/>
      <c r="BW48" s="819"/>
      <c r="BX48" s="819"/>
      <c r="BY48" s="819"/>
      <c r="BZ48" s="819"/>
      <c r="CA48" s="819"/>
      <c r="CB48" s="819"/>
      <c r="CC48" s="819"/>
      <c r="CD48" s="819"/>
      <c r="CE48" s="819"/>
      <c r="CF48" s="819"/>
      <c r="CG48" s="820"/>
      <c r="CH48" s="821"/>
      <c r="CI48" s="822"/>
      <c r="CJ48" s="822"/>
      <c r="CK48" s="822"/>
      <c r="CL48" s="823"/>
      <c r="CM48" s="821"/>
      <c r="CN48" s="822"/>
      <c r="CO48" s="822"/>
      <c r="CP48" s="822"/>
      <c r="CQ48" s="823"/>
      <c r="CR48" s="821"/>
      <c r="CS48" s="822"/>
      <c r="CT48" s="822"/>
      <c r="CU48" s="822"/>
      <c r="CV48" s="823"/>
      <c r="CW48" s="821"/>
      <c r="CX48" s="822"/>
      <c r="CY48" s="822"/>
      <c r="CZ48" s="822"/>
      <c r="DA48" s="823"/>
      <c r="DB48" s="821"/>
      <c r="DC48" s="822"/>
      <c r="DD48" s="822"/>
      <c r="DE48" s="822"/>
      <c r="DF48" s="823"/>
      <c r="DG48" s="821"/>
      <c r="DH48" s="822"/>
      <c r="DI48" s="822"/>
      <c r="DJ48" s="822"/>
      <c r="DK48" s="823"/>
      <c r="DL48" s="821"/>
      <c r="DM48" s="822"/>
      <c r="DN48" s="822"/>
      <c r="DO48" s="822"/>
      <c r="DP48" s="823"/>
      <c r="DQ48" s="821"/>
      <c r="DR48" s="822"/>
      <c r="DS48" s="822"/>
      <c r="DT48" s="822"/>
      <c r="DU48" s="823"/>
      <c r="DV48" s="818"/>
      <c r="DW48" s="819"/>
      <c r="DX48" s="819"/>
      <c r="DY48" s="819"/>
      <c r="DZ48" s="824"/>
      <c r="EA48" s="230"/>
    </row>
    <row r="49" spans="1:131" ht="26.25" customHeight="1" x14ac:dyDescent="0.2">
      <c r="A49" s="238">
        <v>22</v>
      </c>
      <c r="B49" s="785"/>
      <c r="C49" s="786"/>
      <c r="D49" s="786"/>
      <c r="E49" s="786"/>
      <c r="F49" s="786"/>
      <c r="G49" s="786"/>
      <c r="H49" s="786"/>
      <c r="I49" s="786"/>
      <c r="J49" s="786"/>
      <c r="K49" s="786"/>
      <c r="L49" s="786"/>
      <c r="M49" s="786"/>
      <c r="N49" s="786"/>
      <c r="O49" s="786"/>
      <c r="P49" s="787"/>
      <c r="Q49" s="788"/>
      <c r="R49" s="789"/>
      <c r="S49" s="789"/>
      <c r="T49" s="789"/>
      <c r="U49" s="789"/>
      <c r="V49" s="789"/>
      <c r="W49" s="789"/>
      <c r="X49" s="789"/>
      <c r="Y49" s="789"/>
      <c r="Z49" s="789"/>
      <c r="AA49" s="789"/>
      <c r="AB49" s="789"/>
      <c r="AC49" s="789"/>
      <c r="AD49" s="789"/>
      <c r="AE49" s="790"/>
      <c r="AF49" s="791"/>
      <c r="AG49" s="792"/>
      <c r="AH49" s="792"/>
      <c r="AI49" s="792"/>
      <c r="AJ49" s="793"/>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18"/>
      <c r="BT49" s="819"/>
      <c r="BU49" s="819"/>
      <c r="BV49" s="819"/>
      <c r="BW49" s="819"/>
      <c r="BX49" s="819"/>
      <c r="BY49" s="819"/>
      <c r="BZ49" s="819"/>
      <c r="CA49" s="819"/>
      <c r="CB49" s="819"/>
      <c r="CC49" s="819"/>
      <c r="CD49" s="819"/>
      <c r="CE49" s="819"/>
      <c r="CF49" s="819"/>
      <c r="CG49" s="820"/>
      <c r="CH49" s="821"/>
      <c r="CI49" s="822"/>
      <c r="CJ49" s="822"/>
      <c r="CK49" s="822"/>
      <c r="CL49" s="823"/>
      <c r="CM49" s="821"/>
      <c r="CN49" s="822"/>
      <c r="CO49" s="822"/>
      <c r="CP49" s="822"/>
      <c r="CQ49" s="823"/>
      <c r="CR49" s="821"/>
      <c r="CS49" s="822"/>
      <c r="CT49" s="822"/>
      <c r="CU49" s="822"/>
      <c r="CV49" s="823"/>
      <c r="CW49" s="821"/>
      <c r="CX49" s="822"/>
      <c r="CY49" s="822"/>
      <c r="CZ49" s="822"/>
      <c r="DA49" s="823"/>
      <c r="DB49" s="821"/>
      <c r="DC49" s="822"/>
      <c r="DD49" s="822"/>
      <c r="DE49" s="822"/>
      <c r="DF49" s="823"/>
      <c r="DG49" s="821"/>
      <c r="DH49" s="822"/>
      <c r="DI49" s="822"/>
      <c r="DJ49" s="822"/>
      <c r="DK49" s="823"/>
      <c r="DL49" s="821"/>
      <c r="DM49" s="822"/>
      <c r="DN49" s="822"/>
      <c r="DO49" s="822"/>
      <c r="DP49" s="823"/>
      <c r="DQ49" s="821"/>
      <c r="DR49" s="822"/>
      <c r="DS49" s="822"/>
      <c r="DT49" s="822"/>
      <c r="DU49" s="823"/>
      <c r="DV49" s="818"/>
      <c r="DW49" s="819"/>
      <c r="DX49" s="819"/>
      <c r="DY49" s="819"/>
      <c r="DZ49" s="824"/>
      <c r="EA49" s="230"/>
    </row>
    <row r="50" spans="1:131" ht="26.25" customHeight="1" x14ac:dyDescent="0.2">
      <c r="A50" s="238">
        <v>23</v>
      </c>
      <c r="B50" s="785"/>
      <c r="C50" s="786"/>
      <c r="D50" s="786"/>
      <c r="E50" s="786"/>
      <c r="F50" s="786"/>
      <c r="G50" s="786"/>
      <c r="H50" s="786"/>
      <c r="I50" s="786"/>
      <c r="J50" s="786"/>
      <c r="K50" s="786"/>
      <c r="L50" s="786"/>
      <c r="M50" s="786"/>
      <c r="N50" s="786"/>
      <c r="O50" s="786"/>
      <c r="P50" s="787"/>
      <c r="Q50" s="871"/>
      <c r="R50" s="872"/>
      <c r="S50" s="872"/>
      <c r="T50" s="872"/>
      <c r="U50" s="872"/>
      <c r="V50" s="872"/>
      <c r="W50" s="872"/>
      <c r="X50" s="872"/>
      <c r="Y50" s="872"/>
      <c r="Z50" s="872"/>
      <c r="AA50" s="872"/>
      <c r="AB50" s="872"/>
      <c r="AC50" s="872"/>
      <c r="AD50" s="872"/>
      <c r="AE50" s="873"/>
      <c r="AF50" s="791"/>
      <c r="AG50" s="792"/>
      <c r="AH50" s="792"/>
      <c r="AI50" s="792"/>
      <c r="AJ50" s="793"/>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18"/>
      <c r="BT50" s="819"/>
      <c r="BU50" s="819"/>
      <c r="BV50" s="819"/>
      <c r="BW50" s="819"/>
      <c r="BX50" s="819"/>
      <c r="BY50" s="819"/>
      <c r="BZ50" s="819"/>
      <c r="CA50" s="819"/>
      <c r="CB50" s="819"/>
      <c r="CC50" s="819"/>
      <c r="CD50" s="819"/>
      <c r="CE50" s="819"/>
      <c r="CF50" s="819"/>
      <c r="CG50" s="820"/>
      <c r="CH50" s="821"/>
      <c r="CI50" s="822"/>
      <c r="CJ50" s="822"/>
      <c r="CK50" s="822"/>
      <c r="CL50" s="823"/>
      <c r="CM50" s="821"/>
      <c r="CN50" s="822"/>
      <c r="CO50" s="822"/>
      <c r="CP50" s="822"/>
      <c r="CQ50" s="823"/>
      <c r="CR50" s="821"/>
      <c r="CS50" s="822"/>
      <c r="CT50" s="822"/>
      <c r="CU50" s="822"/>
      <c r="CV50" s="823"/>
      <c r="CW50" s="821"/>
      <c r="CX50" s="822"/>
      <c r="CY50" s="822"/>
      <c r="CZ50" s="822"/>
      <c r="DA50" s="823"/>
      <c r="DB50" s="821"/>
      <c r="DC50" s="822"/>
      <c r="DD50" s="822"/>
      <c r="DE50" s="822"/>
      <c r="DF50" s="823"/>
      <c r="DG50" s="821"/>
      <c r="DH50" s="822"/>
      <c r="DI50" s="822"/>
      <c r="DJ50" s="822"/>
      <c r="DK50" s="823"/>
      <c r="DL50" s="821"/>
      <c r="DM50" s="822"/>
      <c r="DN50" s="822"/>
      <c r="DO50" s="822"/>
      <c r="DP50" s="823"/>
      <c r="DQ50" s="821"/>
      <c r="DR50" s="822"/>
      <c r="DS50" s="822"/>
      <c r="DT50" s="822"/>
      <c r="DU50" s="823"/>
      <c r="DV50" s="818"/>
      <c r="DW50" s="819"/>
      <c r="DX50" s="819"/>
      <c r="DY50" s="819"/>
      <c r="DZ50" s="824"/>
      <c r="EA50" s="230"/>
    </row>
    <row r="51" spans="1:131" ht="26.25" customHeight="1" x14ac:dyDescent="0.2">
      <c r="A51" s="238">
        <v>24</v>
      </c>
      <c r="B51" s="785"/>
      <c r="C51" s="786"/>
      <c r="D51" s="786"/>
      <c r="E51" s="786"/>
      <c r="F51" s="786"/>
      <c r="G51" s="786"/>
      <c r="H51" s="786"/>
      <c r="I51" s="786"/>
      <c r="J51" s="786"/>
      <c r="K51" s="786"/>
      <c r="L51" s="786"/>
      <c r="M51" s="786"/>
      <c r="N51" s="786"/>
      <c r="O51" s="786"/>
      <c r="P51" s="787"/>
      <c r="Q51" s="871"/>
      <c r="R51" s="872"/>
      <c r="S51" s="872"/>
      <c r="T51" s="872"/>
      <c r="U51" s="872"/>
      <c r="V51" s="872"/>
      <c r="W51" s="872"/>
      <c r="X51" s="872"/>
      <c r="Y51" s="872"/>
      <c r="Z51" s="872"/>
      <c r="AA51" s="872"/>
      <c r="AB51" s="872"/>
      <c r="AC51" s="872"/>
      <c r="AD51" s="872"/>
      <c r="AE51" s="873"/>
      <c r="AF51" s="791"/>
      <c r="AG51" s="792"/>
      <c r="AH51" s="792"/>
      <c r="AI51" s="792"/>
      <c r="AJ51" s="793"/>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18"/>
      <c r="BT51" s="819"/>
      <c r="BU51" s="819"/>
      <c r="BV51" s="819"/>
      <c r="BW51" s="819"/>
      <c r="BX51" s="819"/>
      <c r="BY51" s="819"/>
      <c r="BZ51" s="819"/>
      <c r="CA51" s="819"/>
      <c r="CB51" s="819"/>
      <c r="CC51" s="819"/>
      <c r="CD51" s="819"/>
      <c r="CE51" s="819"/>
      <c r="CF51" s="819"/>
      <c r="CG51" s="820"/>
      <c r="CH51" s="821"/>
      <c r="CI51" s="822"/>
      <c r="CJ51" s="822"/>
      <c r="CK51" s="822"/>
      <c r="CL51" s="823"/>
      <c r="CM51" s="821"/>
      <c r="CN51" s="822"/>
      <c r="CO51" s="822"/>
      <c r="CP51" s="822"/>
      <c r="CQ51" s="823"/>
      <c r="CR51" s="821"/>
      <c r="CS51" s="822"/>
      <c r="CT51" s="822"/>
      <c r="CU51" s="822"/>
      <c r="CV51" s="823"/>
      <c r="CW51" s="821"/>
      <c r="CX51" s="822"/>
      <c r="CY51" s="822"/>
      <c r="CZ51" s="822"/>
      <c r="DA51" s="823"/>
      <c r="DB51" s="821"/>
      <c r="DC51" s="822"/>
      <c r="DD51" s="822"/>
      <c r="DE51" s="822"/>
      <c r="DF51" s="823"/>
      <c r="DG51" s="821"/>
      <c r="DH51" s="822"/>
      <c r="DI51" s="822"/>
      <c r="DJ51" s="822"/>
      <c r="DK51" s="823"/>
      <c r="DL51" s="821"/>
      <c r="DM51" s="822"/>
      <c r="DN51" s="822"/>
      <c r="DO51" s="822"/>
      <c r="DP51" s="823"/>
      <c r="DQ51" s="821"/>
      <c r="DR51" s="822"/>
      <c r="DS51" s="822"/>
      <c r="DT51" s="822"/>
      <c r="DU51" s="823"/>
      <c r="DV51" s="818"/>
      <c r="DW51" s="819"/>
      <c r="DX51" s="819"/>
      <c r="DY51" s="819"/>
      <c r="DZ51" s="824"/>
      <c r="EA51" s="230"/>
    </row>
    <row r="52" spans="1:131" ht="26.25" customHeight="1" x14ac:dyDescent="0.2">
      <c r="A52" s="238">
        <v>25</v>
      </c>
      <c r="B52" s="785"/>
      <c r="C52" s="786"/>
      <c r="D52" s="786"/>
      <c r="E52" s="786"/>
      <c r="F52" s="786"/>
      <c r="G52" s="786"/>
      <c r="H52" s="786"/>
      <c r="I52" s="786"/>
      <c r="J52" s="786"/>
      <c r="K52" s="786"/>
      <c r="L52" s="786"/>
      <c r="M52" s="786"/>
      <c r="N52" s="786"/>
      <c r="O52" s="786"/>
      <c r="P52" s="787"/>
      <c r="Q52" s="871"/>
      <c r="R52" s="872"/>
      <c r="S52" s="872"/>
      <c r="T52" s="872"/>
      <c r="U52" s="872"/>
      <c r="V52" s="872"/>
      <c r="W52" s="872"/>
      <c r="X52" s="872"/>
      <c r="Y52" s="872"/>
      <c r="Z52" s="872"/>
      <c r="AA52" s="872"/>
      <c r="AB52" s="872"/>
      <c r="AC52" s="872"/>
      <c r="AD52" s="872"/>
      <c r="AE52" s="873"/>
      <c r="AF52" s="791"/>
      <c r="AG52" s="792"/>
      <c r="AH52" s="792"/>
      <c r="AI52" s="792"/>
      <c r="AJ52" s="793"/>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18"/>
      <c r="BT52" s="819"/>
      <c r="BU52" s="819"/>
      <c r="BV52" s="819"/>
      <c r="BW52" s="819"/>
      <c r="BX52" s="819"/>
      <c r="BY52" s="819"/>
      <c r="BZ52" s="819"/>
      <c r="CA52" s="819"/>
      <c r="CB52" s="819"/>
      <c r="CC52" s="819"/>
      <c r="CD52" s="819"/>
      <c r="CE52" s="819"/>
      <c r="CF52" s="819"/>
      <c r="CG52" s="820"/>
      <c r="CH52" s="821"/>
      <c r="CI52" s="822"/>
      <c r="CJ52" s="822"/>
      <c r="CK52" s="822"/>
      <c r="CL52" s="823"/>
      <c r="CM52" s="821"/>
      <c r="CN52" s="822"/>
      <c r="CO52" s="822"/>
      <c r="CP52" s="822"/>
      <c r="CQ52" s="823"/>
      <c r="CR52" s="821"/>
      <c r="CS52" s="822"/>
      <c r="CT52" s="822"/>
      <c r="CU52" s="822"/>
      <c r="CV52" s="823"/>
      <c r="CW52" s="821"/>
      <c r="CX52" s="822"/>
      <c r="CY52" s="822"/>
      <c r="CZ52" s="822"/>
      <c r="DA52" s="823"/>
      <c r="DB52" s="821"/>
      <c r="DC52" s="822"/>
      <c r="DD52" s="822"/>
      <c r="DE52" s="822"/>
      <c r="DF52" s="823"/>
      <c r="DG52" s="821"/>
      <c r="DH52" s="822"/>
      <c r="DI52" s="822"/>
      <c r="DJ52" s="822"/>
      <c r="DK52" s="823"/>
      <c r="DL52" s="821"/>
      <c r="DM52" s="822"/>
      <c r="DN52" s="822"/>
      <c r="DO52" s="822"/>
      <c r="DP52" s="823"/>
      <c r="DQ52" s="821"/>
      <c r="DR52" s="822"/>
      <c r="DS52" s="822"/>
      <c r="DT52" s="822"/>
      <c r="DU52" s="823"/>
      <c r="DV52" s="818"/>
      <c r="DW52" s="819"/>
      <c r="DX52" s="819"/>
      <c r="DY52" s="819"/>
      <c r="DZ52" s="824"/>
      <c r="EA52" s="230"/>
    </row>
    <row r="53" spans="1:131" ht="26.25" customHeight="1" x14ac:dyDescent="0.2">
      <c r="A53" s="238">
        <v>26</v>
      </c>
      <c r="B53" s="785"/>
      <c r="C53" s="786"/>
      <c r="D53" s="786"/>
      <c r="E53" s="786"/>
      <c r="F53" s="786"/>
      <c r="G53" s="786"/>
      <c r="H53" s="786"/>
      <c r="I53" s="786"/>
      <c r="J53" s="786"/>
      <c r="K53" s="786"/>
      <c r="L53" s="786"/>
      <c r="M53" s="786"/>
      <c r="N53" s="786"/>
      <c r="O53" s="786"/>
      <c r="P53" s="787"/>
      <c r="Q53" s="871"/>
      <c r="R53" s="872"/>
      <c r="S53" s="872"/>
      <c r="T53" s="872"/>
      <c r="U53" s="872"/>
      <c r="V53" s="872"/>
      <c r="W53" s="872"/>
      <c r="X53" s="872"/>
      <c r="Y53" s="872"/>
      <c r="Z53" s="872"/>
      <c r="AA53" s="872"/>
      <c r="AB53" s="872"/>
      <c r="AC53" s="872"/>
      <c r="AD53" s="872"/>
      <c r="AE53" s="873"/>
      <c r="AF53" s="791"/>
      <c r="AG53" s="792"/>
      <c r="AH53" s="792"/>
      <c r="AI53" s="792"/>
      <c r="AJ53" s="793"/>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18"/>
      <c r="BT53" s="819"/>
      <c r="BU53" s="819"/>
      <c r="BV53" s="819"/>
      <c r="BW53" s="819"/>
      <c r="BX53" s="819"/>
      <c r="BY53" s="819"/>
      <c r="BZ53" s="819"/>
      <c r="CA53" s="819"/>
      <c r="CB53" s="819"/>
      <c r="CC53" s="819"/>
      <c r="CD53" s="819"/>
      <c r="CE53" s="819"/>
      <c r="CF53" s="819"/>
      <c r="CG53" s="820"/>
      <c r="CH53" s="821"/>
      <c r="CI53" s="822"/>
      <c r="CJ53" s="822"/>
      <c r="CK53" s="822"/>
      <c r="CL53" s="823"/>
      <c r="CM53" s="821"/>
      <c r="CN53" s="822"/>
      <c r="CO53" s="822"/>
      <c r="CP53" s="822"/>
      <c r="CQ53" s="823"/>
      <c r="CR53" s="821"/>
      <c r="CS53" s="822"/>
      <c r="CT53" s="822"/>
      <c r="CU53" s="822"/>
      <c r="CV53" s="823"/>
      <c r="CW53" s="821"/>
      <c r="CX53" s="822"/>
      <c r="CY53" s="822"/>
      <c r="CZ53" s="822"/>
      <c r="DA53" s="823"/>
      <c r="DB53" s="821"/>
      <c r="DC53" s="822"/>
      <c r="DD53" s="822"/>
      <c r="DE53" s="822"/>
      <c r="DF53" s="823"/>
      <c r="DG53" s="821"/>
      <c r="DH53" s="822"/>
      <c r="DI53" s="822"/>
      <c r="DJ53" s="822"/>
      <c r="DK53" s="823"/>
      <c r="DL53" s="821"/>
      <c r="DM53" s="822"/>
      <c r="DN53" s="822"/>
      <c r="DO53" s="822"/>
      <c r="DP53" s="823"/>
      <c r="DQ53" s="821"/>
      <c r="DR53" s="822"/>
      <c r="DS53" s="822"/>
      <c r="DT53" s="822"/>
      <c r="DU53" s="823"/>
      <c r="DV53" s="818"/>
      <c r="DW53" s="819"/>
      <c r="DX53" s="819"/>
      <c r="DY53" s="819"/>
      <c r="DZ53" s="824"/>
      <c r="EA53" s="230"/>
    </row>
    <row r="54" spans="1:131" ht="26.25" customHeight="1" x14ac:dyDescent="0.2">
      <c r="A54" s="238">
        <v>27</v>
      </c>
      <c r="B54" s="785"/>
      <c r="C54" s="786"/>
      <c r="D54" s="786"/>
      <c r="E54" s="786"/>
      <c r="F54" s="786"/>
      <c r="G54" s="786"/>
      <c r="H54" s="786"/>
      <c r="I54" s="786"/>
      <c r="J54" s="786"/>
      <c r="K54" s="786"/>
      <c r="L54" s="786"/>
      <c r="M54" s="786"/>
      <c r="N54" s="786"/>
      <c r="O54" s="786"/>
      <c r="P54" s="787"/>
      <c r="Q54" s="871"/>
      <c r="R54" s="872"/>
      <c r="S54" s="872"/>
      <c r="T54" s="872"/>
      <c r="U54" s="872"/>
      <c r="V54" s="872"/>
      <c r="W54" s="872"/>
      <c r="X54" s="872"/>
      <c r="Y54" s="872"/>
      <c r="Z54" s="872"/>
      <c r="AA54" s="872"/>
      <c r="AB54" s="872"/>
      <c r="AC54" s="872"/>
      <c r="AD54" s="872"/>
      <c r="AE54" s="873"/>
      <c r="AF54" s="791"/>
      <c r="AG54" s="792"/>
      <c r="AH54" s="792"/>
      <c r="AI54" s="792"/>
      <c r="AJ54" s="793"/>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18"/>
      <c r="BT54" s="819"/>
      <c r="BU54" s="819"/>
      <c r="BV54" s="819"/>
      <c r="BW54" s="819"/>
      <c r="BX54" s="819"/>
      <c r="BY54" s="819"/>
      <c r="BZ54" s="819"/>
      <c r="CA54" s="819"/>
      <c r="CB54" s="819"/>
      <c r="CC54" s="819"/>
      <c r="CD54" s="819"/>
      <c r="CE54" s="819"/>
      <c r="CF54" s="819"/>
      <c r="CG54" s="820"/>
      <c r="CH54" s="821"/>
      <c r="CI54" s="822"/>
      <c r="CJ54" s="822"/>
      <c r="CK54" s="822"/>
      <c r="CL54" s="823"/>
      <c r="CM54" s="821"/>
      <c r="CN54" s="822"/>
      <c r="CO54" s="822"/>
      <c r="CP54" s="822"/>
      <c r="CQ54" s="823"/>
      <c r="CR54" s="821"/>
      <c r="CS54" s="822"/>
      <c r="CT54" s="822"/>
      <c r="CU54" s="822"/>
      <c r="CV54" s="823"/>
      <c r="CW54" s="821"/>
      <c r="CX54" s="822"/>
      <c r="CY54" s="822"/>
      <c r="CZ54" s="822"/>
      <c r="DA54" s="823"/>
      <c r="DB54" s="821"/>
      <c r="DC54" s="822"/>
      <c r="DD54" s="822"/>
      <c r="DE54" s="822"/>
      <c r="DF54" s="823"/>
      <c r="DG54" s="821"/>
      <c r="DH54" s="822"/>
      <c r="DI54" s="822"/>
      <c r="DJ54" s="822"/>
      <c r="DK54" s="823"/>
      <c r="DL54" s="821"/>
      <c r="DM54" s="822"/>
      <c r="DN54" s="822"/>
      <c r="DO54" s="822"/>
      <c r="DP54" s="823"/>
      <c r="DQ54" s="821"/>
      <c r="DR54" s="822"/>
      <c r="DS54" s="822"/>
      <c r="DT54" s="822"/>
      <c r="DU54" s="823"/>
      <c r="DV54" s="818"/>
      <c r="DW54" s="819"/>
      <c r="DX54" s="819"/>
      <c r="DY54" s="819"/>
      <c r="DZ54" s="824"/>
      <c r="EA54" s="230"/>
    </row>
    <row r="55" spans="1:131" ht="26.25" customHeight="1" x14ac:dyDescent="0.2">
      <c r="A55" s="238">
        <v>28</v>
      </c>
      <c r="B55" s="785"/>
      <c r="C55" s="786"/>
      <c r="D55" s="786"/>
      <c r="E55" s="786"/>
      <c r="F55" s="786"/>
      <c r="G55" s="786"/>
      <c r="H55" s="786"/>
      <c r="I55" s="786"/>
      <c r="J55" s="786"/>
      <c r="K55" s="786"/>
      <c r="L55" s="786"/>
      <c r="M55" s="786"/>
      <c r="N55" s="786"/>
      <c r="O55" s="786"/>
      <c r="P55" s="787"/>
      <c r="Q55" s="871"/>
      <c r="R55" s="872"/>
      <c r="S55" s="872"/>
      <c r="T55" s="872"/>
      <c r="U55" s="872"/>
      <c r="V55" s="872"/>
      <c r="W55" s="872"/>
      <c r="X55" s="872"/>
      <c r="Y55" s="872"/>
      <c r="Z55" s="872"/>
      <c r="AA55" s="872"/>
      <c r="AB55" s="872"/>
      <c r="AC55" s="872"/>
      <c r="AD55" s="872"/>
      <c r="AE55" s="873"/>
      <c r="AF55" s="791"/>
      <c r="AG55" s="792"/>
      <c r="AH55" s="792"/>
      <c r="AI55" s="792"/>
      <c r="AJ55" s="793"/>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18"/>
      <c r="BT55" s="819"/>
      <c r="BU55" s="819"/>
      <c r="BV55" s="819"/>
      <c r="BW55" s="819"/>
      <c r="BX55" s="819"/>
      <c r="BY55" s="819"/>
      <c r="BZ55" s="819"/>
      <c r="CA55" s="819"/>
      <c r="CB55" s="819"/>
      <c r="CC55" s="819"/>
      <c r="CD55" s="819"/>
      <c r="CE55" s="819"/>
      <c r="CF55" s="819"/>
      <c r="CG55" s="820"/>
      <c r="CH55" s="821"/>
      <c r="CI55" s="822"/>
      <c r="CJ55" s="822"/>
      <c r="CK55" s="822"/>
      <c r="CL55" s="823"/>
      <c r="CM55" s="821"/>
      <c r="CN55" s="822"/>
      <c r="CO55" s="822"/>
      <c r="CP55" s="822"/>
      <c r="CQ55" s="823"/>
      <c r="CR55" s="821"/>
      <c r="CS55" s="822"/>
      <c r="CT55" s="822"/>
      <c r="CU55" s="822"/>
      <c r="CV55" s="823"/>
      <c r="CW55" s="821"/>
      <c r="CX55" s="822"/>
      <c r="CY55" s="822"/>
      <c r="CZ55" s="822"/>
      <c r="DA55" s="823"/>
      <c r="DB55" s="821"/>
      <c r="DC55" s="822"/>
      <c r="DD55" s="822"/>
      <c r="DE55" s="822"/>
      <c r="DF55" s="823"/>
      <c r="DG55" s="821"/>
      <c r="DH55" s="822"/>
      <c r="DI55" s="822"/>
      <c r="DJ55" s="822"/>
      <c r="DK55" s="823"/>
      <c r="DL55" s="821"/>
      <c r="DM55" s="822"/>
      <c r="DN55" s="822"/>
      <c r="DO55" s="822"/>
      <c r="DP55" s="823"/>
      <c r="DQ55" s="821"/>
      <c r="DR55" s="822"/>
      <c r="DS55" s="822"/>
      <c r="DT55" s="822"/>
      <c r="DU55" s="823"/>
      <c r="DV55" s="818"/>
      <c r="DW55" s="819"/>
      <c r="DX55" s="819"/>
      <c r="DY55" s="819"/>
      <c r="DZ55" s="824"/>
      <c r="EA55" s="230"/>
    </row>
    <row r="56" spans="1:131" ht="26.25" customHeight="1" x14ac:dyDescent="0.2">
      <c r="A56" s="238">
        <v>29</v>
      </c>
      <c r="B56" s="785"/>
      <c r="C56" s="786"/>
      <c r="D56" s="786"/>
      <c r="E56" s="786"/>
      <c r="F56" s="786"/>
      <c r="G56" s="786"/>
      <c r="H56" s="786"/>
      <c r="I56" s="786"/>
      <c r="J56" s="786"/>
      <c r="K56" s="786"/>
      <c r="L56" s="786"/>
      <c r="M56" s="786"/>
      <c r="N56" s="786"/>
      <c r="O56" s="786"/>
      <c r="P56" s="787"/>
      <c r="Q56" s="871"/>
      <c r="R56" s="872"/>
      <c r="S56" s="872"/>
      <c r="T56" s="872"/>
      <c r="U56" s="872"/>
      <c r="V56" s="872"/>
      <c r="W56" s="872"/>
      <c r="X56" s="872"/>
      <c r="Y56" s="872"/>
      <c r="Z56" s="872"/>
      <c r="AA56" s="872"/>
      <c r="AB56" s="872"/>
      <c r="AC56" s="872"/>
      <c r="AD56" s="872"/>
      <c r="AE56" s="873"/>
      <c r="AF56" s="791"/>
      <c r="AG56" s="792"/>
      <c r="AH56" s="792"/>
      <c r="AI56" s="792"/>
      <c r="AJ56" s="793"/>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18"/>
      <c r="BT56" s="819"/>
      <c r="BU56" s="819"/>
      <c r="BV56" s="819"/>
      <c r="BW56" s="819"/>
      <c r="BX56" s="819"/>
      <c r="BY56" s="819"/>
      <c r="BZ56" s="819"/>
      <c r="CA56" s="819"/>
      <c r="CB56" s="819"/>
      <c r="CC56" s="819"/>
      <c r="CD56" s="819"/>
      <c r="CE56" s="819"/>
      <c r="CF56" s="819"/>
      <c r="CG56" s="820"/>
      <c r="CH56" s="821"/>
      <c r="CI56" s="822"/>
      <c r="CJ56" s="822"/>
      <c r="CK56" s="822"/>
      <c r="CL56" s="823"/>
      <c r="CM56" s="821"/>
      <c r="CN56" s="822"/>
      <c r="CO56" s="822"/>
      <c r="CP56" s="822"/>
      <c r="CQ56" s="823"/>
      <c r="CR56" s="821"/>
      <c r="CS56" s="822"/>
      <c r="CT56" s="822"/>
      <c r="CU56" s="822"/>
      <c r="CV56" s="823"/>
      <c r="CW56" s="821"/>
      <c r="CX56" s="822"/>
      <c r="CY56" s="822"/>
      <c r="CZ56" s="822"/>
      <c r="DA56" s="823"/>
      <c r="DB56" s="821"/>
      <c r="DC56" s="822"/>
      <c r="DD56" s="822"/>
      <c r="DE56" s="822"/>
      <c r="DF56" s="823"/>
      <c r="DG56" s="821"/>
      <c r="DH56" s="822"/>
      <c r="DI56" s="822"/>
      <c r="DJ56" s="822"/>
      <c r="DK56" s="823"/>
      <c r="DL56" s="821"/>
      <c r="DM56" s="822"/>
      <c r="DN56" s="822"/>
      <c r="DO56" s="822"/>
      <c r="DP56" s="823"/>
      <c r="DQ56" s="821"/>
      <c r="DR56" s="822"/>
      <c r="DS56" s="822"/>
      <c r="DT56" s="822"/>
      <c r="DU56" s="823"/>
      <c r="DV56" s="818"/>
      <c r="DW56" s="819"/>
      <c r="DX56" s="819"/>
      <c r="DY56" s="819"/>
      <c r="DZ56" s="824"/>
      <c r="EA56" s="230"/>
    </row>
    <row r="57" spans="1:131" ht="26.25" customHeight="1" x14ac:dyDescent="0.2">
      <c r="A57" s="238">
        <v>30</v>
      </c>
      <c r="B57" s="785"/>
      <c r="C57" s="786"/>
      <c r="D57" s="786"/>
      <c r="E57" s="786"/>
      <c r="F57" s="786"/>
      <c r="G57" s="786"/>
      <c r="H57" s="786"/>
      <c r="I57" s="786"/>
      <c r="J57" s="786"/>
      <c r="K57" s="786"/>
      <c r="L57" s="786"/>
      <c r="M57" s="786"/>
      <c r="N57" s="786"/>
      <c r="O57" s="786"/>
      <c r="P57" s="787"/>
      <c r="Q57" s="871"/>
      <c r="R57" s="872"/>
      <c r="S57" s="872"/>
      <c r="T57" s="872"/>
      <c r="U57" s="872"/>
      <c r="V57" s="872"/>
      <c r="W57" s="872"/>
      <c r="X57" s="872"/>
      <c r="Y57" s="872"/>
      <c r="Z57" s="872"/>
      <c r="AA57" s="872"/>
      <c r="AB57" s="872"/>
      <c r="AC57" s="872"/>
      <c r="AD57" s="872"/>
      <c r="AE57" s="873"/>
      <c r="AF57" s="791"/>
      <c r="AG57" s="792"/>
      <c r="AH57" s="792"/>
      <c r="AI57" s="792"/>
      <c r="AJ57" s="793"/>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18"/>
      <c r="BT57" s="819"/>
      <c r="BU57" s="819"/>
      <c r="BV57" s="819"/>
      <c r="BW57" s="819"/>
      <c r="BX57" s="819"/>
      <c r="BY57" s="819"/>
      <c r="BZ57" s="819"/>
      <c r="CA57" s="819"/>
      <c r="CB57" s="819"/>
      <c r="CC57" s="819"/>
      <c r="CD57" s="819"/>
      <c r="CE57" s="819"/>
      <c r="CF57" s="819"/>
      <c r="CG57" s="820"/>
      <c r="CH57" s="821"/>
      <c r="CI57" s="822"/>
      <c r="CJ57" s="822"/>
      <c r="CK57" s="822"/>
      <c r="CL57" s="823"/>
      <c r="CM57" s="821"/>
      <c r="CN57" s="822"/>
      <c r="CO57" s="822"/>
      <c r="CP57" s="822"/>
      <c r="CQ57" s="823"/>
      <c r="CR57" s="821"/>
      <c r="CS57" s="822"/>
      <c r="CT57" s="822"/>
      <c r="CU57" s="822"/>
      <c r="CV57" s="823"/>
      <c r="CW57" s="821"/>
      <c r="CX57" s="822"/>
      <c r="CY57" s="822"/>
      <c r="CZ57" s="822"/>
      <c r="DA57" s="823"/>
      <c r="DB57" s="821"/>
      <c r="DC57" s="822"/>
      <c r="DD57" s="822"/>
      <c r="DE57" s="822"/>
      <c r="DF57" s="823"/>
      <c r="DG57" s="821"/>
      <c r="DH57" s="822"/>
      <c r="DI57" s="822"/>
      <c r="DJ57" s="822"/>
      <c r="DK57" s="823"/>
      <c r="DL57" s="821"/>
      <c r="DM57" s="822"/>
      <c r="DN57" s="822"/>
      <c r="DO57" s="822"/>
      <c r="DP57" s="823"/>
      <c r="DQ57" s="821"/>
      <c r="DR57" s="822"/>
      <c r="DS57" s="822"/>
      <c r="DT57" s="822"/>
      <c r="DU57" s="823"/>
      <c r="DV57" s="818"/>
      <c r="DW57" s="819"/>
      <c r="DX57" s="819"/>
      <c r="DY57" s="819"/>
      <c r="DZ57" s="824"/>
      <c r="EA57" s="230"/>
    </row>
    <row r="58" spans="1:131" ht="26.25" customHeight="1" x14ac:dyDescent="0.2">
      <c r="A58" s="238">
        <v>31</v>
      </c>
      <c r="B58" s="785"/>
      <c r="C58" s="786"/>
      <c r="D58" s="786"/>
      <c r="E58" s="786"/>
      <c r="F58" s="786"/>
      <c r="G58" s="786"/>
      <c r="H58" s="786"/>
      <c r="I58" s="786"/>
      <c r="J58" s="786"/>
      <c r="K58" s="786"/>
      <c r="L58" s="786"/>
      <c r="M58" s="786"/>
      <c r="N58" s="786"/>
      <c r="O58" s="786"/>
      <c r="P58" s="787"/>
      <c r="Q58" s="871"/>
      <c r="R58" s="872"/>
      <c r="S58" s="872"/>
      <c r="T58" s="872"/>
      <c r="U58" s="872"/>
      <c r="V58" s="872"/>
      <c r="W58" s="872"/>
      <c r="X58" s="872"/>
      <c r="Y58" s="872"/>
      <c r="Z58" s="872"/>
      <c r="AA58" s="872"/>
      <c r="AB58" s="872"/>
      <c r="AC58" s="872"/>
      <c r="AD58" s="872"/>
      <c r="AE58" s="873"/>
      <c r="AF58" s="791"/>
      <c r="AG58" s="792"/>
      <c r="AH58" s="792"/>
      <c r="AI58" s="792"/>
      <c r="AJ58" s="793"/>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18"/>
      <c r="BT58" s="819"/>
      <c r="BU58" s="819"/>
      <c r="BV58" s="819"/>
      <c r="BW58" s="819"/>
      <c r="BX58" s="819"/>
      <c r="BY58" s="819"/>
      <c r="BZ58" s="819"/>
      <c r="CA58" s="819"/>
      <c r="CB58" s="819"/>
      <c r="CC58" s="819"/>
      <c r="CD58" s="819"/>
      <c r="CE58" s="819"/>
      <c r="CF58" s="819"/>
      <c r="CG58" s="820"/>
      <c r="CH58" s="821"/>
      <c r="CI58" s="822"/>
      <c r="CJ58" s="822"/>
      <c r="CK58" s="822"/>
      <c r="CL58" s="823"/>
      <c r="CM58" s="821"/>
      <c r="CN58" s="822"/>
      <c r="CO58" s="822"/>
      <c r="CP58" s="822"/>
      <c r="CQ58" s="823"/>
      <c r="CR58" s="821"/>
      <c r="CS58" s="822"/>
      <c r="CT58" s="822"/>
      <c r="CU58" s="822"/>
      <c r="CV58" s="823"/>
      <c r="CW58" s="821"/>
      <c r="CX58" s="822"/>
      <c r="CY58" s="822"/>
      <c r="CZ58" s="822"/>
      <c r="DA58" s="823"/>
      <c r="DB58" s="821"/>
      <c r="DC58" s="822"/>
      <c r="DD58" s="822"/>
      <c r="DE58" s="822"/>
      <c r="DF58" s="823"/>
      <c r="DG58" s="821"/>
      <c r="DH58" s="822"/>
      <c r="DI58" s="822"/>
      <c r="DJ58" s="822"/>
      <c r="DK58" s="823"/>
      <c r="DL58" s="821"/>
      <c r="DM58" s="822"/>
      <c r="DN58" s="822"/>
      <c r="DO58" s="822"/>
      <c r="DP58" s="823"/>
      <c r="DQ58" s="821"/>
      <c r="DR58" s="822"/>
      <c r="DS58" s="822"/>
      <c r="DT58" s="822"/>
      <c r="DU58" s="823"/>
      <c r="DV58" s="818"/>
      <c r="DW58" s="819"/>
      <c r="DX58" s="819"/>
      <c r="DY58" s="819"/>
      <c r="DZ58" s="824"/>
      <c r="EA58" s="230"/>
    </row>
    <row r="59" spans="1:131" ht="26.25" customHeight="1" x14ac:dyDescent="0.2">
      <c r="A59" s="238">
        <v>32</v>
      </c>
      <c r="B59" s="785"/>
      <c r="C59" s="786"/>
      <c r="D59" s="786"/>
      <c r="E59" s="786"/>
      <c r="F59" s="786"/>
      <c r="G59" s="786"/>
      <c r="H59" s="786"/>
      <c r="I59" s="786"/>
      <c r="J59" s="786"/>
      <c r="K59" s="786"/>
      <c r="L59" s="786"/>
      <c r="M59" s="786"/>
      <c r="N59" s="786"/>
      <c r="O59" s="786"/>
      <c r="P59" s="787"/>
      <c r="Q59" s="871"/>
      <c r="R59" s="872"/>
      <c r="S59" s="872"/>
      <c r="T59" s="872"/>
      <c r="U59" s="872"/>
      <c r="V59" s="872"/>
      <c r="W59" s="872"/>
      <c r="X59" s="872"/>
      <c r="Y59" s="872"/>
      <c r="Z59" s="872"/>
      <c r="AA59" s="872"/>
      <c r="AB59" s="872"/>
      <c r="AC59" s="872"/>
      <c r="AD59" s="872"/>
      <c r="AE59" s="873"/>
      <c r="AF59" s="791"/>
      <c r="AG59" s="792"/>
      <c r="AH59" s="792"/>
      <c r="AI59" s="792"/>
      <c r="AJ59" s="793"/>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18"/>
      <c r="BT59" s="819"/>
      <c r="BU59" s="819"/>
      <c r="BV59" s="819"/>
      <c r="BW59" s="819"/>
      <c r="BX59" s="819"/>
      <c r="BY59" s="819"/>
      <c r="BZ59" s="819"/>
      <c r="CA59" s="819"/>
      <c r="CB59" s="819"/>
      <c r="CC59" s="819"/>
      <c r="CD59" s="819"/>
      <c r="CE59" s="819"/>
      <c r="CF59" s="819"/>
      <c r="CG59" s="820"/>
      <c r="CH59" s="821"/>
      <c r="CI59" s="822"/>
      <c r="CJ59" s="822"/>
      <c r="CK59" s="822"/>
      <c r="CL59" s="823"/>
      <c r="CM59" s="821"/>
      <c r="CN59" s="822"/>
      <c r="CO59" s="822"/>
      <c r="CP59" s="822"/>
      <c r="CQ59" s="823"/>
      <c r="CR59" s="821"/>
      <c r="CS59" s="822"/>
      <c r="CT59" s="822"/>
      <c r="CU59" s="822"/>
      <c r="CV59" s="823"/>
      <c r="CW59" s="821"/>
      <c r="CX59" s="822"/>
      <c r="CY59" s="822"/>
      <c r="CZ59" s="822"/>
      <c r="DA59" s="823"/>
      <c r="DB59" s="821"/>
      <c r="DC59" s="822"/>
      <c r="DD59" s="822"/>
      <c r="DE59" s="822"/>
      <c r="DF59" s="823"/>
      <c r="DG59" s="821"/>
      <c r="DH59" s="822"/>
      <c r="DI59" s="822"/>
      <c r="DJ59" s="822"/>
      <c r="DK59" s="823"/>
      <c r="DL59" s="821"/>
      <c r="DM59" s="822"/>
      <c r="DN59" s="822"/>
      <c r="DO59" s="822"/>
      <c r="DP59" s="823"/>
      <c r="DQ59" s="821"/>
      <c r="DR59" s="822"/>
      <c r="DS59" s="822"/>
      <c r="DT59" s="822"/>
      <c r="DU59" s="823"/>
      <c r="DV59" s="818"/>
      <c r="DW59" s="819"/>
      <c r="DX59" s="819"/>
      <c r="DY59" s="819"/>
      <c r="DZ59" s="824"/>
      <c r="EA59" s="230"/>
    </row>
    <row r="60" spans="1:131" ht="26.25" customHeight="1" x14ac:dyDescent="0.2">
      <c r="A60" s="238">
        <v>33</v>
      </c>
      <c r="B60" s="785"/>
      <c r="C60" s="786"/>
      <c r="D60" s="786"/>
      <c r="E60" s="786"/>
      <c r="F60" s="786"/>
      <c r="G60" s="786"/>
      <c r="H60" s="786"/>
      <c r="I60" s="786"/>
      <c r="J60" s="786"/>
      <c r="K60" s="786"/>
      <c r="L60" s="786"/>
      <c r="M60" s="786"/>
      <c r="N60" s="786"/>
      <c r="O60" s="786"/>
      <c r="P60" s="787"/>
      <c r="Q60" s="871"/>
      <c r="R60" s="872"/>
      <c r="S60" s="872"/>
      <c r="T60" s="872"/>
      <c r="U60" s="872"/>
      <c r="V60" s="872"/>
      <c r="W60" s="872"/>
      <c r="X60" s="872"/>
      <c r="Y60" s="872"/>
      <c r="Z60" s="872"/>
      <c r="AA60" s="872"/>
      <c r="AB60" s="872"/>
      <c r="AC60" s="872"/>
      <c r="AD60" s="872"/>
      <c r="AE60" s="873"/>
      <c r="AF60" s="791"/>
      <c r="AG60" s="792"/>
      <c r="AH60" s="792"/>
      <c r="AI60" s="792"/>
      <c r="AJ60" s="793"/>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18"/>
      <c r="BT60" s="819"/>
      <c r="BU60" s="819"/>
      <c r="BV60" s="819"/>
      <c r="BW60" s="819"/>
      <c r="BX60" s="819"/>
      <c r="BY60" s="819"/>
      <c r="BZ60" s="819"/>
      <c r="CA60" s="819"/>
      <c r="CB60" s="819"/>
      <c r="CC60" s="819"/>
      <c r="CD60" s="819"/>
      <c r="CE60" s="819"/>
      <c r="CF60" s="819"/>
      <c r="CG60" s="820"/>
      <c r="CH60" s="821"/>
      <c r="CI60" s="822"/>
      <c r="CJ60" s="822"/>
      <c r="CK60" s="822"/>
      <c r="CL60" s="823"/>
      <c r="CM60" s="821"/>
      <c r="CN60" s="822"/>
      <c r="CO60" s="822"/>
      <c r="CP60" s="822"/>
      <c r="CQ60" s="823"/>
      <c r="CR60" s="821"/>
      <c r="CS60" s="822"/>
      <c r="CT60" s="822"/>
      <c r="CU60" s="822"/>
      <c r="CV60" s="823"/>
      <c r="CW60" s="821"/>
      <c r="CX60" s="822"/>
      <c r="CY60" s="822"/>
      <c r="CZ60" s="822"/>
      <c r="DA60" s="823"/>
      <c r="DB60" s="821"/>
      <c r="DC60" s="822"/>
      <c r="DD60" s="822"/>
      <c r="DE60" s="822"/>
      <c r="DF60" s="823"/>
      <c r="DG60" s="821"/>
      <c r="DH60" s="822"/>
      <c r="DI60" s="822"/>
      <c r="DJ60" s="822"/>
      <c r="DK60" s="823"/>
      <c r="DL60" s="821"/>
      <c r="DM60" s="822"/>
      <c r="DN60" s="822"/>
      <c r="DO60" s="822"/>
      <c r="DP60" s="823"/>
      <c r="DQ60" s="821"/>
      <c r="DR60" s="822"/>
      <c r="DS60" s="822"/>
      <c r="DT60" s="822"/>
      <c r="DU60" s="823"/>
      <c r="DV60" s="818"/>
      <c r="DW60" s="819"/>
      <c r="DX60" s="819"/>
      <c r="DY60" s="819"/>
      <c r="DZ60" s="824"/>
      <c r="EA60" s="230"/>
    </row>
    <row r="61" spans="1:131" ht="26.25" customHeight="1" thickBot="1" x14ac:dyDescent="0.25">
      <c r="A61" s="238">
        <v>34</v>
      </c>
      <c r="B61" s="785"/>
      <c r="C61" s="786"/>
      <c r="D61" s="786"/>
      <c r="E61" s="786"/>
      <c r="F61" s="786"/>
      <c r="G61" s="786"/>
      <c r="H61" s="786"/>
      <c r="I61" s="786"/>
      <c r="J61" s="786"/>
      <c r="K61" s="786"/>
      <c r="L61" s="786"/>
      <c r="M61" s="786"/>
      <c r="N61" s="786"/>
      <c r="O61" s="786"/>
      <c r="P61" s="787"/>
      <c r="Q61" s="871"/>
      <c r="R61" s="872"/>
      <c r="S61" s="872"/>
      <c r="T61" s="872"/>
      <c r="U61" s="872"/>
      <c r="V61" s="872"/>
      <c r="W61" s="872"/>
      <c r="X61" s="872"/>
      <c r="Y61" s="872"/>
      <c r="Z61" s="872"/>
      <c r="AA61" s="872"/>
      <c r="AB61" s="872"/>
      <c r="AC61" s="872"/>
      <c r="AD61" s="872"/>
      <c r="AE61" s="873"/>
      <c r="AF61" s="791"/>
      <c r="AG61" s="792"/>
      <c r="AH61" s="792"/>
      <c r="AI61" s="792"/>
      <c r="AJ61" s="793"/>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18"/>
      <c r="BT61" s="819"/>
      <c r="BU61" s="819"/>
      <c r="BV61" s="819"/>
      <c r="BW61" s="819"/>
      <c r="BX61" s="819"/>
      <c r="BY61" s="819"/>
      <c r="BZ61" s="819"/>
      <c r="CA61" s="819"/>
      <c r="CB61" s="819"/>
      <c r="CC61" s="819"/>
      <c r="CD61" s="819"/>
      <c r="CE61" s="819"/>
      <c r="CF61" s="819"/>
      <c r="CG61" s="820"/>
      <c r="CH61" s="821"/>
      <c r="CI61" s="822"/>
      <c r="CJ61" s="822"/>
      <c r="CK61" s="822"/>
      <c r="CL61" s="823"/>
      <c r="CM61" s="821"/>
      <c r="CN61" s="822"/>
      <c r="CO61" s="822"/>
      <c r="CP61" s="822"/>
      <c r="CQ61" s="823"/>
      <c r="CR61" s="821"/>
      <c r="CS61" s="822"/>
      <c r="CT61" s="822"/>
      <c r="CU61" s="822"/>
      <c r="CV61" s="823"/>
      <c r="CW61" s="821"/>
      <c r="CX61" s="822"/>
      <c r="CY61" s="822"/>
      <c r="CZ61" s="822"/>
      <c r="DA61" s="823"/>
      <c r="DB61" s="821"/>
      <c r="DC61" s="822"/>
      <c r="DD61" s="822"/>
      <c r="DE61" s="822"/>
      <c r="DF61" s="823"/>
      <c r="DG61" s="821"/>
      <c r="DH61" s="822"/>
      <c r="DI61" s="822"/>
      <c r="DJ61" s="822"/>
      <c r="DK61" s="823"/>
      <c r="DL61" s="821"/>
      <c r="DM61" s="822"/>
      <c r="DN61" s="822"/>
      <c r="DO61" s="822"/>
      <c r="DP61" s="823"/>
      <c r="DQ61" s="821"/>
      <c r="DR61" s="822"/>
      <c r="DS61" s="822"/>
      <c r="DT61" s="822"/>
      <c r="DU61" s="823"/>
      <c r="DV61" s="818"/>
      <c r="DW61" s="819"/>
      <c r="DX61" s="819"/>
      <c r="DY61" s="819"/>
      <c r="DZ61" s="824"/>
      <c r="EA61" s="230"/>
    </row>
    <row r="62" spans="1:131" ht="26.25" customHeight="1" x14ac:dyDescent="0.2">
      <c r="A62" s="238">
        <v>35</v>
      </c>
      <c r="B62" s="785"/>
      <c r="C62" s="786"/>
      <c r="D62" s="786"/>
      <c r="E62" s="786"/>
      <c r="F62" s="786"/>
      <c r="G62" s="786"/>
      <c r="H62" s="786"/>
      <c r="I62" s="786"/>
      <c r="J62" s="786"/>
      <c r="K62" s="786"/>
      <c r="L62" s="786"/>
      <c r="M62" s="786"/>
      <c r="N62" s="786"/>
      <c r="O62" s="786"/>
      <c r="P62" s="787"/>
      <c r="Q62" s="871"/>
      <c r="R62" s="872"/>
      <c r="S62" s="872"/>
      <c r="T62" s="872"/>
      <c r="U62" s="872"/>
      <c r="V62" s="872"/>
      <c r="W62" s="872"/>
      <c r="X62" s="872"/>
      <c r="Y62" s="872"/>
      <c r="Z62" s="872"/>
      <c r="AA62" s="872"/>
      <c r="AB62" s="872"/>
      <c r="AC62" s="872"/>
      <c r="AD62" s="872"/>
      <c r="AE62" s="873"/>
      <c r="AF62" s="791"/>
      <c r="AG62" s="792"/>
      <c r="AH62" s="792"/>
      <c r="AI62" s="792"/>
      <c r="AJ62" s="793"/>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18"/>
      <c r="BT62" s="819"/>
      <c r="BU62" s="819"/>
      <c r="BV62" s="819"/>
      <c r="BW62" s="819"/>
      <c r="BX62" s="819"/>
      <c r="BY62" s="819"/>
      <c r="BZ62" s="819"/>
      <c r="CA62" s="819"/>
      <c r="CB62" s="819"/>
      <c r="CC62" s="819"/>
      <c r="CD62" s="819"/>
      <c r="CE62" s="819"/>
      <c r="CF62" s="819"/>
      <c r="CG62" s="820"/>
      <c r="CH62" s="821"/>
      <c r="CI62" s="822"/>
      <c r="CJ62" s="822"/>
      <c r="CK62" s="822"/>
      <c r="CL62" s="823"/>
      <c r="CM62" s="821"/>
      <c r="CN62" s="822"/>
      <c r="CO62" s="822"/>
      <c r="CP62" s="822"/>
      <c r="CQ62" s="823"/>
      <c r="CR62" s="821"/>
      <c r="CS62" s="822"/>
      <c r="CT62" s="822"/>
      <c r="CU62" s="822"/>
      <c r="CV62" s="823"/>
      <c r="CW62" s="821"/>
      <c r="CX62" s="822"/>
      <c r="CY62" s="822"/>
      <c r="CZ62" s="822"/>
      <c r="DA62" s="823"/>
      <c r="DB62" s="821"/>
      <c r="DC62" s="822"/>
      <c r="DD62" s="822"/>
      <c r="DE62" s="822"/>
      <c r="DF62" s="823"/>
      <c r="DG62" s="821"/>
      <c r="DH62" s="822"/>
      <c r="DI62" s="822"/>
      <c r="DJ62" s="822"/>
      <c r="DK62" s="823"/>
      <c r="DL62" s="821"/>
      <c r="DM62" s="822"/>
      <c r="DN62" s="822"/>
      <c r="DO62" s="822"/>
      <c r="DP62" s="823"/>
      <c r="DQ62" s="821"/>
      <c r="DR62" s="822"/>
      <c r="DS62" s="822"/>
      <c r="DT62" s="822"/>
      <c r="DU62" s="823"/>
      <c r="DV62" s="818"/>
      <c r="DW62" s="819"/>
      <c r="DX62" s="819"/>
      <c r="DY62" s="819"/>
      <c r="DZ62" s="824"/>
      <c r="EA62" s="230"/>
    </row>
    <row r="63" spans="1:131" ht="26.25" customHeight="1" thickBot="1" x14ac:dyDescent="0.25">
      <c r="A63" s="240" t="s">
        <v>377</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231</v>
      </c>
      <c r="AG63" s="880"/>
      <c r="AH63" s="880"/>
      <c r="AI63" s="880"/>
      <c r="AJ63" s="881"/>
      <c r="AK63" s="882"/>
      <c r="AL63" s="877"/>
      <c r="AM63" s="877"/>
      <c r="AN63" s="877"/>
      <c r="AO63" s="877"/>
      <c r="AP63" s="880">
        <v>1657</v>
      </c>
      <c r="AQ63" s="880"/>
      <c r="AR63" s="880"/>
      <c r="AS63" s="880"/>
      <c r="AT63" s="880"/>
      <c r="AU63" s="880">
        <v>1148</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18"/>
      <c r="BT63" s="819"/>
      <c r="BU63" s="819"/>
      <c r="BV63" s="819"/>
      <c r="BW63" s="819"/>
      <c r="BX63" s="819"/>
      <c r="BY63" s="819"/>
      <c r="BZ63" s="819"/>
      <c r="CA63" s="819"/>
      <c r="CB63" s="819"/>
      <c r="CC63" s="819"/>
      <c r="CD63" s="819"/>
      <c r="CE63" s="819"/>
      <c r="CF63" s="819"/>
      <c r="CG63" s="820"/>
      <c r="CH63" s="821"/>
      <c r="CI63" s="822"/>
      <c r="CJ63" s="822"/>
      <c r="CK63" s="822"/>
      <c r="CL63" s="823"/>
      <c r="CM63" s="821"/>
      <c r="CN63" s="822"/>
      <c r="CO63" s="822"/>
      <c r="CP63" s="822"/>
      <c r="CQ63" s="823"/>
      <c r="CR63" s="821"/>
      <c r="CS63" s="822"/>
      <c r="CT63" s="822"/>
      <c r="CU63" s="822"/>
      <c r="CV63" s="823"/>
      <c r="CW63" s="821"/>
      <c r="CX63" s="822"/>
      <c r="CY63" s="822"/>
      <c r="CZ63" s="822"/>
      <c r="DA63" s="823"/>
      <c r="DB63" s="821"/>
      <c r="DC63" s="822"/>
      <c r="DD63" s="822"/>
      <c r="DE63" s="822"/>
      <c r="DF63" s="823"/>
      <c r="DG63" s="821"/>
      <c r="DH63" s="822"/>
      <c r="DI63" s="822"/>
      <c r="DJ63" s="822"/>
      <c r="DK63" s="823"/>
      <c r="DL63" s="821"/>
      <c r="DM63" s="822"/>
      <c r="DN63" s="822"/>
      <c r="DO63" s="822"/>
      <c r="DP63" s="823"/>
      <c r="DQ63" s="821"/>
      <c r="DR63" s="822"/>
      <c r="DS63" s="822"/>
      <c r="DT63" s="822"/>
      <c r="DU63" s="823"/>
      <c r="DV63" s="818"/>
      <c r="DW63" s="819"/>
      <c r="DX63" s="819"/>
      <c r="DY63" s="819"/>
      <c r="DZ63" s="82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18"/>
      <c r="BT64" s="819"/>
      <c r="BU64" s="819"/>
      <c r="BV64" s="819"/>
      <c r="BW64" s="819"/>
      <c r="BX64" s="819"/>
      <c r="BY64" s="819"/>
      <c r="BZ64" s="819"/>
      <c r="CA64" s="819"/>
      <c r="CB64" s="819"/>
      <c r="CC64" s="819"/>
      <c r="CD64" s="819"/>
      <c r="CE64" s="819"/>
      <c r="CF64" s="819"/>
      <c r="CG64" s="820"/>
      <c r="CH64" s="821"/>
      <c r="CI64" s="822"/>
      <c r="CJ64" s="822"/>
      <c r="CK64" s="822"/>
      <c r="CL64" s="823"/>
      <c r="CM64" s="821"/>
      <c r="CN64" s="822"/>
      <c r="CO64" s="822"/>
      <c r="CP64" s="822"/>
      <c r="CQ64" s="823"/>
      <c r="CR64" s="821"/>
      <c r="CS64" s="822"/>
      <c r="CT64" s="822"/>
      <c r="CU64" s="822"/>
      <c r="CV64" s="823"/>
      <c r="CW64" s="821"/>
      <c r="CX64" s="822"/>
      <c r="CY64" s="822"/>
      <c r="CZ64" s="822"/>
      <c r="DA64" s="823"/>
      <c r="DB64" s="821"/>
      <c r="DC64" s="822"/>
      <c r="DD64" s="822"/>
      <c r="DE64" s="822"/>
      <c r="DF64" s="823"/>
      <c r="DG64" s="821"/>
      <c r="DH64" s="822"/>
      <c r="DI64" s="822"/>
      <c r="DJ64" s="822"/>
      <c r="DK64" s="823"/>
      <c r="DL64" s="821"/>
      <c r="DM64" s="822"/>
      <c r="DN64" s="822"/>
      <c r="DO64" s="822"/>
      <c r="DP64" s="823"/>
      <c r="DQ64" s="821"/>
      <c r="DR64" s="822"/>
      <c r="DS64" s="822"/>
      <c r="DT64" s="822"/>
      <c r="DU64" s="823"/>
      <c r="DV64" s="818"/>
      <c r="DW64" s="819"/>
      <c r="DX64" s="819"/>
      <c r="DY64" s="819"/>
      <c r="DZ64" s="824"/>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18"/>
      <c r="BT65" s="819"/>
      <c r="BU65" s="819"/>
      <c r="BV65" s="819"/>
      <c r="BW65" s="819"/>
      <c r="BX65" s="819"/>
      <c r="BY65" s="819"/>
      <c r="BZ65" s="819"/>
      <c r="CA65" s="819"/>
      <c r="CB65" s="819"/>
      <c r="CC65" s="819"/>
      <c r="CD65" s="819"/>
      <c r="CE65" s="819"/>
      <c r="CF65" s="819"/>
      <c r="CG65" s="820"/>
      <c r="CH65" s="821"/>
      <c r="CI65" s="822"/>
      <c r="CJ65" s="822"/>
      <c r="CK65" s="822"/>
      <c r="CL65" s="823"/>
      <c r="CM65" s="821"/>
      <c r="CN65" s="822"/>
      <c r="CO65" s="822"/>
      <c r="CP65" s="822"/>
      <c r="CQ65" s="823"/>
      <c r="CR65" s="821"/>
      <c r="CS65" s="822"/>
      <c r="CT65" s="822"/>
      <c r="CU65" s="822"/>
      <c r="CV65" s="823"/>
      <c r="CW65" s="821"/>
      <c r="CX65" s="822"/>
      <c r="CY65" s="822"/>
      <c r="CZ65" s="822"/>
      <c r="DA65" s="823"/>
      <c r="DB65" s="821"/>
      <c r="DC65" s="822"/>
      <c r="DD65" s="822"/>
      <c r="DE65" s="822"/>
      <c r="DF65" s="823"/>
      <c r="DG65" s="821"/>
      <c r="DH65" s="822"/>
      <c r="DI65" s="822"/>
      <c r="DJ65" s="822"/>
      <c r="DK65" s="823"/>
      <c r="DL65" s="821"/>
      <c r="DM65" s="822"/>
      <c r="DN65" s="822"/>
      <c r="DO65" s="822"/>
      <c r="DP65" s="823"/>
      <c r="DQ65" s="821"/>
      <c r="DR65" s="822"/>
      <c r="DS65" s="822"/>
      <c r="DT65" s="822"/>
      <c r="DU65" s="823"/>
      <c r="DV65" s="818"/>
      <c r="DW65" s="819"/>
      <c r="DX65" s="819"/>
      <c r="DY65" s="819"/>
      <c r="DZ65" s="824"/>
      <c r="EA65" s="230"/>
    </row>
    <row r="66" spans="1:131" ht="26.25" customHeight="1" x14ac:dyDescent="0.2">
      <c r="A66" s="763" t="s">
        <v>399</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400</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546</v>
      </c>
      <c r="C68" s="906"/>
      <c r="D68" s="906"/>
      <c r="E68" s="906"/>
      <c r="F68" s="906"/>
      <c r="G68" s="906"/>
      <c r="H68" s="906"/>
      <c r="I68" s="906"/>
      <c r="J68" s="906"/>
      <c r="K68" s="906"/>
      <c r="L68" s="906"/>
      <c r="M68" s="906"/>
      <c r="N68" s="906"/>
      <c r="O68" s="906"/>
      <c r="P68" s="907"/>
      <c r="Q68" s="908">
        <v>7437</v>
      </c>
      <c r="R68" s="902"/>
      <c r="S68" s="902"/>
      <c r="T68" s="902"/>
      <c r="U68" s="902"/>
      <c r="V68" s="902">
        <v>7037</v>
      </c>
      <c r="W68" s="902"/>
      <c r="X68" s="902"/>
      <c r="Y68" s="902"/>
      <c r="Z68" s="902"/>
      <c r="AA68" s="902">
        <v>399</v>
      </c>
      <c r="AB68" s="902"/>
      <c r="AC68" s="902"/>
      <c r="AD68" s="902"/>
      <c r="AE68" s="902"/>
      <c r="AF68" s="902">
        <v>399</v>
      </c>
      <c r="AG68" s="902"/>
      <c r="AH68" s="902"/>
      <c r="AI68" s="902"/>
      <c r="AJ68" s="902"/>
      <c r="AK68" s="902" t="s">
        <v>563</v>
      </c>
      <c r="AL68" s="902"/>
      <c r="AM68" s="902"/>
      <c r="AN68" s="902"/>
      <c r="AO68" s="902"/>
      <c r="AP68" s="902">
        <v>6393</v>
      </c>
      <c r="AQ68" s="902"/>
      <c r="AR68" s="902"/>
      <c r="AS68" s="902"/>
      <c r="AT68" s="902"/>
      <c r="AU68" s="902">
        <v>364</v>
      </c>
      <c r="AV68" s="902"/>
      <c r="AW68" s="902"/>
      <c r="AX68" s="902"/>
      <c r="AY68" s="902"/>
      <c r="AZ68" s="903" t="s">
        <v>553</v>
      </c>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547</v>
      </c>
      <c r="C69" s="910"/>
      <c r="D69" s="910"/>
      <c r="E69" s="910"/>
      <c r="F69" s="910"/>
      <c r="G69" s="910"/>
      <c r="H69" s="910"/>
      <c r="I69" s="910"/>
      <c r="J69" s="910"/>
      <c r="K69" s="910"/>
      <c r="L69" s="910"/>
      <c r="M69" s="910"/>
      <c r="N69" s="910"/>
      <c r="O69" s="910"/>
      <c r="P69" s="911"/>
      <c r="Q69" s="912">
        <v>7322</v>
      </c>
      <c r="R69" s="866"/>
      <c r="S69" s="866"/>
      <c r="T69" s="866"/>
      <c r="U69" s="866"/>
      <c r="V69" s="866">
        <v>6361</v>
      </c>
      <c r="W69" s="866"/>
      <c r="X69" s="866"/>
      <c r="Y69" s="866"/>
      <c r="Z69" s="866"/>
      <c r="AA69" s="866">
        <v>961</v>
      </c>
      <c r="AB69" s="866"/>
      <c r="AC69" s="866"/>
      <c r="AD69" s="866"/>
      <c r="AE69" s="866"/>
      <c r="AF69" s="866">
        <v>7060</v>
      </c>
      <c r="AG69" s="866"/>
      <c r="AH69" s="866"/>
      <c r="AI69" s="866"/>
      <c r="AJ69" s="866"/>
      <c r="AK69" s="866">
        <v>62</v>
      </c>
      <c r="AL69" s="866"/>
      <c r="AM69" s="866"/>
      <c r="AN69" s="866"/>
      <c r="AO69" s="866"/>
      <c r="AP69" s="866">
        <v>8102</v>
      </c>
      <c r="AQ69" s="866"/>
      <c r="AR69" s="866"/>
      <c r="AS69" s="866"/>
      <c r="AT69" s="866"/>
      <c r="AU69" s="866" t="s">
        <v>563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548</v>
      </c>
      <c r="C70" s="910"/>
      <c r="D70" s="910"/>
      <c r="E70" s="910"/>
      <c r="F70" s="910"/>
      <c r="G70" s="910"/>
      <c r="H70" s="910"/>
      <c r="I70" s="910"/>
      <c r="J70" s="910"/>
      <c r="K70" s="910"/>
      <c r="L70" s="910"/>
      <c r="M70" s="910"/>
      <c r="N70" s="910"/>
      <c r="O70" s="910"/>
      <c r="P70" s="911"/>
      <c r="Q70" s="912">
        <v>1816</v>
      </c>
      <c r="R70" s="866"/>
      <c r="S70" s="866"/>
      <c r="T70" s="866"/>
      <c r="U70" s="866"/>
      <c r="V70" s="866">
        <v>1776</v>
      </c>
      <c r="W70" s="866"/>
      <c r="X70" s="866"/>
      <c r="Y70" s="866"/>
      <c r="Z70" s="866"/>
      <c r="AA70" s="866">
        <v>40</v>
      </c>
      <c r="AB70" s="866"/>
      <c r="AC70" s="866"/>
      <c r="AD70" s="866"/>
      <c r="AE70" s="866"/>
      <c r="AF70" s="866">
        <v>40</v>
      </c>
      <c r="AG70" s="866"/>
      <c r="AH70" s="866"/>
      <c r="AI70" s="866"/>
      <c r="AJ70" s="866"/>
      <c r="AK70" s="866" t="s">
        <v>563</v>
      </c>
      <c r="AL70" s="866"/>
      <c r="AM70" s="866"/>
      <c r="AN70" s="866"/>
      <c r="AO70" s="866"/>
      <c r="AP70" s="866">
        <v>262</v>
      </c>
      <c r="AQ70" s="866"/>
      <c r="AR70" s="866"/>
      <c r="AS70" s="866"/>
      <c r="AT70" s="866"/>
      <c r="AU70" s="866">
        <v>122</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550</v>
      </c>
      <c r="C71" s="910"/>
      <c r="D71" s="910"/>
      <c r="E71" s="910"/>
      <c r="F71" s="910"/>
      <c r="G71" s="910"/>
      <c r="H71" s="910"/>
      <c r="I71" s="910"/>
      <c r="J71" s="910"/>
      <c r="K71" s="910"/>
      <c r="L71" s="910"/>
      <c r="M71" s="910"/>
      <c r="N71" s="910"/>
      <c r="O71" s="910"/>
      <c r="P71" s="911"/>
      <c r="Q71" s="913">
        <v>2562</v>
      </c>
      <c r="R71" s="914"/>
      <c r="S71" s="914"/>
      <c r="T71" s="914"/>
      <c r="U71" s="870"/>
      <c r="V71" s="866">
        <v>2538</v>
      </c>
      <c r="W71" s="866"/>
      <c r="X71" s="866"/>
      <c r="Y71" s="866"/>
      <c r="Z71" s="866"/>
      <c r="AA71" s="866">
        <v>24</v>
      </c>
      <c r="AB71" s="866"/>
      <c r="AC71" s="866"/>
      <c r="AD71" s="866"/>
      <c r="AE71" s="866"/>
      <c r="AF71" s="866">
        <v>24</v>
      </c>
      <c r="AG71" s="866"/>
      <c r="AH71" s="866"/>
      <c r="AI71" s="866"/>
      <c r="AJ71" s="866"/>
      <c r="AK71" s="866" t="s">
        <v>563</v>
      </c>
      <c r="AL71" s="866"/>
      <c r="AM71" s="866"/>
      <c r="AN71" s="866"/>
      <c r="AO71" s="866"/>
      <c r="AP71" s="866" t="s">
        <v>563</v>
      </c>
      <c r="AQ71" s="866"/>
      <c r="AR71" s="866"/>
      <c r="AS71" s="866"/>
      <c r="AT71" s="866"/>
      <c r="AU71" s="866" t="s">
        <v>563</v>
      </c>
      <c r="AV71" s="866"/>
      <c r="AW71" s="866"/>
      <c r="AX71" s="866"/>
      <c r="AY71" s="866"/>
      <c r="AZ71" s="868" t="s">
        <v>554</v>
      </c>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550</v>
      </c>
      <c r="C72" s="910"/>
      <c r="D72" s="910"/>
      <c r="E72" s="910"/>
      <c r="F72" s="910"/>
      <c r="G72" s="910"/>
      <c r="H72" s="910"/>
      <c r="I72" s="910"/>
      <c r="J72" s="910"/>
      <c r="K72" s="910"/>
      <c r="L72" s="910"/>
      <c r="M72" s="910"/>
      <c r="N72" s="910"/>
      <c r="O72" s="910"/>
      <c r="P72" s="911"/>
      <c r="Q72" s="913">
        <v>880773</v>
      </c>
      <c r="R72" s="914"/>
      <c r="S72" s="914"/>
      <c r="T72" s="914"/>
      <c r="U72" s="870"/>
      <c r="V72" s="866">
        <v>869976</v>
      </c>
      <c r="W72" s="866"/>
      <c r="X72" s="866"/>
      <c r="Y72" s="866"/>
      <c r="Z72" s="866"/>
      <c r="AA72" s="866">
        <v>10796</v>
      </c>
      <c r="AB72" s="866"/>
      <c r="AC72" s="866"/>
      <c r="AD72" s="866"/>
      <c r="AE72" s="866"/>
      <c r="AF72" s="866">
        <v>10571</v>
      </c>
      <c r="AG72" s="866"/>
      <c r="AH72" s="866"/>
      <c r="AI72" s="866"/>
      <c r="AJ72" s="866"/>
      <c r="AK72" s="866">
        <v>5498</v>
      </c>
      <c r="AL72" s="866"/>
      <c r="AM72" s="866"/>
      <c r="AN72" s="866"/>
      <c r="AO72" s="866"/>
      <c r="AP72" s="866" t="s">
        <v>563</v>
      </c>
      <c r="AQ72" s="866"/>
      <c r="AR72" s="866"/>
      <c r="AS72" s="866"/>
      <c r="AT72" s="866"/>
      <c r="AU72" s="866" t="s">
        <v>563</v>
      </c>
      <c r="AV72" s="866"/>
      <c r="AW72" s="866"/>
      <c r="AX72" s="866"/>
      <c r="AY72" s="866"/>
      <c r="AZ72" s="868" t="s">
        <v>556</v>
      </c>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549</v>
      </c>
      <c r="C73" s="910"/>
      <c r="D73" s="910"/>
      <c r="E73" s="910"/>
      <c r="F73" s="910"/>
      <c r="G73" s="910"/>
      <c r="H73" s="910"/>
      <c r="I73" s="910"/>
      <c r="J73" s="910"/>
      <c r="K73" s="910"/>
      <c r="L73" s="910"/>
      <c r="M73" s="910"/>
      <c r="N73" s="910"/>
      <c r="O73" s="910"/>
      <c r="P73" s="911"/>
      <c r="Q73" s="913">
        <v>23245</v>
      </c>
      <c r="R73" s="914"/>
      <c r="S73" s="914"/>
      <c r="T73" s="914"/>
      <c r="U73" s="870"/>
      <c r="V73" s="866">
        <v>14700</v>
      </c>
      <c r="W73" s="866"/>
      <c r="X73" s="866"/>
      <c r="Y73" s="866"/>
      <c r="Z73" s="866"/>
      <c r="AA73" s="866">
        <v>8545</v>
      </c>
      <c r="AB73" s="866"/>
      <c r="AC73" s="866"/>
      <c r="AD73" s="866"/>
      <c r="AE73" s="866"/>
      <c r="AF73" s="866">
        <v>8545</v>
      </c>
      <c r="AG73" s="866"/>
      <c r="AH73" s="866"/>
      <c r="AI73" s="866"/>
      <c r="AJ73" s="866"/>
      <c r="AK73" s="866">
        <v>21</v>
      </c>
      <c r="AL73" s="866"/>
      <c r="AM73" s="866"/>
      <c r="AN73" s="866"/>
      <c r="AO73" s="866"/>
      <c r="AP73" s="866" t="s">
        <v>563</v>
      </c>
      <c r="AQ73" s="866"/>
      <c r="AR73" s="866"/>
      <c r="AS73" s="866"/>
      <c r="AT73" s="866"/>
      <c r="AU73" s="866" t="s">
        <v>563</v>
      </c>
      <c r="AV73" s="866"/>
      <c r="AW73" s="866"/>
      <c r="AX73" s="866"/>
      <c r="AY73" s="866"/>
      <c r="AZ73" s="868" t="s">
        <v>554</v>
      </c>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549</v>
      </c>
      <c r="C74" s="910"/>
      <c r="D74" s="910"/>
      <c r="E74" s="910"/>
      <c r="F74" s="910"/>
      <c r="G74" s="910"/>
      <c r="H74" s="910"/>
      <c r="I74" s="910"/>
      <c r="J74" s="910"/>
      <c r="K74" s="910"/>
      <c r="L74" s="910"/>
      <c r="M74" s="910"/>
      <c r="N74" s="910"/>
      <c r="O74" s="910"/>
      <c r="P74" s="911"/>
      <c r="Q74" s="913">
        <v>177</v>
      </c>
      <c r="R74" s="914"/>
      <c r="S74" s="914"/>
      <c r="T74" s="914"/>
      <c r="U74" s="870"/>
      <c r="V74" s="866">
        <v>101</v>
      </c>
      <c r="W74" s="866"/>
      <c r="X74" s="866"/>
      <c r="Y74" s="866"/>
      <c r="Z74" s="866"/>
      <c r="AA74" s="866">
        <v>77</v>
      </c>
      <c r="AB74" s="866"/>
      <c r="AC74" s="866"/>
      <c r="AD74" s="866"/>
      <c r="AE74" s="866"/>
      <c r="AF74" s="866">
        <v>77</v>
      </c>
      <c r="AG74" s="866"/>
      <c r="AH74" s="866"/>
      <c r="AI74" s="866"/>
      <c r="AJ74" s="866"/>
      <c r="AK74" s="866" t="s">
        <v>563</v>
      </c>
      <c r="AL74" s="866"/>
      <c r="AM74" s="866"/>
      <c r="AN74" s="866"/>
      <c r="AO74" s="866"/>
      <c r="AP74" s="866" t="s">
        <v>563</v>
      </c>
      <c r="AQ74" s="866"/>
      <c r="AR74" s="866"/>
      <c r="AS74" s="866"/>
      <c r="AT74" s="866"/>
      <c r="AU74" s="866" t="s">
        <v>563</v>
      </c>
      <c r="AV74" s="866"/>
      <c r="AW74" s="866"/>
      <c r="AX74" s="866"/>
      <c r="AY74" s="866"/>
      <c r="AZ74" s="868" t="s">
        <v>555</v>
      </c>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551</v>
      </c>
      <c r="C75" s="910"/>
      <c r="D75" s="910"/>
      <c r="E75" s="910"/>
      <c r="F75" s="910"/>
      <c r="G75" s="910"/>
      <c r="H75" s="910"/>
      <c r="I75" s="910"/>
      <c r="J75" s="910"/>
      <c r="K75" s="910"/>
      <c r="L75" s="910"/>
      <c r="M75" s="910"/>
      <c r="N75" s="910"/>
      <c r="O75" s="910"/>
      <c r="P75" s="911"/>
      <c r="Q75" s="913">
        <v>7</v>
      </c>
      <c r="R75" s="914"/>
      <c r="S75" s="914"/>
      <c r="T75" s="914"/>
      <c r="U75" s="870"/>
      <c r="V75" s="915">
        <v>5</v>
      </c>
      <c r="W75" s="914"/>
      <c r="X75" s="914"/>
      <c r="Y75" s="914"/>
      <c r="Z75" s="870"/>
      <c r="AA75" s="915">
        <v>2</v>
      </c>
      <c r="AB75" s="914"/>
      <c r="AC75" s="914"/>
      <c r="AD75" s="914"/>
      <c r="AE75" s="870"/>
      <c r="AF75" s="915">
        <v>2</v>
      </c>
      <c r="AG75" s="914"/>
      <c r="AH75" s="914"/>
      <c r="AI75" s="914"/>
      <c r="AJ75" s="870"/>
      <c r="AK75" s="915" t="s">
        <v>563</v>
      </c>
      <c r="AL75" s="914"/>
      <c r="AM75" s="914"/>
      <c r="AN75" s="914"/>
      <c r="AO75" s="870"/>
      <c r="AP75" s="915" t="s">
        <v>563</v>
      </c>
      <c r="AQ75" s="914"/>
      <c r="AR75" s="914"/>
      <c r="AS75" s="914"/>
      <c r="AT75" s="870"/>
      <c r="AU75" s="915" t="s">
        <v>563</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552</v>
      </c>
      <c r="C76" s="910"/>
      <c r="D76" s="910"/>
      <c r="E76" s="910"/>
      <c r="F76" s="910"/>
      <c r="G76" s="910"/>
      <c r="H76" s="910"/>
      <c r="I76" s="910"/>
      <c r="J76" s="910"/>
      <c r="K76" s="910"/>
      <c r="L76" s="910"/>
      <c r="M76" s="910"/>
      <c r="N76" s="910"/>
      <c r="O76" s="910"/>
      <c r="P76" s="911"/>
      <c r="Q76" s="913">
        <v>289</v>
      </c>
      <c r="R76" s="914"/>
      <c r="S76" s="914"/>
      <c r="T76" s="914"/>
      <c r="U76" s="870"/>
      <c r="V76" s="915">
        <v>262</v>
      </c>
      <c r="W76" s="914"/>
      <c r="X76" s="914"/>
      <c r="Y76" s="914"/>
      <c r="Z76" s="870"/>
      <c r="AA76" s="915">
        <v>26</v>
      </c>
      <c r="AB76" s="914"/>
      <c r="AC76" s="914"/>
      <c r="AD76" s="914"/>
      <c r="AE76" s="870"/>
      <c r="AF76" s="915">
        <v>26</v>
      </c>
      <c r="AG76" s="914"/>
      <c r="AH76" s="914"/>
      <c r="AI76" s="914"/>
      <c r="AJ76" s="870"/>
      <c r="AK76" s="915">
        <v>4</v>
      </c>
      <c r="AL76" s="914"/>
      <c r="AM76" s="914"/>
      <c r="AN76" s="914"/>
      <c r="AO76" s="870"/>
      <c r="AP76" s="915" t="s">
        <v>563</v>
      </c>
      <c r="AQ76" s="914"/>
      <c r="AR76" s="914"/>
      <c r="AS76" s="914"/>
      <c r="AT76" s="870"/>
      <c r="AU76" s="915" t="s">
        <v>563</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26744</v>
      </c>
      <c r="AG88" s="880"/>
      <c r="AH88" s="880"/>
      <c r="AI88" s="880"/>
      <c r="AJ88" s="880"/>
      <c r="AK88" s="877"/>
      <c r="AL88" s="877"/>
      <c r="AM88" s="877"/>
      <c r="AN88" s="877"/>
      <c r="AO88" s="877"/>
      <c r="AP88" s="880">
        <v>14757</v>
      </c>
      <c r="AQ88" s="880"/>
      <c r="AR88" s="880"/>
      <c r="AS88" s="880"/>
      <c r="AT88" s="880"/>
      <c r="AU88" s="880">
        <v>486</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4</v>
      </c>
      <c r="CS102" s="888"/>
      <c r="CT102" s="888"/>
      <c r="CU102" s="888"/>
      <c r="CV102" s="927"/>
      <c r="CW102" s="926" t="s">
        <v>563</v>
      </c>
      <c r="CX102" s="888"/>
      <c r="CY102" s="888"/>
      <c r="CZ102" s="888"/>
      <c r="DA102" s="927"/>
      <c r="DB102" s="926">
        <v>92</v>
      </c>
      <c r="DC102" s="888"/>
      <c r="DD102" s="888"/>
      <c r="DE102" s="888"/>
      <c r="DF102" s="927"/>
      <c r="DG102" s="926">
        <v>232</v>
      </c>
      <c r="DH102" s="888"/>
      <c r="DI102" s="888"/>
      <c r="DJ102" s="888"/>
      <c r="DK102" s="927"/>
      <c r="DL102" s="926" t="s">
        <v>563</v>
      </c>
      <c r="DM102" s="888"/>
      <c r="DN102" s="888"/>
      <c r="DO102" s="888"/>
      <c r="DP102" s="927"/>
      <c r="DQ102" s="926" t="s">
        <v>563</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295</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295</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295</v>
      </c>
      <c r="DR109" s="929"/>
      <c r="DS109" s="929"/>
      <c r="DT109" s="929"/>
      <c r="DU109" s="930"/>
      <c r="DV109" s="928" t="s">
        <v>412</v>
      </c>
      <c r="DW109" s="929"/>
      <c r="DX109" s="929"/>
      <c r="DY109" s="929"/>
      <c r="DZ109" s="931"/>
    </row>
    <row r="110" spans="1:131" s="230" customFormat="1" ht="26.25" customHeight="1" x14ac:dyDescent="0.2">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682103</v>
      </c>
      <c r="AB110" s="936"/>
      <c r="AC110" s="936"/>
      <c r="AD110" s="936"/>
      <c r="AE110" s="937"/>
      <c r="AF110" s="938">
        <v>717651</v>
      </c>
      <c r="AG110" s="936"/>
      <c r="AH110" s="936"/>
      <c r="AI110" s="936"/>
      <c r="AJ110" s="937"/>
      <c r="AK110" s="938">
        <v>724552</v>
      </c>
      <c r="AL110" s="936"/>
      <c r="AM110" s="936"/>
      <c r="AN110" s="936"/>
      <c r="AO110" s="937"/>
      <c r="AP110" s="939">
        <v>12.9</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7602922</v>
      </c>
      <c r="BR110" s="967"/>
      <c r="BS110" s="967"/>
      <c r="BT110" s="967"/>
      <c r="BU110" s="967"/>
      <c r="BV110" s="967">
        <v>7565547</v>
      </c>
      <c r="BW110" s="967"/>
      <c r="BX110" s="967"/>
      <c r="BY110" s="967"/>
      <c r="BZ110" s="967"/>
      <c r="CA110" s="967">
        <v>7182717</v>
      </c>
      <c r="CB110" s="967"/>
      <c r="CC110" s="967"/>
      <c r="CD110" s="967"/>
      <c r="CE110" s="967"/>
      <c r="CF110" s="980">
        <v>128.19999999999999</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v>34488</v>
      </c>
      <c r="BR111" s="962"/>
      <c r="BS111" s="962"/>
      <c r="BT111" s="962"/>
      <c r="BU111" s="962"/>
      <c r="BV111" s="962">
        <v>25982</v>
      </c>
      <c r="BW111" s="962"/>
      <c r="BX111" s="962"/>
      <c r="BY111" s="962"/>
      <c r="BZ111" s="962"/>
      <c r="CA111" s="962">
        <v>18045</v>
      </c>
      <c r="CB111" s="962"/>
      <c r="CC111" s="962"/>
      <c r="CD111" s="962"/>
      <c r="CE111" s="962"/>
      <c r="CF111" s="956">
        <v>0.3</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1452590</v>
      </c>
      <c r="BR112" s="962"/>
      <c r="BS112" s="962"/>
      <c r="BT112" s="962"/>
      <c r="BU112" s="962"/>
      <c r="BV112" s="962">
        <v>1285947</v>
      </c>
      <c r="BW112" s="962"/>
      <c r="BX112" s="962"/>
      <c r="BY112" s="962"/>
      <c r="BZ112" s="962"/>
      <c r="CA112" s="962">
        <v>1147955</v>
      </c>
      <c r="CB112" s="962"/>
      <c r="CC112" s="962"/>
      <c r="CD112" s="962"/>
      <c r="CE112" s="962"/>
      <c r="CF112" s="956">
        <v>20.5</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213466</v>
      </c>
      <c r="AB113" s="974"/>
      <c r="AC113" s="974"/>
      <c r="AD113" s="974"/>
      <c r="AE113" s="975"/>
      <c r="AF113" s="976">
        <v>198927</v>
      </c>
      <c r="AG113" s="974"/>
      <c r="AH113" s="974"/>
      <c r="AI113" s="974"/>
      <c r="AJ113" s="975"/>
      <c r="AK113" s="976">
        <v>188329</v>
      </c>
      <c r="AL113" s="974"/>
      <c r="AM113" s="974"/>
      <c r="AN113" s="974"/>
      <c r="AO113" s="975"/>
      <c r="AP113" s="977">
        <v>3.4</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564196</v>
      </c>
      <c r="BR113" s="962"/>
      <c r="BS113" s="962"/>
      <c r="BT113" s="962"/>
      <c r="BU113" s="962"/>
      <c r="BV113" s="962">
        <v>513614</v>
      </c>
      <c r="BW113" s="962"/>
      <c r="BX113" s="962"/>
      <c r="BY113" s="962"/>
      <c r="BZ113" s="962"/>
      <c r="CA113" s="962">
        <v>485999</v>
      </c>
      <c r="CB113" s="962"/>
      <c r="CC113" s="962"/>
      <c r="CD113" s="962"/>
      <c r="CE113" s="962"/>
      <c r="CF113" s="956">
        <v>8.6999999999999993</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90520</v>
      </c>
      <c r="AB114" s="995"/>
      <c r="AC114" s="995"/>
      <c r="AD114" s="995"/>
      <c r="AE114" s="996"/>
      <c r="AF114" s="997">
        <v>85637</v>
      </c>
      <c r="AG114" s="995"/>
      <c r="AH114" s="995"/>
      <c r="AI114" s="995"/>
      <c r="AJ114" s="996"/>
      <c r="AK114" s="997">
        <v>100597</v>
      </c>
      <c r="AL114" s="995"/>
      <c r="AM114" s="995"/>
      <c r="AN114" s="995"/>
      <c r="AO114" s="996"/>
      <c r="AP114" s="998">
        <v>1.8</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833991</v>
      </c>
      <c r="BR114" s="962"/>
      <c r="BS114" s="962"/>
      <c r="BT114" s="962"/>
      <c r="BU114" s="962"/>
      <c r="BV114" s="962">
        <v>787000</v>
      </c>
      <c r="BW114" s="962"/>
      <c r="BX114" s="962"/>
      <c r="BY114" s="962"/>
      <c r="BZ114" s="962"/>
      <c r="CA114" s="962">
        <v>844357</v>
      </c>
      <c r="CB114" s="962"/>
      <c r="CC114" s="962"/>
      <c r="CD114" s="962"/>
      <c r="CE114" s="962"/>
      <c r="CF114" s="956">
        <v>15.1</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53404</v>
      </c>
      <c r="AB115" s="974"/>
      <c r="AC115" s="974"/>
      <c r="AD115" s="974"/>
      <c r="AE115" s="975"/>
      <c r="AF115" s="976">
        <v>42065</v>
      </c>
      <c r="AG115" s="974"/>
      <c r="AH115" s="974"/>
      <c r="AI115" s="974"/>
      <c r="AJ115" s="975"/>
      <c r="AK115" s="976">
        <v>43265</v>
      </c>
      <c r="AL115" s="974"/>
      <c r="AM115" s="974"/>
      <c r="AN115" s="974"/>
      <c r="AO115" s="975"/>
      <c r="AP115" s="977">
        <v>0.8</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v>175626</v>
      </c>
      <c r="BR115" s="962"/>
      <c r="BS115" s="962"/>
      <c r="BT115" s="962"/>
      <c r="BU115" s="962"/>
      <c r="BV115" s="962">
        <v>176947</v>
      </c>
      <c r="BW115" s="962"/>
      <c r="BX115" s="962"/>
      <c r="BY115" s="962"/>
      <c r="BZ115" s="962"/>
      <c r="CA115" s="962">
        <v>176145</v>
      </c>
      <c r="CB115" s="962"/>
      <c r="CC115" s="962"/>
      <c r="CD115" s="962"/>
      <c r="CE115" s="962"/>
      <c r="CF115" s="956">
        <v>3.1</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1039493</v>
      </c>
      <c r="AB117" s="1015"/>
      <c r="AC117" s="1015"/>
      <c r="AD117" s="1015"/>
      <c r="AE117" s="1016"/>
      <c r="AF117" s="1017">
        <v>1044280</v>
      </c>
      <c r="AG117" s="1015"/>
      <c r="AH117" s="1015"/>
      <c r="AI117" s="1015"/>
      <c r="AJ117" s="1016"/>
      <c r="AK117" s="1017">
        <v>1056743</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295</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442</v>
      </c>
      <c r="BP119" s="1041"/>
      <c r="BQ119" s="1035">
        <v>10663813</v>
      </c>
      <c r="BR119" s="1036"/>
      <c r="BS119" s="1036"/>
      <c r="BT119" s="1036"/>
      <c r="BU119" s="1036"/>
      <c r="BV119" s="1036">
        <v>10355037</v>
      </c>
      <c r="BW119" s="1036"/>
      <c r="BX119" s="1036"/>
      <c r="BY119" s="1036"/>
      <c r="BZ119" s="1036"/>
      <c r="CA119" s="1036">
        <v>9855218</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2292126</v>
      </c>
      <c r="BR120" s="967"/>
      <c r="BS120" s="967"/>
      <c r="BT120" s="967"/>
      <c r="BU120" s="967"/>
      <c r="BV120" s="967">
        <v>2398186</v>
      </c>
      <c r="BW120" s="967"/>
      <c r="BX120" s="967"/>
      <c r="BY120" s="967"/>
      <c r="BZ120" s="967"/>
      <c r="CA120" s="967">
        <v>2377577</v>
      </c>
      <c r="CB120" s="967"/>
      <c r="CC120" s="967"/>
      <c r="CD120" s="967"/>
      <c r="CE120" s="967"/>
      <c r="CF120" s="980">
        <v>42.4</v>
      </c>
      <c r="CG120" s="981"/>
      <c r="CH120" s="981"/>
      <c r="CI120" s="981"/>
      <c r="CJ120" s="981"/>
      <c r="CK120" s="1042" t="s">
        <v>446</v>
      </c>
      <c r="CL120" s="1043"/>
      <c r="CM120" s="1043"/>
      <c r="CN120" s="1043"/>
      <c r="CO120" s="1044"/>
      <c r="CP120" s="1050" t="s">
        <v>392</v>
      </c>
      <c r="CQ120" s="1051"/>
      <c r="CR120" s="1051"/>
      <c r="CS120" s="1051"/>
      <c r="CT120" s="1051"/>
      <c r="CU120" s="1051"/>
      <c r="CV120" s="1051"/>
      <c r="CW120" s="1051"/>
      <c r="CX120" s="1051"/>
      <c r="CY120" s="1051"/>
      <c r="CZ120" s="1051"/>
      <c r="DA120" s="1051"/>
      <c r="DB120" s="1051"/>
      <c r="DC120" s="1051"/>
      <c r="DD120" s="1051"/>
      <c r="DE120" s="1051"/>
      <c r="DF120" s="1052"/>
      <c r="DG120" s="966">
        <v>1412670</v>
      </c>
      <c r="DH120" s="967"/>
      <c r="DI120" s="967"/>
      <c r="DJ120" s="967"/>
      <c r="DK120" s="967"/>
      <c r="DL120" s="967">
        <v>1250131</v>
      </c>
      <c r="DM120" s="967"/>
      <c r="DN120" s="967"/>
      <c r="DO120" s="967"/>
      <c r="DP120" s="967"/>
      <c r="DQ120" s="967">
        <v>1116318</v>
      </c>
      <c r="DR120" s="967"/>
      <c r="DS120" s="967"/>
      <c r="DT120" s="967"/>
      <c r="DU120" s="967"/>
      <c r="DV120" s="968">
        <v>19.899999999999999</v>
      </c>
      <c r="DW120" s="968"/>
      <c r="DX120" s="968"/>
      <c r="DY120" s="968"/>
      <c r="DZ120" s="969"/>
    </row>
    <row r="121" spans="1:130" s="230" customFormat="1" ht="26.25" customHeight="1" x14ac:dyDescent="0.2">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t="s">
        <v>122</v>
      </c>
      <c r="BR121" s="962"/>
      <c r="BS121" s="962"/>
      <c r="BT121" s="962"/>
      <c r="BU121" s="962"/>
      <c r="BV121" s="962" t="s">
        <v>122</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39920</v>
      </c>
      <c r="DH121" s="962"/>
      <c r="DI121" s="962"/>
      <c r="DJ121" s="962"/>
      <c r="DK121" s="962"/>
      <c r="DL121" s="962">
        <v>35816</v>
      </c>
      <c r="DM121" s="962"/>
      <c r="DN121" s="962"/>
      <c r="DO121" s="962"/>
      <c r="DP121" s="962"/>
      <c r="DQ121" s="962">
        <v>31637</v>
      </c>
      <c r="DR121" s="962"/>
      <c r="DS121" s="962"/>
      <c r="DT121" s="962"/>
      <c r="DU121" s="962"/>
      <c r="DV121" s="963">
        <v>0.6</v>
      </c>
      <c r="DW121" s="963"/>
      <c r="DX121" s="963"/>
      <c r="DY121" s="963"/>
      <c r="DZ121" s="964"/>
    </row>
    <row r="122" spans="1:130" s="230" customFormat="1" ht="26.25" customHeight="1" x14ac:dyDescent="0.2">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7867214</v>
      </c>
      <c r="BR122" s="1036"/>
      <c r="BS122" s="1036"/>
      <c r="BT122" s="1036"/>
      <c r="BU122" s="1036"/>
      <c r="BV122" s="1036">
        <v>7604085</v>
      </c>
      <c r="BW122" s="1036"/>
      <c r="BX122" s="1036"/>
      <c r="BY122" s="1036"/>
      <c r="BZ122" s="1036"/>
      <c r="CA122" s="1036">
        <v>7024148</v>
      </c>
      <c r="CB122" s="1036"/>
      <c r="CC122" s="1036"/>
      <c r="CD122" s="1036"/>
      <c r="CE122" s="1036"/>
      <c r="CF122" s="1053">
        <v>125.4</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450</v>
      </c>
      <c r="BP123" s="1041"/>
      <c r="BQ123" s="1099">
        <v>10159340</v>
      </c>
      <c r="BR123" s="1100"/>
      <c r="BS123" s="1100"/>
      <c r="BT123" s="1100"/>
      <c r="BU123" s="1100"/>
      <c r="BV123" s="1100">
        <v>10002271</v>
      </c>
      <c r="BW123" s="1100"/>
      <c r="BX123" s="1100"/>
      <c r="BY123" s="1100"/>
      <c r="BZ123" s="1100"/>
      <c r="CA123" s="1100">
        <v>9401725</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8.8000000000000007</v>
      </c>
      <c r="BR124" s="1063"/>
      <c r="BS124" s="1063"/>
      <c r="BT124" s="1063"/>
      <c r="BU124" s="1063"/>
      <c r="BV124" s="1063">
        <v>6.4</v>
      </c>
      <c r="BW124" s="1063"/>
      <c r="BX124" s="1063"/>
      <c r="BY124" s="1063"/>
      <c r="BZ124" s="1063"/>
      <c r="CA124" s="1063">
        <v>8</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53404</v>
      </c>
      <c r="AB126" s="995"/>
      <c r="AC126" s="995"/>
      <c r="AD126" s="995"/>
      <c r="AE126" s="996"/>
      <c r="AF126" s="997">
        <v>42065</v>
      </c>
      <c r="AG126" s="995"/>
      <c r="AH126" s="995"/>
      <c r="AI126" s="995"/>
      <c r="AJ126" s="996"/>
      <c r="AK126" s="997">
        <v>43265</v>
      </c>
      <c r="AL126" s="995"/>
      <c r="AM126" s="995"/>
      <c r="AN126" s="995"/>
      <c r="AO126" s="996"/>
      <c r="AP126" s="998">
        <v>0.8</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v>175626</v>
      </c>
      <c r="DH126" s="962"/>
      <c r="DI126" s="962"/>
      <c r="DJ126" s="962"/>
      <c r="DK126" s="962"/>
      <c r="DL126" s="962">
        <v>176947</v>
      </c>
      <c r="DM126" s="962"/>
      <c r="DN126" s="962"/>
      <c r="DO126" s="962"/>
      <c r="DP126" s="962"/>
      <c r="DQ126" s="962">
        <v>176145</v>
      </c>
      <c r="DR126" s="962"/>
      <c r="DS126" s="962"/>
      <c r="DT126" s="962"/>
      <c r="DU126" s="962"/>
      <c r="DV126" s="963">
        <v>3.1</v>
      </c>
      <c r="DW126" s="963"/>
      <c r="DX126" s="963"/>
      <c r="DY126" s="963"/>
      <c r="DZ126" s="964"/>
    </row>
    <row r="127" spans="1:130" s="230" customFormat="1" ht="26.25" customHeight="1" x14ac:dyDescent="0.2">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t="s">
        <v>122</v>
      </c>
      <c r="AB128" s="1082"/>
      <c r="AC128" s="1082"/>
      <c r="AD128" s="1082"/>
      <c r="AE128" s="1083"/>
      <c r="AF128" s="1084" t="s">
        <v>122</v>
      </c>
      <c r="AG128" s="1082"/>
      <c r="AH128" s="1082"/>
      <c r="AI128" s="1082"/>
      <c r="AJ128" s="1083"/>
      <c r="AK128" s="1084" t="s">
        <v>122</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14.32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103</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6372788</v>
      </c>
      <c r="AB129" s="995"/>
      <c r="AC129" s="995"/>
      <c r="AD129" s="995"/>
      <c r="AE129" s="996"/>
      <c r="AF129" s="997">
        <v>6196919</v>
      </c>
      <c r="AG129" s="995"/>
      <c r="AH129" s="995"/>
      <c r="AI129" s="995"/>
      <c r="AJ129" s="996"/>
      <c r="AK129" s="997">
        <v>6290073</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19.32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700000</v>
      </c>
      <c r="AB130" s="995"/>
      <c r="AC130" s="995"/>
      <c r="AD130" s="995"/>
      <c r="AE130" s="996"/>
      <c r="AF130" s="997">
        <v>700789</v>
      </c>
      <c r="AG130" s="995"/>
      <c r="AH130" s="995"/>
      <c r="AI130" s="995"/>
      <c r="AJ130" s="996"/>
      <c r="AK130" s="997">
        <v>689016</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6.2</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5672788</v>
      </c>
      <c r="AB131" s="1022"/>
      <c r="AC131" s="1022"/>
      <c r="AD131" s="1022"/>
      <c r="AE131" s="1023"/>
      <c r="AF131" s="1021">
        <v>5496130</v>
      </c>
      <c r="AG131" s="1022"/>
      <c r="AH131" s="1022"/>
      <c r="AI131" s="1022"/>
      <c r="AJ131" s="1023"/>
      <c r="AK131" s="1021">
        <v>5601057</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v>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5.9845881780000001</v>
      </c>
      <c r="AB132" s="1133"/>
      <c r="AC132" s="1133"/>
      <c r="AD132" s="1133"/>
      <c r="AE132" s="1134"/>
      <c r="AF132" s="1135">
        <v>6.2496884169999998</v>
      </c>
      <c r="AG132" s="1133"/>
      <c r="AH132" s="1133"/>
      <c r="AI132" s="1133"/>
      <c r="AJ132" s="1134"/>
      <c r="AK132" s="1135">
        <v>6.5653143680000001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5.9</v>
      </c>
      <c r="AB133" s="1116"/>
      <c r="AC133" s="1116"/>
      <c r="AD133" s="1116"/>
      <c r="AE133" s="1117"/>
      <c r="AF133" s="1115">
        <v>5.8</v>
      </c>
      <c r="AG133" s="1116"/>
      <c r="AH133" s="1116"/>
      <c r="AI133" s="1116"/>
      <c r="AJ133" s="1117"/>
      <c r="AK133" s="1115">
        <v>6.2</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V4h/JQUHAmJevPMQhZ19QBaxpiKcE/JAh2JZEetxZ7tJj41no2MtSwXa3pjdkTvpcBHJoUtAz0/c/nTrP9Hzg==" saltValue="o5FYJmhKYj2HpQbCof61O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B74:P74"/>
    <mergeCell ref="Q74:U74"/>
    <mergeCell ref="V74:Z74"/>
    <mergeCell ref="AA74:AE74"/>
    <mergeCell ref="AF74:AJ74"/>
    <mergeCell ref="AK74:AO74"/>
    <mergeCell ref="BS73:CG73"/>
    <mergeCell ref="CH73:CL73"/>
    <mergeCell ref="CM73:CQ73"/>
    <mergeCell ref="CR73:CV73"/>
    <mergeCell ref="CW73:DA73"/>
    <mergeCell ref="DB73:DF73"/>
    <mergeCell ref="AP76:AT76"/>
    <mergeCell ref="AU76:AY76"/>
    <mergeCell ref="AZ76:BD76"/>
    <mergeCell ref="BS76:CG76"/>
    <mergeCell ref="CH76:CL76"/>
    <mergeCell ref="CM76:CQ76"/>
    <mergeCell ref="DV74:DZ74"/>
    <mergeCell ref="AP72:AT72"/>
    <mergeCell ref="AU72:AY72"/>
    <mergeCell ref="AZ72:BD72"/>
    <mergeCell ref="BS72:CG72"/>
    <mergeCell ref="CH72:CL72"/>
    <mergeCell ref="CM72:CQ72"/>
    <mergeCell ref="Q73:U73"/>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1:P71"/>
    <mergeCell ref="Q71:U71"/>
    <mergeCell ref="V71:Z71"/>
    <mergeCell ref="AA71:AE71"/>
    <mergeCell ref="AF71:AJ71"/>
    <mergeCell ref="AK71:AO71"/>
    <mergeCell ref="AP71:AT71"/>
    <mergeCell ref="AU71:AY71"/>
    <mergeCell ref="AZ71:BD71"/>
    <mergeCell ref="CR70:CV70"/>
    <mergeCell ref="DV72:DZ72"/>
    <mergeCell ref="B73:P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BS70:CG70"/>
    <mergeCell ref="CH70:CL70"/>
    <mergeCell ref="CM70:CQ70"/>
    <mergeCell ref="V70:Z70"/>
    <mergeCell ref="AA70:AE70"/>
    <mergeCell ref="AF70:AJ70"/>
    <mergeCell ref="CW67:DA67"/>
    <mergeCell ref="DB67:DF67"/>
    <mergeCell ref="DG67:DK67"/>
    <mergeCell ref="DL67:DP67"/>
    <mergeCell ref="DQ67:DU67"/>
    <mergeCell ref="DG69:DK69"/>
    <mergeCell ref="DL69:DP69"/>
    <mergeCell ref="DQ69:DU69"/>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69:DZ69"/>
    <mergeCell ref="B70:P70"/>
    <mergeCell ref="Q70:U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70:DA70"/>
    <mergeCell ref="DB70:DF70"/>
    <mergeCell ref="DG70:DK70"/>
    <mergeCell ref="DL70:DP70"/>
    <mergeCell ref="DQ70:DU70"/>
    <mergeCell ref="AP70:AT70"/>
    <mergeCell ref="AU70:AY70"/>
    <mergeCell ref="AZ70:BD70"/>
    <mergeCell ref="DV70:DZ70"/>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election activeCell="B21" sqref="B21:AX21"/>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sBr4J/NUOWuyX2AQyhKJzTbYNg0BS+QDOBs2F0C83+3QAxI5tmRY5kQ9M9teEP6UCm0ekGCamhink3pPaDA3Aw==" saltValue="MoXHMesL93o0yM8M8lNk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election activeCell="B21" sqref="B21:AX21"/>
    </sheetView>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Cckg+IuSYBz7oDrW0CjFnC49QP7g0tsI9adhB1sTqh2DcBE8uB7Wv1y4e47igaTqrjBGwZkqWuSLiNBnTV7Bg==" saltValue="zfQ0pBq2xFIUQDr3PBWgU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0" workbookViewId="0">
      <selection activeCell="B21" sqref="B21:AX21"/>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1740459</v>
      </c>
      <c r="AP9" s="281">
        <v>61850</v>
      </c>
      <c r="AQ9" s="282">
        <v>67248</v>
      </c>
      <c r="AR9" s="283">
        <v>-8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445481</v>
      </c>
      <c r="AP10" s="284">
        <v>15831</v>
      </c>
      <c r="AQ10" s="285">
        <v>9038</v>
      </c>
      <c r="AR10" s="286">
        <v>75.2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t="s">
        <v>487</v>
      </c>
      <c r="AP11" s="284" t="s">
        <v>487</v>
      </c>
      <c r="AQ11" s="285">
        <v>320</v>
      </c>
      <c r="AR11" s="286" t="s">
        <v>487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487</v>
      </c>
      <c r="AP12" s="284" t="s">
        <v>487</v>
      </c>
      <c r="AQ12" s="285">
        <v>22</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v>93850</v>
      </c>
      <c r="AP13" s="284">
        <v>3335</v>
      </c>
      <c r="AQ13" s="285">
        <v>2764</v>
      </c>
      <c r="AR13" s="286">
        <v>20.7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16303</v>
      </c>
      <c r="AP14" s="284">
        <v>579</v>
      </c>
      <c r="AQ14" s="285">
        <v>1165</v>
      </c>
      <c r="AR14" s="286">
        <v>-50.3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-102396</v>
      </c>
      <c r="AP15" s="284">
        <v>-3639</v>
      </c>
      <c r="AQ15" s="285">
        <v>-3941</v>
      </c>
      <c r="AR15" s="286">
        <v>-7.7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2193697</v>
      </c>
      <c r="AP16" s="284">
        <v>77957</v>
      </c>
      <c r="AQ16" s="285">
        <v>76616</v>
      </c>
      <c r="AR16" s="286">
        <v>1.8</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6.43</v>
      </c>
      <c r="AP21" s="298">
        <v>6.73</v>
      </c>
      <c r="AQ21" s="299">
        <v>-0.3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98.2</v>
      </c>
      <c r="AP22" s="303">
        <v>96.9</v>
      </c>
      <c r="AQ22" s="304">
        <v>1.3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724552</v>
      </c>
      <c r="AP32" s="312">
        <v>25748</v>
      </c>
      <c r="AQ32" s="313">
        <v>33390</v>
      </c>
      <c r="AR32" s="314">
        <v>-22.9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188329</v>
      </c>
      <c r="AP35" s="312">
        <v>6693</v>
      </c>
      <c r="AQ35" s="313">
        <v>8851</v>
      </c>
      <c r="AR35" s="314">
        <v>-24.4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100597</v>
      </c>
      <c r="AP36" s="312">
        <v>3575</v>
      </c>
      <c r="AQ36" s="313">
        <v>2033</v>
      </c>
      <c r="AR36" s="314">
        <v>75.8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v>43265</v>
      </c>
      <c r="AP37" s="312">
        <v>1537</v>
      </c>
      <c r="AQ37" s="313">
        <v>640</v>
      </c>
      <c r="AR37" s="314">
        <v>140.19999999999999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487</v>
      </c>
      <c r="AP38" s="315" t="s">
        <v>487</v>
      </c>
      <c r="AQ38" s="316">
        <v>1</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t="s">
        <v>487</v>
      </c>
      <c r="AP39" s="312" t="s">
        <v>487</v>
      </c>
      <c r="AQ39" s="313">
        <v>-3025</v>
      </c>
      <c r="AR39" s="314" t="s">
        <v>487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-689016</v>
      </c>
      <c r="AP40" s="312">
        <v>-24485</v>
      </c>
      <c r="AQ40" s="313">
        <v>-26876</v>
      </c>
      <c r="AR40" s="314">
        <v>-8.9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367727</v>
      </c>
      <c r="AP41" s="312">
        <v>13068</v>
      </c>
      <c r="AQ41" s="313">
        <v>15015</v>
      </c>
      <c r="AR41" s="314">
        <v>-13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362909</v>
      </c>
      <c r="AN51" s="334">
        <v>12443</v>
      </c>
      <c r="AO51" s="335">
        <v>92.9</v>
      </c>
      <c r="AP51" s="336">
        <v>51264</v>
      </c>
      <c r="AQ51" s="337">
        <v>8.1999999999999993</v>
      </c>
      <c r="AR51" s="338">
        <v>84.7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181925</v>
      </c>
      <c r="AN52" s="342">
        <v>6238</v>
      </c>
      <c r="AO52" s="343">
        <v>237.4</v>
      </c>
      <c r="AP52" s="344">
        <v>26040</v>
      </c>
      <c r="AQ52" s="345">
        <v>4.5</v>
      </c>
      <c r="AR52" s="346">
        <v>232.9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427184</v>
      </c>
      <c r="AN53" s="334">
        <v>14814</v>
      </c>
      <c r="AO53" s="335">
        <v>19.100000000000001</v>
      </c>
      <c r="AP53" s="336">
        <v>52068</v>
      </c>
      <c r="AQ53" s="337">
        <v>1.6</v>
      </c>
      <c r="AR53" s="338">
        <v>17.5</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197899</v>
      </c>
      <c r="AN54" s="342">
        <v>6863</v>
      </c>
      <c r="AO54" s="343">
        <v>10</v>
      </c>
      <c r="AP54" s="344">
        <v>26936</v>
      </c>
      <c r="AQ54" s="345">
        <v>3.4</v>
      </c>
      <c r="AR54" s="346">
        <v>6.6</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1062500</v>
      </c>
      <c r="AN55" s="334">
        <v>37215</v>
      </c>
      <c r="AO55" s="335">
        <v>151.19999999999999</v>
      </c>
      <c r="AP55" s="336">
        <v>47161</v>
      </c>
      <c r="AQ55" s="337">
        <v>-9.4</v>
      </c>
      <c r="AR55" s="338">
        <v>160.6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232744</v>
      </c>
      <c r="AN56" s="342">
        <v>8152</v>
      </c>
      <c r="AO56" s="343">
        <v>18.8</v>
      </c>
      <c r="AP56" s="344">
        <v>24595</v>
      </c>
      <c r="AQ56" s="345">
        <v>-8.6999999999999993</v>
      </c>
      <c r="AR56" s="346">
        <v>27.5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983830</v>
      </c>
      <c r="AN57" s="334">
        <v>34644</v>
      </c>
      <c r="AO57" s="335">
        <v>-6.9</v>
      </c>
      <c r="AP57" s="336">
        <v>43423</v>
      </c>
      <c r="AQ57" s="337">
        <v>-7.9</v>
      </c>
      <c r="AR57" s="338">
        <v>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884557</v>
      </c>
      <c r="AN58" s="342">
        <v>31149</v>
      </c>
      <c r="AO58" s="343">
        <v>282.10000000000002</v>
      </c>
      <c r="AP58" s="344">
        <v>22207</v>
      </c>
      <c r="AQ58" s="345">
        <v>-9.6999999999999993</v>
      </c>
      <c r="AR58" s="346">
        <v>291.8</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637195</v>
      </c>
      <c r="AN59" s="334">
        <v>22644</v>
      </c>
      <c r="AO59" s="335">
        <v>-34.6</v>
      </c>
      <c r="AP59" s="336">
        <v>45265</v>
      </c>
      <c r="AQ59" s="337">
        <v>4.2</v>
      </c>
      <c r="AR59" s="338">
        <v>-38.799999999999997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431117</v>
      </c>
      <c r="AN60" s="342">
        <v>15320</v>
      </c>
      <c r="AO60" s="343">
        <v>-50.8</v>
      </c>
      <c r="AP60" s="344">
        <v>22600</v>
      </c>
      <c r="AQ60" s="345">
        <v>1.8</v>
      </c>
      <c r="AR60" s="346">
        <v>-52.6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694724</v>
      </c>
      <c r="AN61" s="349">
        <v>24352</v>
      </c>
      <c r="AO61" s="350">
        <v>44.3</v>
      </c>
      <c r="AP61" s="351">
        <v>47836</v>
      </c>
      <c r="AQ61" s="352">
        <v>-0.7</v>
      </c>
      <c r="AR61" s="338">
        <v>45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385648</v>
      </c>
      <c r="AN62" s="342">
        <v>13544</v>
      </c>
      <c r="AO62" s="343">
        <v>99.5</v>
      </c>
      <c r="AP62" s="344">
        <v>24476</v>
      </c>
      <c r="AQ62" s="345">
        <v>-1.7</v>
      </c>
      <c r="AR62" s="346">
        <v>101.2</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oH8tJZgHMmH+q//pRv6hj2lQ9CR/SqTKcDKmv/Pd3wK7w5WrtlVBRmai4SShA2tokLcaUvaeRCtgogO64O8gNw==" saltValue="JkNmK5utXcvt4/58c9aX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1" zoomScale="70" zoomScaleNormal="70" zoomScaleSheetLayoutView="55" workbookViewId="0">
      <selection activeCell="B21" sqref="B21:AX21"/>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OhERUohplK/n/rOLJVE1+cBzeYjl2ps9m4XPNhGJymbb5EJh1mwald8gJsJO9RpkymWlEcrP0q24DkaQ3m3MDQ==" saltValue="DGQ5TbKkzNoF40Nv007W4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1" zoomScale="70" zoomScaleNormal="70" zoomScaleSheetLayoutView="55" workbookViewId="0">
      <selection activeCell="B21" sqref="B21:AX21"/>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rJAUdh8nGRpc8eS4DxUKi+NeqX/e5bnamq1GyEKW1xNZ+FvGdEhJO8qjE/Q+/s4JE7tceEHaUaGJKnwIFhgVYQ==" saltValue="nkWv9V/ZbxVbhxTl8fbYt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B21" sqref="B21:AX21"/>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13.28</v>
      </c>
      <c r="G47" s="12">
        <v>12.12</v>
      </c>
      <c r="H47" s="12">
        <v>13.51</v>
      </c>
      <c r="I47" s="12">
        <v>15.07</v>
      </c>
      <c r="J47" s="13">
        <v>14.55</v>
      </c>
    </row>
    <row r="48" spans="2:10" ht="57.75" customHeight="1" x14ac:dyDescent="0.2">
      <c r="B48" s="14"/>
      <c r="C48" s="1177" t="s">
        <v>4</v>
      </c>
      <c r="D48" s="1177"/>
      <c r="E48" s="1178"/>
      <c r="F48" s="15">
        <v>8.07</v>
      </c>
      <c r="G48" s="16">
        <v>9.81</v>
      </c>
      <c r="H48" s="16">
        <v>15.48</v>
      </c>
      <c r="I48" s="16">
        <v>10.34</v>
      </c>
      <c r="J48" s="17">
        <v>9.7799999999999994</v>
      </c>
    </row>
    <row r="49" spans="2:10" ht="57.75" customHeight="1" thickBot="1" x14ac:dyDescent="0.25">
      <c r="B49" s="18"/>
      <c r="C49" s="1179" t="s">
        <v>5</v>
      </c>
      <c r="D49" s="1179"/>
      <c r="E49" s="1180"/>
      <c r="F49" s="19">
        <v>0.32</v>
      </c>
      <c r="G49" s="20">
        <v>1.34</v>
      </c>
      <c r="H49" s="20">
        <v>8.35</v>
      </c>
      <c r="I49" s="20" t="s">
        <v>531</v>
      </c>
      <c r="J49" s="21" t="s">
        <v>532</v>
      </c>
    </row>
    <row r="50" spans="2:10" ht="13.2" x14ac:dyDescent="0.2"/>
  </sheetData>
  <sheetProtection algorithmName="SHA-512" hashValue="pZ5Q7hvm/FhXdT89F14qyD8GymhukBEDEhbQK5oWD1YjvFL+llJ6NyfjH6EV0hmvZRF6SjdCPUdg5lDHJGSToA==" saltValue="sibttTpLSApIgLldBLfj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2025-08-28T04:32:11Z</cp:lastPrinted>
  <dcterms:created xsi:type="dcterms:W3CDTF">2025-02-19T01:35:49Z</dcterms:created>
  <dcterms:modified xsi:type="dcterms:W3CDTF">2025-08-28T04:32:21Z</dcterms:modified>
  <cp:category/>
</cp:coreProperties>
</file>