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fukumitsu659\Desktop\"/>
    </mc:Choice>
  </mc:AlternateContent>
  <xr:revisionPtr revIDLastSave="0" documentId="13_ncr:1_{112E58E9-E730-45F5-AF02-B02921C5B4B0}" xr6:coauthVersionLast="47" xr6:coauthVersionMax="47" xr10:uidLastSave="{00000000-0000-0000-0000-000000000000}"/>
  <bookViews>
    <workbookView xWindow="-120" yWindow="-120" windowWidth="29040" windowHeight="15720" firstSheet="7"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CO35" i="10" s="1"/>
  <c r="BE36" i="10"/>
  <c r="AM36" i="10"/>
  <c r="C36" i="10"/>
  <c r="BW35" i="10"/>
  <c r="BE35" i="10"/>
  <c r="C35" i="10"/>
  <c r="BW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<sst xmlns="http://schemas.openxmlformats.org/spreadsheetml/2006/main" count="1136" uniqueCount="572">
  <si>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</si>
  <si>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</si>
  <si>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</si>
  <si>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</si>
  <si>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</si>
  <si>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</si>
  <si>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</si>
  <si>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</si>
  <si>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</si>
  <si>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</si>
  <si>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</si>
  <si>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</si>
  <si>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</si>
  <si>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</si>
  <si>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</si>
  <si>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</si>
  <si>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</si>
  <si>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</si>
  <si>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</si>
  <si>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</si>
  <si>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</si>
  <si>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</si>
  <si>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</si>
  <si>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</si>
  <si>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</si>
  <si>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</si>
  <si>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</si>
  <si>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</si>
  <si>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</si>
  <si>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</si>
  <si>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</si>
  <si>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</si>
  <si>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</si>
  <si>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</si>
  <si>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</si>
  <si>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</si>
  <si>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</si>
  <si>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</si>
  <si>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</si>
  <si>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</si>
  <si>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</si>
  <si>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</si>
  <si>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</si>
  <si>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</si>
  <si>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</si>
  <si>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</si>
  <si>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</si>
  <si>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</si>
  <si>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</si>
  <si>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</si>
  <si>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</si>
  <si>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</si>
  <si>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</si>
  <si>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</si>
  <si>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</si>
  <si>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</si>
  <si>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</si>
  <si>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</si>
  <si>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</si>
  <si>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</si>
  <si>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</si>
  <si>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</si>
  <si>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</si>
  <si>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</si>
  <si>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</si>
  <si>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</si>
  <si>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</si>
  <si>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</si>
  <si>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</si>
  <si>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</si>
  <si>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</si>
  <si>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</si>
  <si>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</si>
  <si>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</si>
  <si>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</si>
  <si>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</si>
  <si>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</si>
  <si>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</si>
  <si>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</si>
  <si>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</si>
  <si>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</si>
  <si>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</si>
  <si>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</si>
  <si>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</si>
  <si>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</si>
  <si>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</si>
  <si>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</si>
  <si>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</si>
  <si>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</si>
  <si>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</si>
  <si>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</si>
  <si>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</si>
  <si>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</si>
  <si>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</si>
  <si>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</si>
  <si>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</si>
  <si>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宮代町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</si>
  <si>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</si>
  <si>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</si>
  <si>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</si>
  <si>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</si>
  <si>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</si>
  <si>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</si>
  <si>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</si>
  <si>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</si>
  <si>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</si>
  <si>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</si>
  <si>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</si>
  <si>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</si>
  <si>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</si>
  <si>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</si>
  <si>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</si>
  <si>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</si>
  <si>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</si>
  <si>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</si>
  <si>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</si>
  <si>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</si>
  <si>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</si>
  <si>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</si>
  <si>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</si>
  <si>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</si>
  <si>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</si>
  <si>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</si>
  <si>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</si>
  <si>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</si>
  <si>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</si>
  <si>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</si>
  <si>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</si>
  <si>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</si>
  <si>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</si>
  <si>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</si>
  <si>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</si>
  <si>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</si>
  <si>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</si>
  <si>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</si>
  <si>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</si>
  <si>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</si>
  <si>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</si>
  <si>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</si>
  <si>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</si>
  <si>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</si>
  <si>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</si>
  <si>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</si>
  <si>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</si>
  <si>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</si>
  <si>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</si>
  <si>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</si>
  <si>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</si>
  <si>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</si>
  <si>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</si>
  <si>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</si>
  <si>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</si>
  <si>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</si>
  <si>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</si>
  <si>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</si>
  <si>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</si>
  <si>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</si>
  <si>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</si>
  <si>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</si>
  <si>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</si>
  <si>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</si>
  <si>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</si>
  <si>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</si>
  <si>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</si>
  <si>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</si>
  <si>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</si>
  <si>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</si>
  <si>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</si>
  <si>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</si>
  <si>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</si>
  <si>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</si>
  <si>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</si>
  <si>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</si>
  <si>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</si>
  <si>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</si>
  <si>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</si>
  <si>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</si>
  <si>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</si>
  <si>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</si>
  <si>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</si>
  <si>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</si>
  <si>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</si>
  <si>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</si>
  <si>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</si>
  <si>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</si>
  <si>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</si>
  <si>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</si>
  <si>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</si>
  <si>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</si>
  <si>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</si>
  <si>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</si>
  <si>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</si>
  <si>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</si>
  <si>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</si>
  <si>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</si>
  <si>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</si>
  <si>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</si>
  <si>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</si>
  <si>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</si>
  <si>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</si>
  <si>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</si>
  <si>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</si>
  <si>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</si>
  <si>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</si>
  <si>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</si>
  <si>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埼玉県宮代町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</si>
  <si>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</si>
  <si>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</si>
  <si>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</si>
  <si>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</si>
  <si>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</si>
  <si>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</si>
  <si>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</si>
  <si>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</si>
  <si>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</si>
  <si>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</si>
  <si>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</si>
  <si>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</si>
  <si>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</si>
  <si>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</si>
  <si>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</si>
  <si>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</si>
  <si>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</si>
  <si>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</si>
  <si>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</si>
  <si>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</si>
  <si>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</si>
  <si>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</si>
  <si>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</si>
  <si>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</si>
  <si>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</si>
  <si>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</si>
  <si>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</si>
  <si>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</si>
  <si>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</si>
  <si>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</si>
  <si>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</si>
  <si>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</si>
  <si>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</si>
  <si>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</si>
  <si>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</si>
  <si>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</si>
  <si>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</si>
  <si>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</si>
  <si>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</si>
  <si>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</si>
  <si>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</si>
  <si>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</si>
  <si>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</si>
  <si>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</si>
  <si>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</si>
  <si>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</si>
  <si>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</si>
  <si>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</si>
  <si>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</si>
  <si>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</si>
  <si>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</si>
  <si>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</si>
  <si>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</si>
  <si>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</si>
  <si>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</si>
  <si>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</si>
  <si>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</si>
  <si>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</si>
  <si>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</si>
  <si>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</si>
  <si>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</si>
  <si>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</si>
  <si>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</si>
  <si>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</si>
  <si>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</si>
  <si>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</si>
  <si>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</si>
  <si>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</si>
  <si>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</si>
  <si>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</si>
  <si>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</si>
  <si>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</si>
  <si>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</si>
  <si>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</si>
  <si>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</si>
  <si>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</si>
  <si>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</si>
  <si>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</si>
  <si>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</si>
  <si>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</si>
  <si>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</si>
  <si>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</si>
  <si>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</si>
  <si>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</si>
  <si>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</si>
  <si>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</si>
  <si>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</si>
  <si>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</si>
  <si>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</si>
  <si>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</si>
  <si>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</si>
  <si>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</si>
  <si>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</si>
  <si>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</si>
  <si>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</si>
  <si>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</si>
  <si>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</si>
  <si>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</si>
  <si>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</si>
  <si>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</si>
  <si>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</si>
  <si>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</si>
  <si>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</si>
  <si>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</si>
  <si>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</si>
  <si>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</si>
  <si>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</si>
  <si>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</si>
  <si>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</si>
  <si>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</si>
  <si>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</si>
  <si>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</si>
  <si>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</si>
  <si>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</si>
  <si>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</si>
  <si>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</si>
  <si>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</si>
  <si>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</si>
  <si>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</si>
  <si>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</si>
  <si>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</si>
  <si>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</si>
  <si>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</si>
  <si>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</si>
  <si>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</si>
  <si>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</si>
  <si>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</si>
  <si>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</si>
  <si>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</si>
  <si>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</si>
  <si>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</si>
  <si>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</si>
  <si>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</si>
  <si>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</si>
  <si>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</si>
  <si>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</si>
  <si>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</si>
  <si>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</si>
  <si>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</si>
  <si>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</si>
  <si>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</si>
  <si>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</si>
  <si>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</si>
  <si>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</si>
  <si>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</si>
  <si>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</si>
  <si>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</si>
  <si>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</si>
  <si>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</si>
  <si>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</si>
  <si>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埼玉県宮代町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</si>
  <si>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</si>
  <si>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</si>
  <si>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</si>
  <si>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</si>
  <si>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</si>
  <si>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</si>
  <si>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</si>
  <si>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</si>
  <si>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</si>
  <si>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</si>
  <si>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</si>
  <si>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</si>
  <si>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</si>
  <si>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</si>
  <si>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</si>
  <si>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</si>
  <si>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</si>
  <si>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</si>
  <si>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</si>
  <si>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</si>
  <si>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</si>
  <si>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</si>
  <si>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</si>
  <si>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</si>
  <si>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</si>
  <si>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</si>
  <si>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</si>
  <si>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</si>
  <si>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</si>
  <si>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</si>
  <si>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</si>
  <si>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</si>
  <si>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</si>
  <si>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</si>
  <si>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</si>
  <si>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</si>
  <si>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</si>
  <si>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</si>
  <si>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</si>
  <si>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</si>
  <si>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</si>
  <si>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</si>
  <si>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</si>
  <si>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</si>
  <si>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</si>
  <si>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</si>
  <si>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</si>
  <si>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</si>
  <si>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</si>
  <si>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</si>
  <si>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</si>
  <si>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</si>
  <si>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</si>
  <si>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</si>
  <si>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</si>
  <si>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</si>
  <si>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</si>
  <si>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</si>
  <si>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</si>
  <si>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</si>
  <si>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</si>
  <si>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</si>
  <si>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</si>
  <si>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</si>
  <si>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</si>
  <si>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</si>
  <si>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</si>
  <si>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</si>
  <si>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</si>
  <si>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</si>
  <si>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</si>
  <si>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</si>
  <si>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</si>
  <si>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</si>
  <si>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</si>
  <si>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</si>
  <si>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</si>
  <si>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</si>
  <si>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</si>
  <si>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</si>
  <si>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</si>
  <si>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</si>
  <si>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</si>
  <si>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</si>
  <si>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</si>
  <si>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</si>
  <si>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</si>
  <si>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</si>
  <si>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</si>
  <si>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</si>
  <si>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</si>
  <si>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</si>
  <si>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</si>
  <si>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</si>
  <si>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</si>
  <si>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</si>
  <si>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</si>
  <si>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</si>
  <si>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</si>
  <si>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</si>
  <si>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</si>
  <si>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</si>
  <si>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</si>
  <si>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</si>
  <si>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</si>
  <si>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</si>
  <si>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</si>
  <si>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</si>
  <si>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</si>
  <si>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</si>
  <si>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</si>
  <si>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</si>
  <si>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</si>
  <si>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</si>
  <si>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</si>
  <si>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</si>
  <si>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</si>
  <si>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</si>
  <si>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</si>
  <si>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</si>
  <si>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</si>
  <si>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</si>
  <si>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</si>
  <si>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</si>
  <si>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</si>
  <si>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</si>
  <si>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</si>
  <si>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</si>
  <si>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</si>
  <si>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</si>
  <si>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</si>
  <si>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</si>
  <si>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</si>
  <si>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</si>
  <si>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</si>
  <si>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</si>
  <si>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</si>
  <si>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</si>
  <si>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</si>
  <si>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</si>
  <si>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</si>
  <si>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</si>
  <si>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</si>
  <si>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</si>
  <si>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</si>
  <si>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</si>
  <si>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</si>
  <si>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</si>
  <si>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</si>
  <si>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</si>
  <si>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</si>
  <si>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</si>
  <si>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</si>
  <si>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</si>
  <si>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</si>
  <si>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</si>
  <si>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</si>
  <si>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</si>
  <si>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</si>
  <si>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</si>
  <si>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</si>
  <si>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</si>
  <si>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</si>
  <si>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</si>
  <si>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</si>
  <si>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</si>
  <si>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</si>
  <si>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</si>
  <si>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</si>
  <si>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</si>
  <si>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</si>
  <si>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</si>
  <si>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</si>
  <si>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</si>
  <si>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0.51</t>
  </si>
  <si>
    <t>▲ 0.72</t>
  </si>
  <si>
    <t>▲ 2.04</t>
  </si>
  <si>
    <t>▲ 0.36</t>
  </si>
  <si>
    <t>一般会計</t>
  </si>
  <si>
    <t>水道事業会計</t>
  </si>
  <si>
    <t>介護保険特別会計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</si>
  <si>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</si>
  <si>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</si>
  <si>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</si>
  <si>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</si>
  <si>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</si>
  <si>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</si>
  <si>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</si>
  <si>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</si>
  <si>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</si>
  <si>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</si>
  <si>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</si>
  <si>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新しい村</t>
    <rPh sb="0" eb="1">
      <t>アタラ</t>
    </rPh>
    <rPh sb="3" eb="4">
      <t>ムラ</t>
    </rPh>
    <phoneticPr fontId="2"/>
  </si>
  <si>
    <t>土地開発公社</t>
    <rPh sb="0" eb="4">
      <t>トチカイハツ</t>
    </rPh>
    <rPh sb="4" eb="6">
      <t>コウシャ</t>
    </rPh>
    <phoneticPr fontId="2"/>
  </si>
  <si>
    <t>‐</t>
    <phoneticPr fontId="2"/>
  </si>
  <si>
    <t>久喜宮代衛生組合</t>
    <rPh sb="0" eb="4">
      <t>クキミヤシロ</t>
    </rPh>
    <rPh sb="4" eb="8">
      <t>エイセイクミアイ</t>
    </rPh>
    <phoneticPr fontId="2"/>
  </si>
  <si>
    <t>埼玉東部消防組合</t>
    <rPh sb="0" eb="2">
      <t>サイタマ</t>
    </rPh>
    <rPh sb="2" eb="4">
      <t>トウブ</t>
    </rPh>
    <rPh sb="4" eb="8">
      <t>ショウボウクミアイ</t>
    </rPh>
    <phoneticPr fontId="2"/>
  </si>
  <si>
    <t>‐</t>
    <phoneticPr fontId="2"/>
  </si>
  <si>
    <t>-</t>
    <phoneticPr fontId="2"/>
  </si>
  <si>
    <t>埼玉後期高齢者医療広域連合</t>
    <rPh sb="0" eb="2">
      <t>サイタマ</t>
    </rPh>
    <rPh sb="2" eb="4">
      <t>コウキ</t>
    </rPh>
    <rPh sb="4" eb="7">
      <t>コウレイシャ</t>
    </rPh>
    <rPh sb="7" eb="9">
      <t>イリョウ</t>
    </rPh>
    <rPh sb="9" eb="13">
      <t>コウイキレンゴウ</t>
    </rPh>
    <phoneticPr fontId="2"/>
  </si>
  <si>
    <t>一般会計</t>
    <rPh sb="0" eb="4">
      <t>イッパンカイケイ</t>
    </rPh>
    <phoneticPr fontId="2"/>
  </si>
  <si>
    <t>特別会計</t>
    <rPh sb="0" eb="4">
      <t>トクベツカイケイ</t>
    </rPh>
    <phoneticPr fontId="2"/>
  </si>
  <si>
    <t>埼玉県市町村総合事務組合</t>
    <rPh sb="0" eb="3">
      <t>サイタマケン</t>
    </rPh>
    <rPh sb="3" eb="6">
      <t>シチョウソン</t>
    </rPh>
    <rPh sb="6" eb="8">
      <t>ソウゴウ</t>
    </rPh>
    <rPh sb="8" eb="12">
      <t>ジムクミアイ</t>
    </rPh>
    <phoneticPr fontId="2"/>
  </si>
  <si>
    <t>交通災害特別会計</t>
    <rPh sb="0" eb="2">
      <t>コウツウ</t>
    </rPh>
    <rPh sb="2" eb="4">
      <t>サイガイ</t>
    </rPh>
    <rPh sb="4" eb="8">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</si>
  <si>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</si>
  <si>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</si>
  <si>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交付税措置のない地方債等の新規発行を抑制してきた結果、将来負担比率は類似団体平均値より低い値で推移している。一方で、有形固定資産減価償却率は和戸横町地区整備に伴う新規インフラ資産の取得により令和５年度のみ類似団体平均値をしたまわったものの、小中学校７校や公民館をはじめとする昭和中期頃から建設が始まった、各種公共施設がいずれも有形固定資産減価償却率８０％以上になっている現状に変わりはない。公共施設等総合管理計画に基づき、今後、老朽化対策に積極的に取り組んでいく。</t>
    <rPh sb="35" eb="39">
      <t>ルイジダンタイ</t>
    </rPh>
    <rPh sb="39" eb="42">
      <t>ヘイキンチ</t>
    </rPh>
    <rPh sb="46" eb="47">
      <t>アタイ</t>
    </rPh>
    <rPh sb="48" eb="50">
      <t>スイイ</t>
    </rPh>
    <rPh sb="59" eb="65">
      <t>ユウケイコテイシサン</t>
    </rPh>
    <rPh sb="65" eb="70">
      <t>ゲンカショウキャクリツ</t>
    </rPh>
    <rPh sb="71" eb="75">
      <t>ワドヨコマチ</t>
    </rPh>
    <rPh sb="75" eb="77">
      <t>チク</t>
    </rPh>
    <rPh sb="77" eb="79">
      <t>セイビ</t>
    </rPh>
    <rPh sb="80" eb="81">
      <t>トモナ</t>
    </rPh>
    <rPh sb="82" eb="84">
      <t>シンキ</t>
    </rPh>
    <rPh sb="88" eb="90">
      <t>シサン</t>
    </rPh>
    <rPh sb="91" eb="93">
      <t>シュトク</t>
    </rPh>
    <rPh sb="96" eb="98">
      <t>レイワ</t>
    </rPh>
    <rPh sb="99" eb="101">
      <t>ネンド</t>
    </rPh>
    <rPh sb="103" eb="107">
      <t>ルイジダンタイ</t>
    </rPh>
    <rPh sb="107" eb="110">
      <t>ヘイキンチ</t>
    </rPh>
    <rPh sb="186" eb="188">
      <t>ゲンジョウ</t>
    </rPh>
    <rPh sb="189" eb="190">
      <t>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</si>
  <si>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</si>
  <si>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</si>
  <si>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</si>
  <si>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</si>
  <si>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</si>
  <si>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</si>
  <si>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くなっている。これは既償還分が進捗したこと、新規発行を抑制してきたためである。将来負担比率が低い値で推移しているため、実質公債費比率についても、今後は低下してくるものと想定される。しかしながら、令和８年度以降に多額の起債に見込みがあり、償還が始まった際には、実質公債費比率が上昇していくことが考えられる。そのため、これまで以上に公債費の適正化に取り組んでいく必要がある。</t>
    <rPh sb="65" eb="66">
      <t>ヒク</t>
    </rPh>
    <rPh sb="67" eb="68">
      <t>アタイ</t>
    </rPh>
    <rPh sb="69" eb="71">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</si>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</sst>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09C30FE-C318-432A-9561-E27E5BBED0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8D2-4C1C-8E5C-A058C886F0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22162</c:v>
                </c:pt>
                <c:pt idx="1">
                  <c:v>29615</c:v>
                </c:pt>
                <c:pt idx="2">
                  <c:v>23292</c:v>
                </c:pt>
                <c:pt idx="3">
                  <c:v>28731</c:v>
                </c:pt>
                <c:pt idx="4">
                  <c:v>26108</c:v>
                </c:pt>
              </c:numCache>
            </c:numRef>
          </c:val>
          <c:smooth val="0"/>
          <c:extLst>
            <c:ext xmlns:c16="http://schemas.microsoft.com/office/drawing/2014/chart" uri="{C3380CC4-5D6E-409C-BE32-E72D297353CC}">
              <c16:uniqueId val="{00000001-18D2-4C1C-8E5C-A058C886F0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7.08</c:v>
                </c:pt>
                <c:pt idx="1">
                  <c:v>6.99</c:v>
                </c:pt>
                <c:pt idx="2">
                  <c:v>13.66</c:v>
                </c:pt>
                <c:pt idx="3">
                  <c:v>10.37</c:v>
                </c:pt>
                <c:pt idx="4">
                  <c:v>11.76</c:v>
                </c:pt>
              </c:numCache>
            </c:numRef>
          </c:val>
          <c:extLst>
            <c:ext xmlns:c16="http://schemas.microsoft.com/office/drawing/2014/chart" uri="{C3380CC4-5D6E-409C-BE32-E72D297353CC}">
              <c16:uniqueId val="{00000000-4F55-44AF-AAC6-DA5A9C5BA4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17.059999999999999</c:v>
                </c:pt>
                <c:pt idx="1">
                  <c:v>15.61</c:v>
                </c:pt>
                <c:pt idx="2">
                  <c:v>17.399999999999999</c:v>
                </c:pt>
                <c:pt idx="3">
                  <c:v>19.32</c:v>
                </c:pt>
                <c:pt idx="4">
                  <c:v>17.059999999999999</c:v>
                </c:pt>
              </c:numCache>
            </c:numRef>
          </c:val>
          <c:extLst>
            <c:ext xmlns:c16="http://schemas.microsoft.com/office/drawing/2014/chart" uri="{C3380CC4-5D6E-409C-BE32-E72D297353CC}">
              <c16:uniqueId val="{00000001-4F55-44AF-AAC6-DA5A9C5BA4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-0.72</c:v>
                </c:pt>
                <c:pt idx="2">
                  <c:v>10.039999999999999</c:v>
                </c:pt>
                <c:pt idx="3">
                  <c:v>-2.04</c:v>
                </c:pt>
                <c:pt idx="4">
                  <c:v>-0.36</c:v>
                </c:pt>
              </c:numCache>
            </c:numRef>
          </c:val>
          <c:smooth val="0"/>
          <c:extLst>
            <c:ext xmlns:c16="http://schemas.microsoft.com/office/drawing/2014/chart" uri="{C3380CC4-5D6E-409C-BE32-E72D297353CC}">
              <c16:uniqueId val="{00000002-4F55-44AF-AAC6-DA5A9C5BA4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B3-4E82-8795-B68FDD9B8E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B3-4E82-8795-B68FDD9B8E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B3-4E82-8795-B68FDD9B8E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B3-4E82-8795-B68FDD9B8E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0.05</c:v>
                </c:pt>
                <c:pt idx="4">
                  <c:v>#N/A</c:v>
                </c:pt>
                <c:pt idx="5">
                  <c:v>0.04</c:v>
                </c:pt>
                <c:pt idx="6">
                  <c:v>#N/A</c:v>
                </c:pt>
                <c:pt idx="7">
                  <c:v>0.11</c:v>
                </c:pt>
                <c:pt idx="8">
                  <c:v>#N/A</c:v>
                </c:pt>
                <c:pt idx="9">
                  <c:v>0.05</c:v>
                </c:pt>
              </c:numCache>
            </c:numRef>
          </c:val>
          <c:extLst>
            <c:ext xmlns:c16="http://schemas.microsoft.com/office/drawing/2014/chart" uri="{C3380CC4-5D6E-409C-BE32-E72D297353CC}">
              <c16:uniqueId val="{00000004-B0B3-4E82-8795-B68FDD9B8E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1.86</c:v>
                </c:pt>
                <c:pt idx="2">
                  <c:v>#N/A</c:v>
                </c:pt>
                <c:pt idx="3">
                  <c:v>1.76</c:v>
                </c:pt>
                <c:pt idx="4">
                  <c:v>#N/A</c:v>
                </c:pt>
                <c:pt idx="5">
                  <c:v>1.07</c:v>
                </c:pt>
                <c:pt idx="6">
                  <c:v>#N/A</c:v>
                </c:pt>
                <c:pt idx="7">
                  <c:v>0.11</c:v>
                </c:pt>
                <c:pt idx="8">
                  <c:v>#N/A</c:v>
                </c:pt>
                <c:pt idx="9">
                  <c:v>1.04</c:v>
                </c:pt>
              </c:numCache>
            </c:numRef>
          </c:val>
          <c:extLst>
            <c:ext xmlns:c16="http://schemas.microsoft.com/office/drawing/2014/chart" uri="{C3380CC4-5D6E-409C-BE32-E72D297353CC}">
              <c16:uniqueId val="{00000005-B0B3-4E82-8795-B68FDD9B8E3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1.2</c:v>
                </c:pt>
                <c:pt idx="4">
                  <c:v>#N/A</c:v>
                </c:pt>
                <c:pt idx="5">
                  <c:v>0.94</c:v>
                </c:pt>
                <c:pt idx="6">
                  <c:v>#N/A</c:v>
                </c:pt>
                <c:pt idx="7">
                  <c:v>1.08</c:v>
                </c:pt>
                <c:pt idx="8">
                  <c:v>#N/A</c:v>
                </c:pt>
                <c:pt idx="9">
                  <c:v>1.24</c:v>
                </c:pt>
              </c:numCache>
            </c:numRef>
          </c:val>
          <c:extLst>
            <c:ext xmlns:c16="http://schemas.microsoft.com/office/drawing/2014/chart" uri="{C3380CC4-5D6E-409C-BE32-E72D297353CC}">
              <c16:uniqueId val="{00000006-B0B3-4E82-8795-B68FDD9B8E3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2.39</c:v>
                </c:pt>
                <c:pt idx="2">
                  <c:v>#N/A</c:v>
                </c:pt>
                <c:pt idx="3">
                  <c:v>3.68</c:v>
                </c:pt>
                <c:pt idx="4">
                  <c:v>#N/A</c:v>
                </c:pt>
                <c:pt idx="5">
                  <c:v>2.12</c:v>
                </c:pt>
                <c:pt idx="6">
                  <c:v>#N/A</c:v>
                </c:pt>
                <c:pt idx="7">
                  <c:v>1.99</c:v>
                </c:pt>
                <c:pt idx="8">
                  <c:v>#N/A</c:v>
                </c:pt>
                <c:pt idx="9">
                  <c:v>1.71</c:v>
                </c:pt>
              </c:numCache>
            </c:numRef>
          </c:val>
          <c:extLst>
            <c:ext xmlns:c16="http://schemas.microsoft.com/office/drawing/2014/chart" uri="{C3380CC4-5D6E-409C-BE32-E72D297353CC}">
              <c16:uniqueId val="{00000007-B0B3-4E82-8795-B68FDD9B8E3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11.93</c:v>
                </c:pt>
                <c:pt idx="2">
                  <c:v>#N/A</c:v>
                </c:pt>
                <c:pt idx="3">
                  <c:v>11.19</c:v>
                </c:pt>
                <c:pt idx="4">
                  <c:v>#N/A</c:v>
                </c:pt>
                <c:pt idx="5">
                  <c:v>11.4</c:v>
                </c:pt>
                <c:pt idx="6">
                  <c:v>#N/A</c:v>
                </c:pt>
                <c:pt idx="7">
                  <c:v>8.11</c:v>
                </c:pt>
                <c:pt idx="8">
                  <c:v>#N/A</c:v>
                </c:pt>
                <c:pt idx="9">
                  <c:v>10.029999999999999</c:v>
                </c:pt>
              </c:numCache>
            </c:numRef>
          </c:val>
          <c:extLst>
            <c:ext xmlns:c16="http://schemas.microsoft.com/office/drawing/2014/chart" uri="{C3380CC4-5D6E-409C-BE32-E72D297353CC}">
              <c16:uniqueId val="{00000008-B0B3-4E82-8795-B68FDD9B8E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7.07</c:v>
                </c:pt>
                <c:pt idx="2">
                  <c:v>#N/A</c:v>
                </c:pt>
                <c:pt idx="3">
                  <c:v>6.99</c:v>
                </c:pt>
                <c:pt idx="4">
                  <c:v>#N/A</c:v>
                </c:pt>
                <c:pt idx="5">
                  <c:v>13.65</c:v>
                </c:pt>
                <c:pt idx="6">
                  <c:v>#N/A</c:v>
                </c:pt>
                <c:pt idx="7">
                  <c:v>10.37</c:v>
                </c:pt>
                <c:pt idx="8">
                  <c:v>#N/A</c:v>
                </c:pt>
                <c:pt idx="9">
                  <c:v>11.76</c:v>
                </c:pt>
              </c:numCache>
            </c:numRef>
          </c:val>
          <c:extLst>
            <c:ext xmlns:c16="http://schemas.microsoft.com/office/drawing/2014/chart" uri="{C3380CC4-5D6E-409C-BE32-E72D297353CC}">
              <c16:uniqueId val="{00000009-B0B3-4E82-8795-B68FDD9B8E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956</c:v>
                </c:pt>
                <c:pt idx="5">
                  <c:v>944</c:v>
                </c:pt>
                <c:pt idx="8">
                  <c:v>932</c:v>
                </c:pt>
                <c:pt idx="11">
                  <c:v>901</c:v>
                </c:pt>
                <c:pt idx="14">
                  <c:v>925</c:v>
                </c:pt>
              </c:numCache>
            </c:numRef>
          </c:val>
          <c:extLst>
            <c:ext xmlns:c16="http://schemas.microsoft.com/office/drawing/2014/chart" uri="{C3380CC4-5D6E-409C-BE32-E72D297353CC}">
              <c16:uniqueId val="{00000000-8CF6-4BB5-8ACF-056992BA58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F6-4BB5-8ACF-056992BA58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F6-4BB5-8ACF-056992BA58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59</c:v>
                </c:pt>
                <c:pt idx="3">
                  <c:v>65</c:v>
                </c:pt>
                <c:pt idx="6">
                  <c:v>95</c:v>
                </c:pt>
                <c:pt idx="9">
                  <c:v>104</c:v>
                </c:pt>
                <c:pt idx="12">
                  <c:v>131</c:v>
                </c:pt>
              </c:numCache>
            </c:numRef>
          </c:val>
          <c:extLst>
            <c:ext xmlns:c16="http://schemas.microsoft.com/office/drawing/2014/chart" uri="{C3380CC4-5D6E-409C-BE32-E72D297353CC}">
              <c16:uniqueId val="{00000003-8CF6-4BB5-8ACF-056992BA58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482</c:v>
                </c:pt>
                <c:pt idx="3">
                  <c:v>448</c:v>
                </c:pt>
                <c:pt idx="6">
                  <c:v>373</c:v>
                </c:pt>
                <c:pt idx="9">
                  <c:v>371</c:v>
                </c:pt>
                <c:pt idx="12">
                  <c:v>322</c:v>
                </c:pt>
              </c:numCache>
            </c:numRef>
          </c:val>
          <c:extLst>
            <c:ext xmlns:c16="http://schemas.microsoft.com/office/drawing/2014/chart" uri="{C3380CC4-5D6E-409C-BE32-E72D297353CC}">
              <c16:uniqueId val="{00000004-8CF6-4BB5-8ACF-056992BA58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F6-4BB5-8ACF-056992BA58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F6-4BB5-8ACF-056992BA58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803</c:v>
                </c:pt>
                <c:pt idx="3">
                  <c:v>818</c:v>
                </c:pt>
                <c:pt idx="6">
                  <c:v>844</c:v>
                </c:pt>
                <c:pt idx="9">
                  <c:v>840</c:v>
                </c:pt>
                <c:pt idx="12">
                  <c:v>841</c:v>
                </c:pt>
              </c:numCache>
            </c:numRef>
          </c:val>
          <c:extLst>
            <c:ext xmlns:c16="http://schemas.microsoft.com/office/drawing/2014/chart" uri="{C3380CC4-5D6E-409C-BE32-E72D297353CC}">
              <c16:uniqueId val="{00000007-8CF6-4BB5-8ACF-056992BA58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388</c:v>
                </c:pt>
                <c:pt idx="2">
                  <c:v>#N/A</c:v>
                </c:pt>
                <c:pt idx="3">
                  <c:v>#N/A</c:v>
                </c:pt>
                <c:pt idx="4">
                  <c:v>387</c:v>
                </c:pt>
                <c:pt idx="5">
                  <c:v>#N/A</c:v>
                </c:pt>
                <c:pt idx="6">
                  <c:v>#N/A</c:v>
                </c:pt>
                <c:pt idx="7">
                  <c:v>380</c:v>
                </c:pt>
                <c:pt idx="8">
                  <c:v>#N/A</c:v>
                </c:pt>
                <c:pt idx="9">
                  <c:v>#N/A</c:v>
                </c:pt>
                <c:pt idx="10">
                  <c:v>414</c:v>
                </c:pt>
                <c:pt idx="11">
                  <c:v>#N/A</c:v>
                </c:pt>
                <c:pt idx="12">
                  <c:v>#N/A</c:v>
                </c:pt>
                <c:pt idx="13">
                  <c:v>369</c:v>
                </c:pt>
                <c:pt idx="14">
                  <c:v>#N/A</c:v>
                </c:pt>
              </c:numCache>
            </c:numRef>
          </c:val>
          <c:smooth val="0"/>
          <c:extLst>
            <c:ext xmlns:c16="http://schemas.microsoft.com/office/drawing/2014/chart" uri="{C3380CC4-5D6E-409C-BE32-E72D297353CC}">
              <c16:uniqueId val="{00000008-8CF6-4BB5-8ACF-056992BA58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8746</c:v>
                </c:pt>
                <c:pt idx="5">
                  <c:v>8538</c:v>
                </c:pt>
                <c:pt idx="8">
                  <c:v>8225</c:v>
                </c:pt>
                <c:pt idx="11">
                  <c:v>7752</c:v>
                </c:pt>
                <c:pt idx="14">
                  <c:v>7261</c:v>
                </c:pt>
              </c:numCache>
            </c:numRef>
          </c:val>
          <c:extLst>
            <c:ext xmlns:c16="http://schemas.microsoft.com/office/drawing/2014/chart" uri="{C3380CC4-5D6E-409C-BE32-E72D297353CC}">
              <c16:uniqueId val="{00000000-F5BB-49D2-9612-41E3018E03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1148</c:v>
                </c:pt>
                <c:pt idx="5">
                  <c:v>1025</c:v>
                </c:pt>
                <c:pt idx="8">
                  <c:v>1007</c:v>
                </c:pt>
                <c:pt idx="11">
                  <c:v>699</c:v>
                </c:pt>
                <c:pt idx="14">
                  <c:v>752</c:v>
                </c:pt>
              </c:numCache>
            </c:numRef>
          </c:val>
          <c:extLst>
            <c:ext xmlns:c16="http://schemas.microsoft.com/office/drawing/2014/chart" uri="{C3380CC4-5D6E-409C-BE32-E72D297353CC}">
              <c16:uniqueId val="{00000001-F5BB-49D2-9612-41E3018E03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2365</c:v>
                </c:pt>
                <c:pt idx="5">
                  <c:v>2288</c:v>
                </c:pt>
                <c:pt idx="8">
                  <c:v>2573</c:v>
                </c:pt>
                <c:pt idx="11">
                  <c:v>2943</c:v>
                </c:pt>
                <c:pt idx="14">
                  <c:v>2815</c:v>
                </c:pt>
              </c:numCache>
            </c:numRef>
          </c:val>
          <c:extLst>
            <c:ext xmlns:c16="http://schemas.microsoft.com/office/drawing/2014/chart" uri="{C3380CC4-5D6E-409C-BE32-E72D297353CC}">
              <c16:uniqueId val="{00000002-F5BB-49D2-9612-41E3018E03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BB-49D2-9612-41E3018E03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BB-49D2-9612-41E3018E03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BB-49D2-9612-41E3018E03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BB-49D2-9612-41E3018E03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335</c:v>
                </c:pt>
                <c:pt idx="3">
                  <c:v>389</c:v>
                </c:pt>
                <c:pt idx="6">
                  <c:v>374</c:v>
                </c:pt>
                <c:pt idx="9">
                  <c:v>324</c:v>
                </c:pt>
                <c:pt idx="12">
                  <c:v>274</c:v>
                </c:pt>
              </c:numCache>
            </c:numRef>
          </c:val>
          <c:extLst>
            <c:ext xmlns:c16="http://schemas.microsoft.com/office/drawing/2014/chart" uri="{C3380CC4-5D6E-409C-BE32-E72D297353CC}">
              <c16:uniqueId val="{00000007-F5BB-49D2-9612-41E3018E03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3579</c:v>
                </c:pt>
                <c:pt idx="3">
                  <c:v>3314</c:v>
                </c:pt>
                <c:pt idx="6">
                  <c:v>2983</c:v>
                </c:pt>
                <c:pt idx="9">
                  <c:v>2702</c:v>
                </c:pt>
                <c:pt idx="12">
                  <c:v>2336</c:v>
                </c:pt>
              </c:numCache>
            </c:numRef>
          </c:val>
          <c:extLst>
            <c:ext xmlns:c16="http://schemas.microsoft.com/office/drawing/2014/chart" uri="{C3380CC4-5D6E-409C-BE32-E72D297353CC}">
              <c16:uniqueId val="{00000008-F5BB-49D2-9612-41E3018E03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5BB-49D2-9612-41E3018E03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8592</c:v>
                </c:pt>
                <c:pt idx="3">
                  <c:v>8545</c:v>
                </c:pt>
                <c:pt idx="6">
                  <c:v>8289</c:v>
                </c:pt>
                <c:pt idx="9">
                  <c:v>7840</c:v>
                </c:pt>
                <c:pt idx="12">
                  <c:v>7476</c:v>
                </c:pt>
              </c:numCache>
            </c:numRef>
          </c:val>
          <c:extLst>
            <c:ext xmlns:c16="http://schemas.microsoft.com/office/drawing/2014/chart" uri="{C3380CC4-5D6E-409C-BE32-E72D297353CC}">
              <c16:uniqueId val="{0000000A-F5BB-49D2-9612-41E3018E03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247</c:v>
                </c:pt>
                <c:pt idx="2">
                  <c:v>#N/A</c:v>
                </c:pt>
                <c:pt idx="3">
                  <c:v>#N/A</c:v>
                </c:pt>
                <c:pt idx="4">
                  <c:v>397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BB-49D2-9612-41E3018E03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1300</c:v>
                </c:pt>
                <c:pt idx="1">
                  <c:v>1413</c:v>
                </c:pt>
                <c:pt idx="2">
                  <c:v>1269</c:v>
                </c:pt>
              </c:numCache>
            </c:numRef>
          </c:val>
          <c:extLst>
            <c:ext xmlns:c16="http://schemas.microsoft.com/office/drawing/2014/chart" uri="{C3380CC4-5D6E-409C-BE32-E72D297353CC}">
              <c16:uniqueId val="{00000000-AE23-4829-9546-BD1962E886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c:v>
                </c:pt>
                <c:pt idx="1">
                  <c:v>4</c:v>
                </c:pt>
                <c:pt idx="2">
                  <c:v>40</c:v>
                </c:pt>
              </c:numCache>
            </c:numRef>
          </c:val>
          <c:extLst>
            <c:ext xmlns:c16="http://schemas.microsoft.com/office/drawing/2014/chart" uri="{C3380CC4-5D6E-409C-BE32-E72D297353CC}">
              <c16:uniqueId val="{00000001-AE23-4829-9546-BD1962E886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661</c:v>
                </c:pt>
                <c:pt idx="1">
                  <c:v>957</c:v>
                </c:pt>
                <c:pt idx="2">
                  <c:v>1033</c:v>
                </c:pt>
              </c:numCache>
            </c:numRef>
          </c:val>
          <c:extLst>
            <c:ext xmlns:c16="http://schemas.microsoft.com/office/drawing/2014/chart" uri="{C3380CC4-5D6E-409C-BE32-E72D297353CC}">
              <c16:uniqueId val="{00000002-AE23-4829-9546-BD1962E886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{1CE4DF18-DD80-4928-88F1-AFC3898E5256}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7D-45DA-8903-EB6B504D52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{ECD2D3FB-67FD-415E-9E16-B4D7035C6CE8}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7D-45DA-8903-EB6B504D52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{35FA442E-BBE0-48BD-8BCE-FEC04DD1B257}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7D-45DA-8903-EB6B504D52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{5C783D48-0125-4D86-AAD6-C3FB9594A088}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7D-45DA-8903-EB6B504D52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{46727039-81FA-4C70-8E36-DC5422C27882}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7D-45DA-8903-EB6B504D52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{5670C8F2-D52F-4232-B2CD-775A688002C1}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7D-45DA-8903-EB6B504D52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{3348D94C-0C1D-4DE3-B7A5-2D35ECA680CB}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7D-45DA-8903-EB6B504D52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{A78C9266-73EB-4F78-AB09-68BFD4BE47A9}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7D-45DA-8903-EB6B504D52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{1F41272D-AE0B-410E-A917-64356B2E235A}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7D-45DA-8903-EB6B504D52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69</c:v>
                </c:pt>
                <c:pt idx="16">
                  <c:v>70.3</c:v>
                </c:pt>
                <c:pt idx="24">
                  <c:v>71.5</c:v>
                </c:pt>
                <c:pt idx="32">
                  <c:v>56.9</c:v>
                </c:pt>
              </c:numCache>
            </c:numRef>
          </c:xVal>
          <c:yVal>
            <c:numRef>
              <c:f>公会計指標分析・財政指標組合せ分析表!$BP$51:$DC$51</c:f>
              <c:numCache>
                <c:formatCode>#,##0.0;"▲ "#,##0.0</c:formatCode>
                <c:ptCount val="40"/>
                <c:pt idx="0">
                  <c:v>4.0999999999999996</c:v>
                </c:pt>
                <c:pt idx="8">
                  <c:v>6.5</c:v>
                </c:pt>
              </c:numCache>
            </c:numRef>
          </c:yVal>
          <c:smooth val="0"/>
          <c:extLst>
            <c:ext xmlns:c16="http://schemas.microsoft.com/office/drawing/2014/chart" uri="{C3380CC4-5D6E-409C-BE32-E72D297353CC}">
              <c16:uniqueId val="{00000009-C97D-45DA-8903-EB6B504D52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{7A8F1879-2E0A-4025-945E-7EE5F97A7335}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7D-45DA-8903-EB6B504D52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{1DBCDB93-7CED-4CA1-999D-3BDA35BA9AA6}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7D-45DA-8903-EB6B504D52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{AC849D49-7521-4866-8550-2E567DBBD501}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7D-45DA-8903-EB6B504D52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{F1677E13-9498-485C-8EC6-A0B8A14481AA}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7D-45DA-8903-EB6B504D52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{63C93340-9030-47B7-AD6F-D541A26900CA}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7D-45DA-8903-EB6B504D52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{B3E4DE56-3CC3-4ABA-9FE7-2B289A661399}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7D-45DA-8903-EB6B504D52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{5E1F1641-6187-416B-B43B-4B17BEC4C400}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7D-45DA-8903-EB6B504D52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{5434BA19-EEBF-45DA-8D6E-AA77CAA68CDB}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7D-45DA-8903-EB6B504D52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{E6201F6F-E353-4776-92AB-324CE4C6394C}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7D-45DA-8903-EB6B504D52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97D-45DA-8903-EB6B504D52FF}"/>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{F282E309-F29A-4564-B685-D1A5E47CE69C}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200-4C4B-90D1-52A2E77464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{D181E024-7D5C-4892-BEC9-35BC810F35D1}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00-4C4B-90D1-52A2E77464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{C83283B0-AC01-4033-931C-AF41473074FB}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00-4C4B-90D1-52A2E77464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{A1D6020B-34BF-43D9-B746-A85E6B1D3C22}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00-4C4B-90D1-52A2E77464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{0C9EFD6E-60DA-4E0D-B8FA-B510235C4B21}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00-4C4B-90D1-52A2E774645F}"/>
                </c:ext>
              </c:extLst>
            </c:dLbl>
            <c:dLbl>
              <c:idx val="8"/>
              <c:layout>
                <c:manualLayout>
                  <c:x val="-4.4905057365901176E-2"/>
                  <c:y val="-6.200052469095638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{455F7295-2744-4345-B76F-04084EDC14F3}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200-4C4B-90D1-52A2E77464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{9D14D817-FBA5-492F-88C4-59954182354C}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200-4C4B-90D1-52A2E77464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{E7CE5DC8-BC3E-43F2-8568-4FC2CA6C5C16}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200-4C4B-90D1-52A2E77464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{14E5E471-C42C-4F15-A236-42A8F42F2E92}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200-4C4B-90D1-52A2E77464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6.3</c:v>
                </c:pt>
                <c:pt idx="16">
                  <c:v>6</c:v>
                </c:pt>
                <c:pt idx="24">
                  <c:v>6.1</c:v>
                </c:pt>
                <c:pt idx="32">
                  <c:v>5.8</c:v>
                </c:pt>
              </c:numCache>
            </c:numRef>
          </c:xVal>
          <c:yVal>
            <c:numRef>
              <c:f>公会計指標分析・財政指標組合せ分析表!$BP$73:$DC$73</c:f>
              <c:numCache>
                <c:formatCode>#,##0.0;"▲ "#,##0.0</c:formatCode>
                <c:ptCount val="40"/>
                <c:pt idx="0">
                  <c:v>4.0999999999999996</c:v>
                </c:pt>
                <c:pt idx="8">
                  <c:v>6.5</c:v>
                </c:pt>
              </c:numCache>
            </c:numRef>
          </c:yVal>
          <c:smooth val="0"/>
          <c:extLst>
            <c:ext xmlns:c16="http://schemas.microsoft.com/office/drawing/2014/chart" uri="{C3380CC4-5D6E-409C-BE32-E72D297353CC}">
              <c16:uniqueId val="{00000009-F200-4C4B-90D1-52A2E77464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{03763830-AE1F-42D7-A050-ACF83C7DEAEC}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200-4C4B-90D1-52A2E77464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{974CE1B6-40F6-419F-B937-285A99E8CFBB}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00-4C4B-90D1-52A2E77464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{F09CE734-5F8E-4CF1-9D49-BCFF9315056F}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00-4C4B-90D1-52A2E77464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{AD8BC5C2-EB78-43DB-B763-C59C094F4FF9}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00-4C4B-90D1-52A2E77464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{2A11724F-91D1-4686-BCEC-0191F250F782}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00-4C4B-90D1-52A2E77464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{8CAC2B61-291E-4D64-89A8-ABBFE6595F2B}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200-4C4B-90D1-52A2E774645F}"/>
                </c:ext>
              </c:extLst>
            </c:dLbl>
            <c:dLbl>
              <c:idx val="16"/>
              <c:layout>
                <c:manualLayout>
                  <c:x val="-1.8235628084250128E-2"/>
                  <c:y val="-6.28327694846315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{B6870052-92E8-4404-9DBB-F2824F8AC4D8}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200-4C4B-90D1-52A2E774645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{B7BCDE8D-144F-47BA-B541-8F9891C0A17E}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200-4C4B-90D1-52A2E77464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{63448278-2771-4277-AC0F-396358CF13ED}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200-4C4B-90D1-52A2E77464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F200-4C4B-90D1-52A2E774645F}"/>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までの減少傾向から一転、微増となったが、過去４年は、減少傾向にある。また、実質公債比率の分子は、昨年度、直近５年で唯一４億を超えたが、今年度は直近５年で最も低い数値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今後は、公共施設の老朽化に伴う再整備や改修工事等において、起債が見込まれるため、実質公債比率は増加傾向になることが想定される。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公共施設総合管理計画及び公共施設マネジメント計画に基づき、適切な施設管理及び資金管理のもと、公債費の抑制に努める。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直近過去２年において、将来負担比率の分子がマイナスの値であり、令和５年度においても同様となった。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要因として、下水道事業会計の地方債の償還が進んだことによる繰入額の減少や一般会計における交付税措置のない地方債の借入抑制による資金管理が挙げられる。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は施設の老朽化による再整備や改修工事等が課題となっており、当該事業の財源として地方債を充当することが見込まれる。そのため、近い将来、将来負担比率はプラスに転じること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今後も現在の世代とこれからの世代の負担割合を均一化し、健全な財政運営を図っていく。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埼玉県宮代町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主な要因は、前年度決算剰余金が前年と比べ減し、財政調整基金が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連経費の増加や住民ニーズの多様化に伴う事業費の増加、公共施設の老朽化に伴う再整備や改修工事による事業費の増加及び人口の減少等に伴う歳入の減により、基金の取崩し傾向が続くと想定される。取崩しを最小限に抑えるため、適宜事業の見直しや新たな歳入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公共施設整備基金：公共施設、公共施設に準ずる施設の用地取得、整備及び大規模改修に充てるための基金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宮代まちづくり基金：ふるさと納税制度を活用した寄附者が希望する市とに充てるための基金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公設宮代福祉医療センター施設整備基金：公設宮代福祉医療センターの施設修繕及び備品等の整備資金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森林環境譲与税積立基金：庁舎内装木質化に充てるための森林環境譲与税を積み立てる基金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a:t>
          </a:r>
          <a:r>
            <a:rPr kumimoji="1" lang="ja-JP" altLang="en-US" sz="1100">
              <a:solidFill>
                <a:schemeClr val="dk1"/>
              </a:solidFill>
              <a:effectLst/>
              <a:latin typeface="+mn-lt"/>
              <a:ea typeface="+mn-ea"/>
              <a:cs typeface="+mn-cs"/>
            </a:rPr>
            <a:t>小学校再整備等地域拠点施設整備や用地交渉経費の積立による増</a:t>
          </a:r>
          <a:endParaRPr lang="ja-JP" altLang="ja-JP" sz="1400">
            <a:effectLst/>
          </a:endParaRPr>
        </a:p>
        <a:p>
          <a:r>
            <a:rPr kumimoji="1" lang="ja-JP" altLang="ja-JP" sz="1100">
              <a:solidFill>
                <a:schemeClr val="dk1"/>
              </a:solidFill>
              <a:effectLst/>
              <a:latin typeface="+mn-lt"/>
              <a:ea typeface="+mn-ea"/>
              <a:cs typeface="+mn-cs"/>
            </a:rPr>
            <a:t>宮代まちづくり基金：</a:t>
          </a:r>
          <a:r>
            <a:rPr kumimoji="1" lang="ja-JP" altLang="en-US" sz="1100">
              <a:solidFill>
                <a:schemeClr val="dk1"/>
              </a:solidFill>
              <a:effectLst/>
              <a:latin typeface="+mn-lt"/>
              <a:ea typeface="+mn-ea"/>
              <a:cs typeface="+mn-cs"/>
            </a:rPr>
            <a:t>寄附君収入額の減少による積立額減</a:t>
          </a:r>
          <a:endParaRPr lang="ja-JP" altLang="ja-JP" sz="1400">
            <a:effectLst/>
          </a:endParaRPr>
        </a:p>
        <a:p>
          <a:r>
            <a:rPr kumimoji="1" lang="ja-JP" altLang="ja-JP" sz="1100">
              <a:solidFill>
                <a:schemeClr val="dk1"/>
              </a:solidFill>
              <a:effectLst/>
              <a:latin typeface="+mn-lt"/>
              <a:ea typeface="+mn-ea"/>
              <a:cs typeface="+mn-cs"/>
            </a:rPr>
            <a:t>公設宮代福祉医療センター施設整備基金</a:t>
          </a:r>
          <a:endParaRPr lang="ja-JP" altLang="ja-JP" sz="1400">
            <a:effectLst/>
          </a:endParaRPr>
        </a:p>
        <a:p>
          <a:r>
            <a:rPr kumimoji="1" lang="ja-JP" altLang="ja-JP" sz="1100">
              <a:solidFill>
                <a:schemeClr val="dk1"/>
              </a:solidFill>
              <a:effectLst/>
              <a:latin typeface="+mn-lt"/>
              <a:ea typeface="+mn-ea"/>
              <a:cs typeface="+mn-cs"/>
            </a:rPr>
            <a:t>森林環境譲与税積立基金</a:t>
          </a:r>
          <a:r>
            <a:rPr kumimoji="1" lang="ja-JP" altLang="en-US" sz="1100">
              <a:solidFill>
                <a:schemeClr val="dk1"/>
              </a:solidFill>
              <a:effectLst/>
              <a:latin typeface="+mn-lt"/>
              <a:ea typeface="+mn-ea"/>
              <a:cs typeface="+mn-cs"/>
            </a:rPr>
            <a:t>：森林環境譲与税積立による増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a:t>
          </a:r>
          <a:r>
            <a:rPr kumimoji="1" lang="ja-JP" altLang="en-US" sz="1100">
              <a:solidFill>
                <a:schemeClr val="dk1"/>
              </a:solidFill>
              <a:effectLst/>
              <a:latin typeface="+mn-lt"/>
              <a:ea typeface="+mn-ea"/>
              <a:cs typeface="+mn-cs"/>
            </a:rPr>
            <a:t>小学校再整備及びごみ処理場新炉建設工事負担金への繰入を予定している。</a:t>
          </a:r>
          <a:endParaRPr lang="ja-JP" altLang="ja-JP" sz="1400">
            <a:effectLst/>
          </a:endParaRPr>
        </a:p>
        <a:p>
          <a:r>
            <a:rPr kumimoji="1" lang="ja-JP" altLang="ja-JP" sz="1100">
              <a:solidFill>
                <a:schemeClr val="dk1"/>
              </a:solidFill>
              <a:effectLst/>
              <a:latin typeface="+mn-lt"/>
              <a:ea typeface="+mn-ea"/>
              <a:cs typeface="+mn-cs"/>
            </a:rPr>
            <a:t>宮代まちづくり基金：</a:t>
          </a:r>
          <a:r>
            <a:rPr kumimoji="1" lang="ja-JP" altLang="en-US" sz="1100">
              <a:solidFill>
                <a:schemeClr val="dk1"/>
              </a:solidFill>
              <a:effectLst/>
              <a:latin typeface="+mn-lt"/>
              <a:ea typeface="+mn-ea"/>
              <a:cs typeface="+mn-cs"/>
            </a:rPr>
            <a:t>翌年度事業費に応じて、適切に基金を充当する。</a:t>
          </a:r>
          <a:endParaRPr lang="ja-JP" altLang="ja-JP" sz="1400">
            <a:effectLst/>
          </a:endParaRPr>
        </a:p>
        <a:p>
          <a:r>
            <a:rPr kumimoji="1" lang="ja-JP" altLang="ja-JP" sz="1100">
              <a:solidFill>
                <a:schemeClr val="dk1"/>
              </a:solidFill>
              <a:effectLst/>
              <a:latin typeface="+mn-lt"/>
              <a:ea typeface="+mn-ea"/>
              <a:cs typeface="+mn-cs"/>
            </a:rPr>
            <a:t>公設宮代福祉医療センター施設整備基金</a:t>
          </a:r>
          <a:r>
            <a:rPr kumimoji="1" lang="ja-JP" altLang="en-US" sz="1100">
              <a:solidFill>
                <a:schemeClr val="dk1"/>
              </a:solidFill>
              <a:effectLst/>
              <a:latin typeface="+mn-lt"/>
              <a:ea typeface="+mn-ea"/>
              <a:cs typeface="+mn-cs"/>
            </a:rPr>
            <a:t>：積立た基金は李両利きのリース費用に充当を予定している。</a:t>
          </a:r>
          <a:endParaRPr lang="ja-JP" altLang="ja-JP" sz="1400">
            <a:effectLst/>
          </a:endParaRPr>
        </a:p>
        <a:p>
          <a:r>
            <a:rPr kumimoji="1" lang="ja-JP" altLang="ja-JP" sz="1100">
              <a:solidFill>
                <a:schemeClr val="dk1"/>
              </a:solidFill>
              <a:effectLst/>
              <a:latin typeface="+mn-lt"/>
              <a:ea typeface="+mn-ea"/>
              <a:cs typeface="+mn-cs"/>
            </a:rPr>
            <a:t>森林環境譲与税積立基金</a:t>
          </a:r>
          <a:r>
            <a:rPr kumimoji="1" lang="ja-JP" altLang="en-US" sz="1100">
              <a:solidFill>
                <a:schemeClr val="dk1"/>
              </a:solidFill>
              <a:effectLst/>
              <a:latin typeface="+mn-lt"/>
              <a:ea typeface="+mn-ea"/>
              <a:cs typeface="+mn-cs"/>
            </a:rPr>
            <a:t>：木材を活用した事業に対し、積極的に繰入を実施していく。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前年度と比較し、取崩し額は減少したものの、前年度決算剰余金が大幅に減少したことにより、財政調整基金全体として減となった。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今後も社会保障関連経費の増、</a:t>
          </a:r>
          <a:r>
            <a:rPr kumimoji="1" lang="ja-JP" altLang="ja-JP" sz="1100">
              <a:solidFill>
                <a:schemeClr val="dk1"/>
              </a:solidFill>
              <a:effectLst/>
              <a:latin typeface="+mn-lt"/>
              <a:ea typeface="+mn-ea"/>
              <a:cs typeface="+mn-cs"/>
            </a:rPr>
            <a:t>物価高による諸経費の高騰に伴う事業費などの増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の老朽化に伴う再整備や改修工事に要する経費、のための財源確保のため、基金の取崩しは回避できない状況である。基金繰入金以外の財源確保と事業見直し等に伴う経費削減を積極的に取り組み、基金の取崩しを最小限に抑えるよう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地方交付税追加交付により、臨時財政対策債償還分が交付されたことに伴い、全額積み立てたことにより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臨時財政対策債償還や今後の地方債の借入状況により、適宜積み立てを実施する。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7E8994-0C1A-4274-85C7-D7037E75A8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49C906-4936-4620-A1D0-2126BCB18A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7482E547-49A5-4682-ACB1-D3E2900A13C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7175992-9CDB-49BC-89FC-1D21BB98825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32645BB-C560-48A0-93B0-4BC16B79F5D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1A9B5A2-5849-48ED-8510-925D25567C5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9675716-A506-450F-911E-07E6EB7DE68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CCDF391-3B1E-461B-AFFC-EB608F4FEAD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B87606E-9509-46AA-9F8D-F3D0904EAA5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C92F5DA3-3E53-4BD9-9312-30202DDC3C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296A580-9705-48EA-882B-493FAF63610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7D4197D-B6ED-4B9E-ADB7-97F9A47B89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A4B46CB-C241-460F-944E-26FA816069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3C1E9A4E-8D7B-4582-9308-2E89B6E799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A9D717CD-179F-457F-9356-8C029003BEB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AB2FCC2-630A-42A1-A671-36BA929578F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9DDADBA-E6C1-42AA-94D2-DAF1B659492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31FD15C2-C17E-496D-B4EE-AEF1BD535B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9768621-760D-4154-8A38-BC1475A06DF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365CB02-E862-4A2E-A98E-57FE335D2A9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96BC7C9-7C59-4257-9B63-73F2824DA73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F1087916-4F34-488B-91C6-31B9EEA55D8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78995726-97E1-4B2C-A080-4CE8C3BEB3E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9AF66C7D-BD68-4929-8BBF-DC2CBDC428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DCE3A3CE-949B-4FDD-815E-0CEC0E2D7C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A9BA3FC7-AE72-42F4-9F71-26167B05CC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5DF6AA3-5DCF-46BD-90D8-A264E43E24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3E49B34B-6607-41B1-BF1A-07BC72B5F84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805E7FAB-2ABB-4F65-A4C0-EAD394316F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A79ED4DB-F760-45CF-AF23-77E8564A2A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03A400E-1179-4C5F-BC9F-88F1BC292DC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5DA3D0E-10E1-46F8-AD1B-FB54CF407E8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B2494EF-4530-4990-AADE-9F0B9DE08B8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ACDCD98-6981-487A-B22C-0268363C770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A3CFC6D-C7AB-47C6-882C-A852A5089B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61833EBC-4201-495E-A380-EA664B3F7B7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D45340E-2C91-4424-B42F-3406AEF34FC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B10CF3A-174F-4445-A8CC-D134DD24AD4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33469CF1-E24A-4801-810E-5A0EC569FAF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E2470AE-164C-4B6D-AFE9-69A486109A2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34C3263-4046-401B-AFFA-006AC70B0D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2E742C5-6411-464C-8C16-C800BB0D86B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46C25A0-EAFB-47C1-AE81-7D48B2022F3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6E5A672B-67CF-4D37-B9D7-A56A2BAF784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3814ED3-450A-4F9C-8DD8-A0F51653753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ED6BDE3-FB2D-4C1F-8640-F68D9694D15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84CD986-6AD4-4B65-A2C6-7FE9BE6149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B2C284F-F3E9-4ED5-8E2C-1D2A3AE66B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8D268D2-D04C-47EA-ADEA-BA11B0932AD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18D55E75-454F-4CCD-A39C-F5D10FFB3F4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BCB4223-1FE3-415B-9CC8-7801926C6C3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36ABC24-45A6-4C29-BFFF-226F00F327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20A32FF-003E-496A-9034-72BE5952432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それぞれの公共施設等に ついて個別施設計画を策定済みであり、当該計画に基づいた施設の維持管理を適切に進めている。個別施設計画策定に際して各施設の老朽化状況の調査を行い、施設ごと の使用可能年数を見積もっている。また、一部施設において、老朽化した施設の集約化・複合化や除却を 進めることを個別施設計画に策定済みである。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その結果、有形固定資産減価償却率は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DE4831F-F014-412C-868E-BF64C80CEE6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4FDF908-E452-4995-A294-9826219CF4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56877330-B8EB-4F31-ADFA-3A7A02371BE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C0DDCBC5-0A5E-417F-84AC-93DD7CF055F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F201EEB6-676D-48FF-97BE-2D5774033E2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587A1735-334C-4153-9C16-19565629B17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1258DDE-F9F8-4EED-BAA0-D485B300F4A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41DAC930-5EC7-469A-A2CF-918022CC94C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9A5E8B05-C70C-490E-AF9B-D6B8FCF514C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15D8D20-2DA9-4EA8-8371-33DA933C65E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946E1E6E-9618-4F8A-A509-385430E7A14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9EE4C7B8-9862-49EE-BF05-5487C9FA87A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2732A1D5-8169-4B92-BBF4-86D14003368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D430D7F-99C2-4C90-9C09-5A8EF6CE0C2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358E5F4-4765-4DEB-8584-7F04897388C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C4B18270-A391-434F-824D-2ECAB09EEA1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DDBAC0AF-10BA-4317-8664-5ED90EB4E37A}"/>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7A8798D1-FD97-45CF-BA2D-BEFB559CE45C}"/>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5AAE2A1F-BAE2-4C6D-9E6F-E8820134B1F3}"/>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15CE20E3-8534-454C-B5C5-25166637D3D8}"/>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476CE499-3265-4E82-944C-CF87380375DA}"/>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a:extLst>
            <a:ext uri="{FF2B5EF4-FFF2-40B4-BE49-F238E27FC236}">
              <a16:creationId xmlns:a16="http://schemas.microsoft.com/office/drawing/2014/main" id="{7925F9B7-2CF4-467B-A56A-6BE34DDC0147}"/>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81484321-598D-467F-AD7D-36E03267664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7D1A308A-EF87-448A-A7CD-573DB2ADEAF1}"/>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6F53E800-C78B-43A3-8EBB-227FFB20B8B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FA3B939E-E74C-4429-82B6-8D953A17BB87}"/>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9BB44484-2D91-4AED-B304-423C32535278}"/>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AD04C59-C7F5-4F4C-AA6D-A567EC78D5E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82C33B3-BABC-42A5-87AF-21117D3DB6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DD48F10-BEA4-4CCB-A136-8629A09413F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D3CAC7D-B64D-40CD-A081-64A612B56E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67CC117-56C0-4FD9-A0EE-2EECED65647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126577</xdr:rowOff>
    </xdr:from>
    <xdr:to>
      <xdr:col>23</xdr:col>
      <xdr:colOff>136525</xdr:colOff>
      <xdr:row>30</xdr:row>
      <xdr:rowOff>56727</xdr:rowOff>
    </xdr:to>
    <xdr:sp macro="" textlink="">
      <xdr:nvSpPr>
        <xdr:cNvPr id="87" name="楕円 86">
          <a:extLst>
            <a:ext uri="{FF2B5EF4-FFF2-40B4-BE49-F238E27FC236}">
              <a16:creationId xmlns:a16="http://schemas.microsoft.com/office/drawing/2014/main" id="{A4A039F3-7B09-4816-AC7F-759907542951}"/>
            </a:ext>
          </a:extLst>
        </xdr:cNvPr>
        <xdr:cNvSpPr/>
      </xdr:nvSpPr>
      <xdr:spPr>
        <a:xfrm>
          <a:off x="4711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149454</xdr:rowOff>
    </xdr:from>
    <xdr:ext cx="405111" cy="259045"/>
    <xdr:sp macro="" textlink="">
      <xdr:nvSpPr>
        <xdr:cNvPr id="88" name="有形固定資産減価償却率該当値テキスト">
          <a:extLst>
            <a:ext uri="{FF2B5EF4-FFF2-40B4-BE49-F238E27FC236}">
              <a16:creationId xmlns:a16="http://schemas.microsoft.com/office/drawing/2014/main" id="{88C03028-5250-413A-B465-A786D8DC8A4E}"/>
            </a:ext>
          </a:extLst>
        </xdr:cNvPr>
        <xdr:cNvSpPr txBox="1"/>
      </xdr:nvSpPr>
      <xdr:spPr>
        <a:xfrm>
          <a:off x="4813300" y="57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137583</xdr:rowOff>
    </xdr:from>
    <xdr:to>
      <xdr:col>19</xdr:col>
      <xdr:colOff>187325</xdr:colOff>
      <xdr:row>33</xdr:row>
      <xdr:rowOff>67733</xdr:rowOff>
    </xdr:to>
    <xdr:sp macro="" textlink="">
      <xdr:nvSpPr>
        <xdr:cNvPr id="89" name="楕円 88">
          <a:extLst>
            <a:ext uri="{FF2B5EF4-FFF2-40B4-BE49-F238E27FC236}">
              <a16:creationId xmlns:a16="http://schemas.microsoft.com/office/drawing/2014/main" id="{F668D653-BB66-49E8-8C73-A0CFF83947FD}"/>
            </a:ext>
          </a:extLst>
        </xdr:cNvPr>
        <xdr:cNvSpPr/>
      </xdr:nvSpPr>
      <xdr:spPr>
        <a:xfrm>
          <a:off x="40005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33</xdr:row>
      <xdr:rowOff>16933</xdr:rowOff>
    </xdr:to>
    <xdr:cxnSp macro="">
      <xdr:nvCxnSpPr>
        <xdr:cNvPr id="90" name="直線コネクタ 89">
          <a:extLst>
            <a:ext uri="{FF2B5EF4-FFF2-40B4-BE49-F238E27FC236}">
              <a16:creationId xmlns:a16="http://schemas.microsoft.com/office/drawing/2014/main" id="{B539B216-0B72-4E1A-A6A2-DBC2F8DFEEB8}"/>
            </a:ext>
          </a:extLst>
        </xdr:cNvPr>
        <xdr:cNvCxnSpPr/>
      </xdr:nvCxnSpPr>
      <xdr:spPr>
        <a:xfrm flipV="1">
          <a:off x="4051300" y="5920952"/>
          <a:ext cx="711200" cy="5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94403</xdr:rowOff>
    </xdr:from>
    <xdr:to>
      <xdr:col>15</xdr:col>
      <xdr:colOff>187325</xdr:colOff>
      <xdr:row>33</xdr:row>
      <xdr:rowOff>24553</xdr:rowOff>
    </xdr:to>
    <xdr:sp macro="" textlink="">
      <xdr:nvSpPr>
        <xdr:cNvPr id="91" name="楕円 90">
          <a:extLst>
            <a:ext uri="{FF2B5EF4-FFF2-40B4-BE49-F238E27FC236}">
              <a16:creationId xmlns:a16="http://schemas.microsoft.com/office/drawing/2014/main" id="{257E5DDD-A615-44E2-B3B2-175B62A9D7A9}"/>
            </a:ext>
          </a:extLst>
        </xdr:cNvPr>
        <xdr:cNvSpPr/>
      </xdr:nvSpPr>
      <xdr:spPr>
        <a:xfrm>
          <a:off x="3238500" y="63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145203</xdr:rowOff>
    </xdr:from>
    <xdr:to>
      <xdr:col>19</xdr:col>
      <xdr:colOff>136525</xdr:colOff>
      <xdr:row>33</xdr:row>
      <xdr:rowOff>16933</xdr:rowOff>
    </xdr:to>
    <xdr:cxnSp macro="">
      <xdr:nvCxnSpPr>
        <xdr:cNvPr id="92" name="直線コネクタ 91">
          <a:extLst>
            <a:ext uri="{FF2B5EF4-FFF2-40B4-BE49-F238E27FC236}">
              <a16:creationId xmlns:a16="http://schemas.microsoft.com/office/drawing/2014/main" id="{61B9779E-2127-40A9-A2AC-562BC99EF7A0}"/>
            </a:ext>
          </a:extLst>
        </xdr:cNvPr>
        <xdr:cNvCxnSpPr/>
      </xdr:nvCxnSpPr>
      <xdr:spPr>
        <a:xfrm>
          <a:off x="3289300" y="640312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3" name="楕円 92">
          <a:extLst>
            <a:ext uri="{FF2B5EF4-FFF2-40B4-BE49-F238E27FC236}">
              <a16:creationId xmlns:a16="http://schemas.microsoft.com/office/drawing/2014/main" id="{AB018620-B5F8-4152-8BC6-424D40945DD2}"/>
            </a:ext>
          </a:extLst>
        </xdr:cNvPr>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145203</xdr:rowOff>
    </xdr:to>
    <xdr:cxnSp macro="">
      <xdr:nvCxnSpPr>
        <xdr:cNvPr id="94" name="直線コネクタ 93">
          <a:extLst>
            <a:ext uri="{FF2B5EF4-FFF2-40B4-BE49-F238E27FC236}">
              <a16:creationId xmlns:a16="http://schemas.microsoft.com/office/drawing/2014/main" id="{F64EE524-612A-4D7F-B9C3-735F246C998A}"/>
            </a:ext>
          </a:extLst>
        </xdr:cNvPr>
        <xdr:cNvCxnSpPr/>
      </xdr:nvCxnSpPr>
      <xdr:spPr>
        <a:xfrm>
          <a:off x="2527300" y="635635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847</xdr:rowOff>
    </xdr:from>
    <xdr:to>
      <xdr:col>7</xdr:col>
      <xdr:colOff>187325</xdr:colOff>
      <xdr:row>32</xdr:row>
      <xdr:rowOff>102447</xdr:rowOff>
    </xdr:to>
    <xdr:sp macro="" textlink="">
      <xdr:nvSpPr>
        <xdr:cNvPr id="95" name="楕円 94">
          <a:extLst>
            <a:ext uri="{FF2B5EF4-FFF2-40B4-BE49-F238E27FC236}">
              <a16:creationId xmlns:a16="http://schemas.microsoft.com/office/drawing/2014/main" id="{C3F48FEC-3F14-4A82-802A-3314390AE66C}"/>
            </a:ext>
          </a:extLst>
        </xdr:cNvPr>
        <xdr:cNvSpPr/>
      </xdr:nvSpPr>
      <xdr:spPr>
        <a:xfrm>
          <a:off x="1714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51647</xdr:rowOff>
    </xdr:from>
    <xdr:to>
      <xdr:col>11</xdr:col>
      <xdr:colOff>136525</xdr:colOff>
      <xdr:row>32</xdr:row>
      <xdr:rowOff>98425</xdr:rowOff>
    </xdr:to>
    <xdr:cxnSp macro="">
      <xdr:nvCxnSpPr>
        <xdr:cNvPr id="96" name="直線コネクタ 95">
          <a:extLst>
            <a:ext uri="{FF2B5EF4-FFF2-40B4-BE49-F238E27FC236}">
              <a16:creationId xmlns:a16="http://schemas.microsoft.com/office/drawing/2014/main" id="{CE74A73F-A0B4-4966-BC1C-ADBF87A896BF}"/>
            </a:ext>
          </a:extLst>
        </xdr:cNvPr>
        <xdr:cNvCxnSpPr/>
      </xdr:nvCxnSpPr>
      <xdr:spPr>
        <a:xfrm>
          <a:off x="1765300" y="630957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7" name="n_1aveValue有形固定資産減価償却率">
          <a:extLst>
            <a:ext uri="{FF2B5EF4-FFF2-40B4-BE49-F238E27FC236}">
              <a16:creationId xmlns:a16="http://schemas.microsoft.com/office/drawing/2014/main" id="{83E7BD53-E3A3-41EB-82A3-BE7972ADD2D7}"/>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8" name="n_2aveValue有形固定資産減価償却率">
          <a:extLst>
            <a:ext uri="{FF2B5EF4-FFF2-40B4-BE49-F238E27FC236}">
              <a16:creationId xmlns:a16="http://schemas.microsoft.com/office/drawing/2014/main" id="{39F24FCD-0F7B-4D3C-81A4-CC5F8D95B4FB}"/>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9" name="n_3aveValue有形固定資産減価償却率">
          <a:extLst>
            <a:ext uri="{FF2B5EF4-FFF2-40B4-BE49-F238E27FC236}">
              <a16:creationId xmlns:a16="http://schemas.microsoft.com/office/drawing/2014/main" id="{D4ED8563-B6E7-4E1C-B40F-A53C58D71363}"/>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0" name="n_4aveValue有形固定資産減価償却率">
          <a:extLst>
            <a:ext uri="{FF2B5EF4-FFF2-40B4-BE49-F238E27FC236}">
              <a16:creationId xmlns:a16="http://schemas.microsoft.com/office/drawing/2014/main" id="{8F0B81BE-61C6-4874-884D-08329392847C}"/>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58860</xdr:rowOff>
    </xdr:from>
    <xdr:ext cx="405111" cy="259045"/>
    <xdr:sp macro="" textlink="">
      <xdr:nvSpPr>
        <xdr:cNvPr id="101" name="n_1mainValue有形固定資産減価償却率">
          <a:extLst>
            <a:ext uri="{FF2B5EF4-FFF2-40B4-BE49-F238E27FC236}">
              <a16:creationId xmlns:a16="http://schemas.microsoft.com/office/drawing/2014/main" id="{224AFE38-7AC5-4D7A-A275-DDED408ED532}"/>
            </a:ext>
          </a:extLst>
        </xdr:cNvPr>
        <xdr:cNvSpPr txBox="1"/>
      </xdr:nvSpPr>
      <xdr:spPr>
        <a:xfrm>
          <a:off x="3836044" y="648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15680</xdr:rowOff>
    </xdr:from>
    <xdr:ext cx="405111" cy="259045"/>
    <xdr:sp macro="" textlink="">
      <xdr:nvSpPr>
        <xdr:cNvPr id="102" name="n_2mainValue有形固定資産減価償却率">
          <a:extLst>
            <a:ext uri="{FF2B5EF4-FFF2-40B4-BE49-F238E27FC236}">
              <a16:creationId xmlns:a16="http://schemas.microsoft.com/office/drawing/2014/main" id="{62185F86-CE46-4445-A654-F1EC20CC43EC}"/>
            </a:ext>
          </a:extLst>
        </xdr:cNvPr>
        <xdr:cNvSpPr txBox="1"/>
      </xdr:nvSpPr>
      <xdr:spPr>
        <a:xfrm>
          <a:off x="3086744" y="6445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3" name="n_3mainValue有形固定資産減価償却率">
          <a:extLst>
            <a:ext uri="{FF2B5EF4-FFF2-40B4-BE49-F238E27FC236}">
              <a16:creationId xmlns:a16="http://schemas.microsoft.com/office/drawing/2014/main" id="{DC902819-22C0-4D9C-A62D-B2BEE58E5D7B}"/>
            </a:ext>
          </a:extLst>
        </xdr:cNvPr>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93574</xdr:rowOff>
    </xdr:from>
    <xdr:ext cx="405111" cy="259045"/>
    <xdr:sp macro="" textlink="">
      <xdr:nvSpPr>
        <xdr:cNvPr id="104" name="n_4mainValue有形固定資産減価償却率">
          <a:extLst>
            <a:ext uri="{FF2B5EF4-FFF2-40B4-BE49-F238E27FC236}">
              <a16:creationId xmlns:a16="http://schemas.microsoft.com/office/drawing/2014/main" id="{69053C9B-9DA0-4594-B39D-5BF9FE54C761}"/>
            </a:ext>
          </a:extLst>
        </xdr:cNvPr>
        <xdr:cNvSpPr txBox="1"/>
      </xdr:nvSpPr>
      <xdr:spPr>
        <a:xfrm>
          <a:off x="1562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A9F6BA04-98B4-427E-AEA6-BCF911209CF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9B2053C-BD51-4437-9D3E-19141C783D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CBBA2784-4861-4791-8327-26994F3D831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D32E9F0-A96C-4731-BD5A-41E04CA62EC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8CCADC2E-B750-41B2-A28F-18453307CF0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93B81EB-4086-4752-81DC-6FE3548E32E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62E28F2-BE80-48DF-826A-1018C6058EE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A469C05-84AA-4883-AB72-3F1A27DDD24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E00ACAAF-0D98-40D8-949D-4C78C5568EC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F2C81AA0-B5EB-48F4-A966-96E90802C0B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58E0AE81-78FD-4EF9-BF75-7AF4FD6D42D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41EBF780-4D84-4C3F-A638-EECA9E0620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1FCF6054-5C3D-4E19-9016-1F8A2D164A9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債務償還比率は類似団体平均より下回っている。主な要因としては、交付税措置のない新規借入の抑制、地方債の償還の進捗が、新規地方債借入状況を上回っているからである。また、平成</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年度借入の臨時財政対策債、社会福祉施設整備事業債や平成</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年借入の公共下水道事業債等の償還が完了し将来負担額は減少する見込みである。今後は、公共施設の老朽化等に伴い、起債が見込まれるが、今後も引き続き大幅な債務償還</a:t>
          </a:r>
          <a:r>
            <a:rPr lang="ja-JP" altLang="en-US" sz="1100">
              <a:solidFill>
                <a:schemeClr val="dk1"/>
              </a:solidFill>
              <a:effectLst/>
              <a:latin typeface="+mn-lt"/>
              <a:ea typeface="+mn-ea"/>
              <a:cs typeface="+mn-cs"/>
            </a:rPr>
            <a:t>比率</a:t>
          </a:r>
          <a:r>
            <a:rPr lang="ja-JP" altLang="ja-JP" sz="1100">
              <a:solidFill>
                <a:schemeClr val="dk1"/>
              </a:solidFill>
              <a:effectLst/>
              <a:latin typeface="+mn-lt"/>
              <a:ea typeface="+mn-ea"/>
              <a:cs typeface="+mn-cs"/>
            </a:rPr>
            <a:t>の上昇とならないよう、取り組んでいく。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6EED52B-9D61-44B0-969C-C24DC4C55B5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E7C41CCA-7A6F-4AFA-B71D-C43A372ECF8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8A8A14A-9E76-49A8-A6A6-6DEC1AC964C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4F024DF0-9A28-4A14-A814-BAED65ADDA6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21710FEC-149E-4BC1-8334-7181E0BB72C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79AE6527-247B-44E8-B0FE-BED88F833CC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E891FCE1-764D-416D-82FE-F3406EBBB3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01FCF6F-A508-4D63-AB26-2783BA1123C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4AA3C791-C938-4120-828A-7C4D5F706A5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C7318282-DEB5-4682-8A6E-7358E6D0B2A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51CE6076-B3B0-4918-B98F-DB7232BB760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AC2870F2-2B09-49FC-9B2B-208D640D583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842369F4-EC95-4974-BB10-1F16485584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4B036441-3E1F-4924-B6E0-7520F6E64C3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6BCA435-CCC7-4BF6-8749-7FA715C9C7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83AD50C6-E8D3-4F2A-AE35-3E25446EF748}"/>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F91824C4-6481-413F-A1F1-6E899CB095D5}"/>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D7E5FFB4-C67E-4325-B51A-BFEFE84A3522}"/>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DE98A262-41F7-451C-92D6-FCA2BF9FFF1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31012A5B-F06E-4EF8-A30E-B89535402F8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a16="http://schemas.microsoft.com/office/drawing/2014/main" id="{0AE5B246-2AC9-42D4-A545-7930DCC1EB58}"/>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D6AD2801-C411-43F5-915E-D777916238FE}"/>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F21C255B-50B9-47B2-9752-ABA39BAD310C}"/>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8EFB3BD5-3907-4438-AA33-499E033D1C36}"/>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D6834021-1283-4B08-968E-4E981782D31F}"/>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7A3B10A1-CD6D-4DD3-9938-BA829358C995}"/>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825827F-FC84-426D-8A92-854A287D984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961B5FE-CA69-4431-B7F7-816D9F2CCB8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3D5FA44-0EA5-47C2-9A1C-0ACED2CBC84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CB86F71-4A21-446E-9991-860767AF072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20B845B-55E2-4BAD-9FA7-AB197624410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137061</xdr:rowOff>
    </xdr:from>
    <xdr:to>
      <xdr:col>76</xdr:col>
      <xdr:colOff>73025</xdr:colOff>
      <xdr:row>29</xdr:row>
      <xdr:rowOff>67211</xdr:rowOff>
    </xdr:to>
    <xdr:sp macro="" textlink="">
      <xdr:nvSpPr>
        <xdr:cNvPr id="149" name="楕円 148">
          <a:extLst>
            <a:ext uri="{FF2B5EF4-FFF2-40B4-BE49-F238E27FC236}">
              <a16:creationId xmlns:a16="http://schemas.microsoft.com/office/drawing/2014/main" id="{7C46EF00-4009-4BE2-91EF-5DAA993A9CAB}"/>
            </a:ext>
          </a:extLst>
        </xdr:cNvPr>
        <xdr:cNvSpPr/>
      </xdr:nvSpPr>
      <xdr:spPr>
        <a:xfrm>
          <a:off x="14744700" y="57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159938</xdr:rowOff>
    </xdr:from>
    <xdr:ext cx="469744" cy="259045"/>
    <xdr:sp macro="" textlink="">
      <xdr:nvSpPr>
        <xdr:cNvPr id="150" name="債務償還比率該当値テキスト">
          <a:extLst>
            <a:ext uri="{FF2B5EF4-FFF2-40B4-BE49-F238E27FC236}">
              <a16:creationId xmlns:a16="http://schemas.microsoft.com/office/drawing/2014/main" id="{45E21861-04C9-414E-B22B-1504CBD3E186}"/>
            </a:ext>
          </a:extLst>
        </xdr:cNvPr>
        <xdr:cNvSpPr txBox="1"/>
      </xdr:nvSpPr>
      <xdr:spPr>
        <a:xfrm>
          <a:off x="14846300" y="55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635</xdr:rowOff>
    </xdr:from>
    <xdr:to>
      <xdr:col>72</xdr:col>
      <xdr:colOff>123825</xdr:colOff>
      <xdr:row>29</xdr:row>
      <xdr:rowOff>102235</xdr:rowOff>
    </xdr:to>
    <xdr:sp macro="" textlink="">
      <xdr:nvSpPr>
        <xdr:cNvPr id="151" name="楕円 150">
          <a:extLst>
            <a:ext uri="{FF2B5EF4-FFF2-40B4-BE49-F238E27FC236}">
              <a16:creationId xmlns:a16="http://schemas.microsoft.com/office/drawing/2014/main" id="{CB133AFC-EB9C-4080-AA46-4FC09DAFDBAC}"/>
            </a:ext>
          </a:extLst>
        </xdr:cNvPr>
        <xdr:cNvSpPr/>
      </xdr:nvSpPr>
      <xdr:spPr>
        <a:xfrm>
          <a:off x="14033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16411</xdr:rowOff>
    </xdr:from>
    <xdr:to>
      <xdr:col>76</xdr:col>
      <xdr:colOff>22225</xdr:colOff>
      <xdr:row>29</xdr:row>
      <xdr:rowOff>51435</xdr:rowOff>
    </xdr:to>
    <xdr:cxnSp macro="">
      <xdr:nvCxnSpPr>
        <xdr:cNvPr id="152" name="直線コネクタ 151">
          <a:extLst>
            <a:ext uri="{FF2B5EF4-FFF2-40B4-BE49-F238E27FC236}">
              <a16:creationId xmlns:a16="http://schemas.microsoft.com/office/drawing/2014/main" id="{C48EE4B3-3BB8-4720-BC58-553C5679B578}"/>
            </a:ext>
          </a:extLst>
        </xdr:cNvPr>
        <xdr:cNvCxnSpPr/>
      </xdr:nvCxnSpPr>
      <xdr:spPr>
        <a:xfrm flipV="1">
          <a:off x="14084300" y="5759986"/>
          <a:ext cx="711200" cy="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116311</xdr:rowOff>
    </xdr:from>
    <xdr:to>
      <xdr:col>68</xdr:col>
      <xdr:colOff>123825</xdr:colOff>
      <xdr:row>29</xdr:row>
      <xdr:rowOff>46461</xdr:rowOff>
    </xdr:to>
    <xdr:sp macro="" textlink="">
      <xdr:nvSpPr>
        <xdr:cNvPr id="153" name="楕円 152">
          <a:extLst>
            <a:ext uri="{FF2B5EF4-FFF2-40B4-BE49-F238E27FC236}">
              <a16:creationId xmlns:a16="http://schemas.microsoft.com/office/drawing/2014/main" id="{09984E01-6473-4106-BDC8-AB9210F72F89}"/>
            </a:ext>
          </a:extLst>
        </xdr:cNvPr>
        <xdr:cNvSpPr/>
      </xdr:nvSpPr>
      <xdr:spPr>
        <a:xfrm>
          <a:off x="13271500" y="56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167111</xdr:rowOff>
    </xdr:from>
    <xdr:to>
      <xdr:col>72</xdr:col>
      <xdr:colOff>73025</xdr:colOff>
      <xdr:row>29</xdr:row>
      <xdr:rowOff>51435</xdr:rowOff>
    </xdr:to>
    <xdr:cxnSp macro="">
      <xdr:nvCxnSpPr>
        <xdr:cNvPr id="154" name="直線コネクタ 153">
          <a:extLst>
            <a:ext uri="{FF2B5EF4-FFF2-40B4-BE49-F238E27FC236}">
              <a16:creationId xmlns:a16="http://schemas.microsoft.com/office/drawing/2014/main" id="{9E415D83-539D-4F92-A425-E1F21517B9CB}"/>
            </a:ext>
          </a:extLst>
        </xdr:cNvPr>
        <xdr:cNvCxnSpPr/>
      </xdr:nvCxnSpPr>
      <xdr:spPr>
        <a:xfrm>
          <a:off x="13322300" y="5739236"/>
          <a:ext cx="7620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113023</xdr:rowOff>
    </xdr:from>
    <xdr:to>
      <xdr:col>64</xdr:col>
      <xdr:colOff>123825</xdr:colOff>
      <xdr:row>30</xdr:row>
      <xdr:rowOff>43173</xdr:rowOff>
    </xdr:to>
    <xdr:sp macro="" textlink="">
      <xdr:nvSpPr>
        <xdr:cNvPr id="155" name="楕円 154">
          <a:extLst>
            <a:ext uri="{FF2B5EF4-FFF2-40B4-BE49-F238E27FC236}">
              <a16:creationId xmlns:a16="http://schemas.microsoft.com/office/drawing/2014/main" id="{B1483CC5-C64C-4EB7-A239-4333247972E6}"/>
            </a:ext>
          </a:extLst>
        </xdr:cNvPr>
        <xdr:cNvSpPr/>
      </xdr:nvSpPr>
      <xdr:spPr>
        <a:xfrm>
          <a:off x="12509500" y="58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167111</xdr:rowOff>
    </xdr:from>
    <xdr:to>
      <xdr:col>68</xdr:col>
      <xdr:colOff>73025</xdr:colOff>
      <xdr:row>29</xdr:row>
      <xdr:rowOff>163823</xdr:rowOff>
    </xdr:to>
    <xdr:cxnSp macro="">
      <xdr:nvCxnSpPr>
        <xdr:cNvPr id="156" name="直線コネクタ 155">
          <a:extLst>
            <a:ext uri="{FF2B5EF4-FFF2-40B4-BE49-F238E27FC236}">
              <a16:creationId xmlns:a16="http://schemas.microsoft.com/office/drawing/2014/main" id="{2051E881-BAAA-42A1-879E-820FB1117E17}"/>
            </a:ext>
          </a:extLst>
        </xdr:cNvPr>
        <xdr:cNvCxnSpPr/>
      </xdr:nvCxnSpPr>
      <xdr:spPr>
        <a:xfrm flipV="1">
          <a:off x="12560300" y="5739236"/>
          <a:ext cx="762000" cy="16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4784</xdr:rowOff>
    </xdr:from>
    <xdr:to>
      <xdr:col>60</xdr:col>
      <xdr:colOff>123825</xdr:colOff>
      <xdr:row>30</xdr:row>
      <xdr:rowOff>106384</xdr:rowOff>
    </xdr:to>
    <xdr:sp macro="" textlink="">
      <xdr:nvSpPr>
        <xdr:cNvPr id="157" name="楕円 156">
          <a:extLst>
            <a:ext uri="{FF2B5EF4-FFF2-40B4-BE49-F238E27FC236}">
              <a16:creationId xmlns:a16="http://schemas.microsoft.com/office/drawing/2014/main" id="{DC0F96A1-B61B-4F0D-9CD3-0A64A8887FBC}"/>
            </a:ext>
          </a:extLst>
        </xdr:cNvPr>
        <xdr:cNvSpPr/>
      </xdr:nvSpPr>
      <xdr:spPr>
        <a:xfrm>
          <a:off x="11747500" y="59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163823</xdr:rowOff>
    </xdr:from>
    <xdr:to>
      <xdr:col>64</xdr:col>
      <xdr:colOff>73025</xdr:colOff>
      <xdr:row>30</xdr:row>
      <xdr:rowOff>55584</xdr:rowOff>
    </xdr:to>
    <xdr:cxnSp macro="">
      <xdr:nvCxnSpPr>
        <xdr:cNvPr id="158" name="直線コネクタ 157">
          <a:extLst>
            <a:ext uri="{FF2B5EF4-FFF2-40B4-BE49-F238E27FC236}">
              <a16:creationId xmlns:a16="http://schemas.microsoft.com/office/drawing/2014/main" id="{159774AD-B018-466C-9B68-3A521F30C048}"/>
            </a:ext>
          </a:extLst>
        </xdr:cNvPr>
        <xdr:cNvCxnSpPr/>
      </xdr:nvCxnSpPr>
      <xdr:spPr>
        <a:xfrm flipV="1">
          <a:off x="11798300" y="5907398"/>
          <a:ext cx="762000" cy="6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A1D19B37-21A5-40C9-A4D9-ED81EC1ECB24}"/>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BF3D50A2-2BCD-430E-8E02-52C8D8C0D9BA}"/>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1" name="n_3aveValue債務償還比率">
          <a:extLst>
            <a:ext uri="{FF2B5EF4-FFF2-40B4-BE49-F238E27FC236}">
              <a16:creationId xmlns:a16="http://schemas.microsoft.com/office/drawing/2014/main" id="{B7AA0FBC-ED27-4B7E-B264-C785E585C3C1}"/>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2" name="n_4aveValue債務償還比率">
          <a:extLst>
            <a:ext uri="{FF2B5EF4-FFF2-40B4-BE49-F238E27FC236}">
              <a16:creationId xmlns:a16="http://schemas.microsoft.com/office/drawing/2014/main" id="{46A66309-3126-4FCF-9757-43CCE889946D}"/>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118762</xdr:rowOff>
    </xdr:from>
    <xdr:ext cx="469744" cy="259045"/>
    <xdr:sp macro="" textlink="">
      <xdr:nvSpPr>
        <xdr:cNvPr id="163" name="n_1mainValue債務償還比率">
          <a:extLst>
            <a:ext uri="{FF2B5EF4-FFF2-40B4-BE49-F238E27FC236}">
              <a16:creationId xmlns:a16="http://schemas.microsoft.com/office/drawing/2014/main" id="{E4713A14-B0B1-43B3-B180-4935325696E5}"/>
            </a:ext>
          </a:extLst>
        </xdr:cNvPr>
        <xdr:cNvSpPr txBox="1"/>
      </xdr:nvSpPr>
      <xdr:spPr>
        <a:xfrm>
          <a:off x="13836727" y="55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62988</xdr:rowOff>
    </xdr:from>
    <xdr:ext cx="469744" cy="259045"/>
    <xdr:sp macro="" textlink="">
      <xdr:nvSpPr>
        <xdr:cNvPr id="164" name="n_2mainValue債務償還比率">
          <a:extLst>
            <a:ext uri="{FF2B5EF4-FFF2-40B4-BE49-F238E27FC236}">
              <a16:creationId xmlns:a16="http://schemas.microsoft.com/office/drawing/2014/main" id="{95E0A9A7-DA5D-4DC4-BAFF-DFDA9384AF9A}"/>
            </a:ext>
          </a:extLst>
        </xdr:cNvPr>
        <xdr:cNvSpPr txBox="1"/>
      </xdr:nvSpPr>
      <xdr:spPr>
        <a:xfrm>
          <a:off x="13087427" y="546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59700</xdr:rowOff>
    </xdr:from>
    <xdr:ext cx="469744" cy="259045"/>
    <xdr:sp macro="" textlink="">
      <xdr:nvSpPr>
        <xdr:cNvPr id="165" name="n_3mainValue債務償還比率">
          <a:extLst>
            <a:ext uri="{FF2B5EF4-FFF2-40B4-BE49-F238E27FC236}">
              <a16:creationId xmlns:a16="http://schemas.microsoft.com/office/drawing/2014/main" id="{1C90AA8A-48E7-4A1C-B291-37ACA3E77452}"/>
            </a:ext>
          </a:extLst>
        </xdr:cNvPr>
        <xdr:cNvSpPr txBox="1"/>
      </xdr:nvSpPr>
      <xdr:spPr>
        <a:xfrm>
          <a:off x="12325427" y="56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122911</xdr:rowOff>
    </xdr:from>
    <xdr:ext cx="469744" cy="259045"/>
    <xdr:sp macro="" textlink="">
      <xdr:nvSpPr>
        <xdr:cNvPr id="166" name="n_4mainValue債務償還比率">
          <a:extLst>
            <a:ext uri="{FF2B5EF4-FFF2-40B4-BE49-F238E27FC236}">
              <a16:creationId xmlns:a16="http://schemas.microsoft.com/office/drawing/2014/main" id="{2287A44B-A2DD-485A-8F24-DFF9093D2F4B}"/>
            </a:ext>
          </a:extLst>
        </xdr:cNvPr>
        <xdr:cNvSpPr txBox="1"/>
      </xdr:nvSpPr>
      <xdr:spPr>
        <a:xfrm>
          <a:off x="11563427" y="569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F2B25AF-0FA1-48BB-8853-94A31CC7849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7C4576B-48A7-4E18-B6C8-D738FD3A442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799E0A1-C319-422F-A07A-7E36670FED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0C857C6-8977-449B-9BA8-7B22DA9AB67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0ACAF6C-F9E4-48DF-BFB2-F64B46BDDDD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D08092C-0355-452D-9188-2DF35AE152D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DD78C0-5C45-455A-BAD3-2EFC081F52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21ED65-D8C9-4759-B869-20253225BF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47199D-4889-418C-BAA8-F6A771BAC5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169D48-785D-417A-A746-B000C29446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2C1524-4AD8-43A9-939E-09911206652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F9BCE6-D01E-481D-AC76-617475C57E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FF6D8D-55C6-4134-9E87-354AC5E0B8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E26E4D-6028-4E64-B010-E33D78F6E61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72751E-76D7-4EDA-904B-598984F730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99507B-9264-4CE0-9960-763E609289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774ACE-B701-43AF-A04B-61DE9A418A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21A773-7124-4F5F-85DE-E1061F270C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E7E811-B3F8-43F3-BE6D-33F52AF5CC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B75C50-9F9F-4D40-8DAA-ABC321248B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D3B72B-776B-432A-A4D6-997DBAA934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14B7FA-3070-4077-8082-6CC5681234D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35F1AB-B366-4524-A736-D7730F396A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CB24B7-7278-48BD-BF77-70751EBDF3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9B7256-5C94-4320-B407-9C9A91193B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E48D2F-A0C2-493F-82F1-E236E95715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57D550-5962-4C3E-B2BC-05ABE39567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F6BFBD-90F0-427F-8BB9-CB819F3286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4C5729-C75D-4A0C-82CD-FB6B707B98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F07AA4-BE7D-4B21-A9CC-441DFAD972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7B78F1-EF9C-4BFF-8DC1-F42D96DEEF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F05B30-BD72-4F74-B54E-5E58F9FF70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E6F922-E3A1-4AB6-A6D0-BC66946DD9A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9D32CC-F498-47C5-8B24-69F6D73CF4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0411CC-4837-48CC-A55B-992B82196D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67072D-A551-41B4-97E1-20629A8484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8DA5CC-0BC5-43E5-9926-37CA5661A9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EE224E-655A-49DD-AA1F-98E5D043EC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C326E3-6F27-47CF-AFCF-B4A1280C4D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39FC59-61AE-4526-BB5D-2D1E9F3C39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55F772-AF3B-4103-A59F-B03B03667D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C9A05A-E5F3-459B-A7BC-8006D80248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9296B5-8673-461E-A394-5EE48CD54C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B1C7E3-AEC6-4A85-B650-140E8EFA4C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73A801-6283-41B1-B43C-ECA68DA005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ED65E7-37D3-44FB-A86E-4BAD121E94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2159E1-57AD-4177-8F87-D4C2EEAF0F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A110FC-5B4D-4A56-B87D-B026298E65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435621A-71C2-4457-998C-1B63A234F97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C677AD9-9FFA-4FA2-9167-922946474C7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1AF435A-47E8-4C1A-ACC8-D62FB328BB0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F19A680-FB2F-4C9F-BE10-89629C6E51C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28BDE1A-49D4-4AD4-A4FF-B8F72F8BEBA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D6D59DB-FF67-4116-A0ED-0AEA760E32E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0F24560-2931-4864-BABE-47064341539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C186D34-74A9-449C-B1AD-B5A411F8098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753CF23-1DDB-4178-BE86-F15D51DE1E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0BB2C56-9F5C-4A87-B4F9-99BD8F1A4B6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3AE07F0-4853-4870-9110-B5FDC9A3911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7949494E-B9A9-4E66-8B42-3B8FC88A3E9E}"/>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46CB045D-0D02-4B84-8590-5E3FDE1D4C68}"/>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770504F-DD6D-4246-8466-2417D2C6865B}"/>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F526935A-1DDD-418B-BB01-B3F2524B2A5D}"/>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6CD78A37-C3F4-47F5-B147-2DCBDC2D811A}"/>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7EB7C7D-2E4F-4751-B938-92AE0E46D615}"/>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545F9C54-31B6-437D-81BB-4E1A6DD437E4}"/>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9ED0801D-7146-4E52-AF36-8ED20BFAC796}"/>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14DAF449-CC71-4B07-82B1-46A3EC923F22}"/>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69F74D3F-FCD6-4F9F-8ABC-3CB9805E1006}"/>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A09D0AA7-56AC-4DC7-92A3-E79136593ED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80AA6AD-D88F-4600-9808-0E6A3BFC44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4A3A470-07B6-44F7-B685-55019445FF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AB0575-1201-449C-B970-1747F38349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72BD0D-3856-4590-87B4-6F501F823C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7A49EF-0468-46C1-82D6-058CE487FA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1" name="楕円 70">
          <a:extLst>
            <a:ext uri="{FF2B5EF4-FFF2-40B4-BE49-F238E27FC236}">
              <a16:creationId xmlns:a16="http://schemas.microsoft.com/office/drawing/2014/main" id="{892EB21D-2E65-4AF2-B60C-A85353E86453}"/>
            </a:ext>
          </a:extLst>
        </xdr:cNvPr>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2" name="【道路】&#10;有形固定資産減価償却率該当値テキスト">
          <a:extLst>
            <a:ext uri="{FF2B5EF4-FFF2-40B4-BE49-F238E27FC236}">
              <a16:creationId xmlns:a16="http://schemas.microsoft.com/office/drawing/2014/main" id="{70FC3DCC-D77B-49A8-9601-CD9A922313AF}"/>
            </a:ext>
          </a:extLst>
        </xdr:cNvPr>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3" name="楕円 72">
          <a:extLst>
            <a:ext uri="{FF2B5EF4-FFF2-40B4-BE49-F238E27FC236}">
              <a16:creationId xmlns:a16="http://schemas.microsoft.com/office/drawing/2014/main" id="{94BCC029-373B-435E-8AB9-4A074A969959}"/>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167640</xdr:rowOff>
    </xdr:to>
    <xdr:cxnSp macro="">
      <xdr:nvCxnSpPr>
        <xdr:cNvPr id="74" name="直線コネクタ 73">
          <a:extLst>
            <a:ext uri="{FF2B5EF4-FFF2-40B4-BE49-F238E27FC236}">
              <a16:creationId xmlns:a16="http://schemas.microsoft.com/office/drawing/2014/main" id="{7BE04468-BE36-4267-BED5-38F2941F5D67}"/>
            </a:ext>
          </a:extLst>
        </xdr:cNvPr>
        <xdr:cNvCxnSpPr/>
      </xdr:nvCxnSpPr>
      <xdr:spPr>
        <a:xfrm>
          <a:off x="3797300" y="6465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a:extLst>
            <a:ext uri="{FF2B5EF4-FFF2-40B4-BE49-F238E27FC236}">
              <a16:creationId xmlns:a16="http://schemas.microsoft.com/office/drawing/2014/main" id="{6EDF6688-D097-4947-AC71-5CB62F1872C0}"/>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121920</xdr:rowOff>
    </xdr:to>
    <xdr:cxnSp macro="">
      <xdr:nvCxnSpPr>
        <xdr:cNvPr id="76" name="直線コネクタ 75">
          <a:extLst>
            <a:ext uri="{FF2B5EF4-FFF2-40B4-BE49-F238E27FC236}">
              <a16:creationId xmlns:a16="http://schemas.microsoft.com/office/drawing/2014/main" id="{7178F998-9023-4631-83A4-3A6EF502F206}"/>
            </a:ext>
          </a:extLst>
        </xdr:cNvPr>
        <xdr:cNvCxnSpPr/>
      </xdr:nvCxnSpPr>
      <xdr:spPr>
        <a:xfrm>
          <a:off x="2908300" y="6419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157988</xdr:rowOff>
    </xdr:from>
    <xdr:to>
      <xdr:col>10</xdr:col>
      <xdr:colOff>165100</xdr:colOff>
      <xdr:row>37</xdr:row>
      <xdr:rowOff>88138</xdr:rowOff>
    </xdr:to>
    <xdr:sp macro="" textlink="">
      <xdr:nvSpPr>
        <xdr:cNvPr id="77" name="楕円 76">
          <a:extLst>
            <a:ext uri="{FF2B5EF4-FFF2-40B4-BE49-F238E27FC236}">
              <a16:creationId xmlns:a16="http://schemas.microsoft.com/office/drawing/2014/main" id="{73966E75-DB88-46F8-8ACC-5F62D170E8F0}"/>
            </a:ext>
          </a:extLst>
        </xdr:cNvPr>
        <xdr:cNvSpPr/>
      </xdr:nvSpPr>
      <xdr:spPr>
        <a:xfrm>
          <a:off x="1968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37338</xdr:rowOff>
    </xdr:from>
    <xdr:to>
      <xdr:col>15</xdr:col>
      <xdr:colOff>50800</xdr:colOff>
      <xdr:row>37</xdr:row>
      <xdr:rowOff>76200</xdr:rowOff>
    </xdr:to>
    <xdr:cxnSp macro="">
      <xdr:nvCxnSpPr>
        <xdr:cNvPr id="78" name="直線コネクタ 77">
          <a:extLst>
            <a:ext uri="{FF2B5EF4-FFF2-40B4-BE49-F238E27FC236}">
              <a16:creationId xmlns:a16="http://schemas.microsoft.com/office/drawing/2014/main" id="{DFA6FB56-0697-436D-A6B6-22138AE60615}"/>
            </a:ext>
          </a:extLst>
        </xdr:cNvPr>
        <xdr:cNvCxnSpPr/>
      </xdr:nvCxnSpPr>
      <xdr:spPr>
        <a:xfrm>
          <a:off x="2019300" y="63809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109982</xdr:rowOff>
    </xdr:from>
    <xdr:to>
      <xdr:col>6</xdr:col>
      <xdr:colOff>38100</xdr:colOff>
      <xdr:row>37</xdr:row>
      <xdr:rowOff>40132</xdr:rowOff>
    </xdr:to>
    <xdr:sp macro="" textlink="">
      <xdr:nvSpPr>
        <xdr:cNvPr id="79" name="楕円 78">
          <a:extLst>
            <a:ext uri="{FF2B5EF4-FFF2-40B4-BE49-F238E27FC236}">
              <a16:creationId xmlns:a16="http://schemas.microsoft.com/office/drawing/2014/main" id="{4184FB8D-12DC-4877-AD6D-C628845DE7EB}"/>
            </a:ext>
          </a:extLst>
        </xdr:cNvPr>
        <xdr:cNvSpPr/>
      </xdr:nvSpPr>
      <xdr:spPr>
        <a:xfrm>
          <a:off x="1079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160782</xdr:rowOff>
    </xdr:from>
    <xdr:to>
      <xdr:col>10</xdr:col>
      <xdr:colOff>114300</xdr:colOff>
      <xdr:row>37</xdr:row>
      <xdr:rowOff>37338</xdr:rowOff>
    </xdr:to>
    <xdr:cxnSp macro="">
      <xdr:nvCxnSpPr>
        <xdr:cNvPr id="80" name="直線コネクタ 79">
          <a:extLst>
            <a:ext uri="{FF2B5EF4-FFF2-40B4-BE49-F238E27FC236}">
              <a16:creationId xmlns:a16="http://schemas.microsoft.com/office/drawing/2014/main" id="{A7DC9372-D13C-4DA6-96A6-C5D447719B15}"/>
            </a:ext>
          </a:extLst>
        </xdr:cNvPr>
        <xdr:cNvCxnSpPr/>
      </xdr:nvCxnSpPr>
      <xdr:spPr>
        <a:xfrm>
          <a:off x="1130300" y="633298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6C4F5254-51CC-4F7D-B585-DB094C8F6799}"/>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D45C320A-012B-47C7-A9F5-3F06FEAAFE0A}"/>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861DD90E-1EFC-4FA2-9067-6B81B5A2E384}"/>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F9F1EE6F-E11A-4D9E-9BD6-6E3236F3AFD1}"/>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5" name="n_1mainValue【道路】&#10;有形固定資産減価償却率">
          <a:extLst>
            <a:ext uri="{FF2B5EF4-FFF2-40B4-BE49-F238E27FC236}">
              <a16:creationId xmlns:a16="http://schemas.microsoft.com/office/drawing/2014/main" id="{CF35F376-6F39-4EA9-8B34-12E88135A887}"/>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6" name="n_2mainValue【道路】&#10;有形固定資産減価償却率">
          <a:extLst>
            <a:ext uri="{FF2B5EF4-FFF2-40B4-BE49-F238E27FC236}">
              <a16:creationId xmlns:a16="http://schemas.microsoft.com/office/drawing/2014/main" id="{88A59139-AC9A-400F-B081-BD8DF325E364}"/>
            </a:ext>
          </a:extLst>
        </xdr:cNvPr>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79265</xdr:rowOff>
    </xdr:from>
    <xdr:ext cx="405111" cy="259045"/>
    <xdr:sp macro="" textlink="">
      <xdr:nvSpPr>
        <xdr:cNvPr id="87" name="n_3mainValue【道路】&#10;有形固定資産減価償却率">
          <a:extLst>
            <a:ext uri="{FF2B5EF4-FFF2-40B4-BE49-F238E27FC236}">
              <a16:creationId xmlns:a16="http://schemas.microsoft.com/office/drawing/2014/main" id="{D9ABB46C-07CE-44A8-AC0F-298C568DF33E}"/>
            </a:ext>
          </a:extLst>
        </xdr:cNvPr>
        <xdr:cNvSpPr txBox="1"/>
      </xdr:nvSpPr>
      <xdr:spPr>
        <a:xfrm>
          <a:off x="18167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8" name="n_4mainValue【道路】&#10;有形固定資産減価償却率">
          <a:extLst>
            <a:ext uri="{FF2B5EF4-FFF2-40B4-BE49-F238E27FC236}">
              <a16:creationId xmlns:a16="http://schemas.microsoft.com/office/drawing/2014/main" id="{B31A3A71-898C-4D25-B575-D09AECE7ECDB}"/>
            </a:ext>
          </a:extLst>
        </xdr:cNvPr>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A8B1803-42E3-4162-A4FB-F514C5B51A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D2DA931-68D4-4649-B2A9-6D96629D0E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6D4BF10-AC91-4AC4-91A7-F9F9CC2CC7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3A9B6B3-FE6B-4D06-B111-3DE88D1646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0C07B33-6B25-48DC-8227-F5F1EE648D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0D803D7-DFA9-4568-8881-3FB280786C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321F46A-9465-4A76-AE9B-CFB68AD9BD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DDF1EA9-3A17-4DEC-8DA5-1E17FF872E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98C0717-FC49-4B74-967A-C03C5A24121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AA0B8A7-E3D3-464A-838A-E8E674C01E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B40C979-B001-41D6-B759-8095CCD9A16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6465299-7C35-4C33-912B-AC9BA6FED46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A6408B0-9272-4C34-9645-5CD64ACD4D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E3D3742-5152-43CA-898D-45B84A42E64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444F0AE-DC1F-4349-846E-4B117D08FD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94CB9C3-005C-482F-978E-81F68992463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8C1EE81-357F-4DC9-A2CE-354D7DDE821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8221E03-ECC4-4314-BCF5-BC3A5C352B5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D24F894-B82B-4B5D-88B5-EAF6052E02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BAF1EF3-8DF1-4D02-ACF9-54C2F2F037B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6F8964A-AB59-4450-BACC-3B4CB21FAB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6C202A3-5996-43FA-A4D2-F42ACB1C8E0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6C220BA-D3ED-4DEE-B30A-86D821FB5E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547BE776-7DE4-4CF2-9991-9E48341182A6}"/>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A4F8F6BC-1A27-4F8E-835E-76CEF3DC2979}"/>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46212216-CE16-43D8-B977-1350232F5EF6}"/>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DCD5A710-98FC-48BE-9A2E-62ACCA6B135B}"/>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8DD6DEF5-5D3F-448B-A49C-298AB6248AF4}"/>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CFA345E2-F21E-4D01-B542-51F588B3BC2D}"/>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89378973-DE8B-4E21-B843-1E306739C16F}"/>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B22CD6E8-D366-4174-BD3A-3C9EDF7EFAAC}"/>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AAD87ACE-0846-4E48-BDB9-562C5207C777}"/>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A301D60-3079-4F01-BB1C-526ED22A6A3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48EA39BD-91AA-4CE5-803A-F19D13653D4D}"/>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ACAFCF0-EF16-448D-BD40-24B162D6B4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6F6F5B-6A51-4529-9D9C-0EDA83D2795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342182D-D508-412A-9C20-74A45E5BC2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582128-249A-45EC-AB70-7CBDF59F1C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34A7FC6-1256-42EF-BDD9-2D0878BEF3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161112</xdr:rowOff>
    </xdr:from>
    <xdr:to>
      <xdr:col>55</xdr:col>
      <xdr:colOff>50800</xdr:colOff>
      <xdr:row>40</xdr:row>
      <xdr:rowOff>91262</xdr:rowOff>
    </xdr:to>
    <xdr:sp macro="" textlink="">
      <xdr:nvSpPr>
        <xdr:cNvPr id="128" name="楕円 127">
          <a:extLst>
            <a:ext uri="{FF2B5EF4-FFF2-40B4-BE49-F238E27FC236}">
              <a16:creationId xmlns:a16="http://schemas.microsoft.com/office/drawing/2014/main" id="{BA575E74-B1D5-4CED-9695-58710A89D9E9}"/>
            </a:ext>
          </a:extLst>
        </xdr:cNvPr>
        <xdr:cNvSpPr/>
      </xdr:nvSpPr>
      <xdr:spPr>
        <a:xfrm>
          <a:off x="10426700" y="68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139539</xdr:rowOff>
    </xdr:from>
    <xdr:ext cx="469744" cy="259045"/>
    <xdr:sp macro="" textlink="">
      <xdr:nvSpPr>
        <xdr:cNvPr id="129" name="【道路】&#10;一人当たり延長該当値テキスト">
          <a:extLst>
            <a:ext uri="{FF2B5EF4-FFF2-40B4-BE49-F238E27FC236}">
              <a16:creationId xmlns:a16="http://schemas.microsoft.com/office/drawing/2014/main" id="{0036BBDB-5A93-4CE2-AB13-480878B2F86A}"/>
            </a:ext>
          </a:extLst>
        </xdr:cNvPr>
        <xdr:cNvSpPr txBox="1"/>
      </xdr:nvSpPr>
      <xdr:spPr>
        <a:xfrm>
          <a:off x="10515600" y="68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162446</xdr:rowOff>
    </xdr:from>
    <xdr:to>
      <xdr:col>50</xdr:col>
      <xdr:colOff>165100</xdr:colOff>
      <xdr:row>40</xdr:row>
      <xdr:rowOff>92596</xdr:rowOff>
    </xdr:to>
    <xdr:sp macro="" textlink="">
      <xdr:nvSpPr>
        <xdr:cNvPr id="130" name="楕円 129">
          <a:extLst>
            <a:ext uri="{FF2B5EF4-FFF2-40B4-BE49-F238E27FC236}">
              <a16:creationId xmlns:a16="http://schemas.microsoft.com/office/drawing/2014/main" id="{0717B2A6-5CB3-43C7-BCE2-AA267E18B051}"/>
            </a:ext>
          </a:extLst>
        </xdr:cNvPr>
        <xdr:cNvSpPr/>
      </xdr:nvSpPr>
      <xdr:spPr>
        <a:xfrm>
          <a:off x="9588500" y="68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40462</xdr:rowOff>
    </xdr:from>
    <xdr:to>
      <xdr:col>55</xdr:col>
      <xdr:colOff>0</xdr:colOff>
      <xdr:row>40</xdr:row>
      <xdr:rowOff>41796</xdr:rowOff>
    </xdr:to>
    <xdr:cxnSp macro="">
      <xdr:nvCxnSpPr>
        <xdr:cNvPr id="131" name="直線コネクタ 130">
          <a:extLst>
            <a:ext uri="{FF2B5EF4-FFF2-40B4-BE49-F238E27FC236}">
              <a16:creationId xmlns:a16="http://schemas.microsoft.com/office/drawing/2014/main" id="{23894FE9-7F2C-4272-99C6-2E51C7143560}"/>
            </a:ext>
          </a:extLst>
        </xdr:cNvPr>
        <xdr:cNvCxnSpPr/>
      </xdr:nvCxnSpPr>
      <xdr:spPr>
        <a:xfrm flipV="1">
          <a:off x="9639300" y="6898462"/>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157035</xdr:rowOff>
    </xdr:from>
    <xdr:to>
      <xdr:col>46</xdr:col>
      <xdr:colOff>38100</xdr:colOff>
      <xdr:row>40</xdr:row>
      <xdr:rowOff>87185</xdr:rowOff>
    </xdr:to>
    <xdr:sp macro="" textlink="">
      <xdr:nvSpPr>
        <xdr:cNvPr id="132" name="楕円 131">
          <a:extLst>
            <a:ext uri="{FF2B5EF4-FFF2-40B4-BE49-F238E27FC236}">
              <a16:creationId xmlns:a16="http://schemas.microsoft.com/office/drawing/2014/main" id="{77BE48FE-DA2B-4D6B-A68D-96A3391EAB94}"/>
            </a:ext>
          </a:extLst>
        </xdr:cNvPr>
        <xdr:cNvSpPr/>
      </xdr:nvSpPr>
      <xdr:spPr>
        <a:xfrm>
          <a:off x="8699500" y="68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36385</xdr:rowOff>
    </xdr:from>
    <xdr:to>
      <xdr:col>50</xdr:col>
      <xdr:colOff>114300</xdr:colOff>
      <xdr:row>40</xdr:row>
      <xdr:rowOff>41796</xdr:rowOff>
    </xdr:to>
    <xdr:cxnSp macro="">
      <xdr:nvCxnSpPr>
        <xdr:cNvPr id="133" name="直線コネクタ 132">
          <a:extLst>
            <a:ext uri="{FF2B5EF4-FFF2-40B4-BE49-F238E27FC236}">
              <a16:creationId xmlns:a16="http://schemas.microsoft.com/office/drawing/2014/main" id="{26DC51A3-1A13-44BC-AB94-C70E3A4E7FC3}"/>
            </a:ext>
          </a:extLst>
        </xdr:cNvPr>
        <xdr:cNvCxnSpPr/>
      </xdr:nvCxnSpPr>
      <xdr:spPr>
        <a:xfrm>
          <a:off x="8750300" y="6894385"/>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158674</xdr:rowOff>
    </xdr:from>
    <xdr:to>
      <xdr:col>41</xdr:col>
      <xdr:colOff>101600</xdr:colOff>
      <xdr:row>40</xdr:row>
      <xdr:rowOff>88824</xdr:rowOff>
    </xdr:to>
    <xdr:sp macro="" textlink="">
      <xdr:nvSpPr>
        <xdr:cNvPr id="134" name="楕円 133">
          <a:extLst>
            <a:ext uri="{FF2B5EF4-FFF2-40B4-BE49-F238E27FC236}">
              <a16:creationId xmlns:a16="http://schemas.microsoft.com/office/drawing/2014/main" id="{A8832384-8B16-4003-9FA5-92B0E8EE22D0}"/>
            </a:ext>
          </a:extLst>
        </xdr:cNvPr>
        <xdr:cNvSpPr/>
      </xdr:nvSpPr>
      <xdr:spPr>
        <a:xfrm>
          <a:off x="7810500" y="68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36385</xdr:rowOff>
    </xdr:from>
    <xdr:to>
      <xdr:col>45</xdr:col>
      <xdr:colOff>177800</xdr:colOff>
      <xdr:row>40</xdr:row>
      <xdr:rowOff>38024</xdr:rowOff>
    </xdr:to>
    <xdr:cxnSp macro="">
      <xdr:nvCxnSpPr>
        <xdr:cNvPr id="135" name="直線コネクタ 134">
          <a:extLst>
            <a:ext uri="{FF2B5EF4-FFF2-40B4-BE49-F238E27FC236}">
              <a16:creationId xmlns:a16="http://schemas.microsoft.com/office/drawing/2014/main" id="{02C738B1-3480-4A30-906A-665AF00BFF7A}"/>
            </a:ext>
          </a:extLst>
        </xdr:cNvPr>
        <xdr:cNvCxnSpPr/>
      </xdr:nvCxnSpPr>
      <xdr:spPr>
        <a:xfrm flipV="1">
          <a:off x="7861300" y="689438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161341</xdr:rowOff>
    </xdr:from>
    <xdr:to>
      <xdr:col>36</xdr:col>
      <xdr:colOff>165100</xdr:colOff>
      <xdr:row>40</xdr:row>
      <xdr:rowOff>91491</xdr:rowOff>
    </xdr:to>
    <xdr:sp macro="" textlink="">
      <xdr:nvSpPr>
        <xdr:cNvPr id="136" name="楕円 135">
          <a:extLst>
            <a:ext uri="{FF2B5EF4-FFF2-40B4-BE49-F238E27FC236}">
              <a16:creationId xmlns:a16="http://schemas.microsoft.com/office/drawing/2014/main" id="{41A10EDC-D649-4084-8A42-B9098BD81271}"/>
            </a:ext>
          </a:extLst>
        </xdr:cNvPr>
        <xdr:cNvSpPr/>
      </xdr:nvSpPr>
      <xdr:spPr>
        <a:xfrm>
          <a:off x="6921500" y="6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38024</xdr:rowOff>
    </xdr:from>
    <xdr:to>
      <xdr:col>41</xdr:col>
      <xdr:colOff>50800</xdr:colOff>
      <xdr:row>40</xdr:row>
      <xdr:rowOff>40691</xdr:rowOff>
    </xdr:to>
    <xdr:cxnSp macro="">
      <xdr:nvCxnSpPr>
        <xdr:cNvPr id="137" name="直線コネクタ 136">
          <a:extLst>
            <a:ext uri="{FF2B5EF4-FFF2-40B4-BE49-F238E27FC236}">
              <a16:creationId xmlns:a16="http://schemas.microsoft.com/office/drawing/2014/main" id="{C17E9449-6FB3-45C9-94E7-6BC169E74BEC}"/>
            </a:ext>
          </a:extLst>
        </xdr:cNvPr>
        <xdr:cNvCxnSpPr/>
      </xdr:nvCxnSpPr>
      <xdr:spPr>
        <a:xfrm flipV="1">
          <a:off x="6972300" y="689602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EA6D5552-5333-4C76-A521-BB584D71985B}"/>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32456D5D-9F2B-41F7-B6BC-FF19ED7D6C5D}"/>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1CC3641C-8F20-4AA9-94AC-41FC8F67C196}"/>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CD806604-A927-4FA8-BEAD-38A57EB1B457}"/>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83723</xdr:rowOff>
    </xdr:from>
    <xdr:ext cx="469744" cy="259045"/>
    <xdr:sp macro="" textlink="">
      <xdr:nvSpPr>
        <xdr:cNvPr id="142" name="n_1mainValue【道路】&#10;一人当たり延長">
          <a:extLst>
            <a:ext uri="{FF2B5EF4-FFF2-40B4-BE49-F238E27FC236}">
              <a16:creationId xmlns:a16="http://schemas.microsoft.com/office/drawing/2014/main" id="{B73B0109-FBD7-40C5-AD1B-4C4D8677F2FD}"/>
            </a:ext>
          </a:extLst>
        </xdr:cNvPr>
        <xdr:cNvSpPr txBox="1"/>
      </xdr:nvSpPr>
      <xdr:spPr>
        <a:xfrm>
          <a:off x="9391727" y="694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78312</xdr:rowOff>
    </xdr:from>
    <xdr:ext cx="469744" cy="259045"/>
    <xdr:sp macro="" textlink="">
      <xdr:nvSpPr>
        <xdr:cNvPr id="143" name="n_2mainValue【道路】&#10;一人当たり延長">
          <a:extLst>
            <a:ext uri="{FF2B5EF4-FFF2-40B4-BE49-F238E27FC236}">
              <a16:creationId xmlns:a16="http://schemas.microsoft.com/office/drawing/2014/main" id="{50F81B34-2510-4F9F-AA5B-42043D12295B}"/>
            </a:ext>
          </a:extLst>
        </xdr:cNvPr>
        <xdr:cNvSpPr txBox="1"/>
      </xdr:nvSpPr>
      <xdr:spPr>
        <a:xfrm>
          <a:off x="8515427" y="69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79951</xdr:rowOff>
    </xdr:from>
    <xdr:ext cx="469744" cy="259045"/>
    <xdr:sp macro="" textlink="">
      <xdr:nvSpPr>
        <xdr:cNvPr id="144" name="n_3mainValue【道路】&#10;一人当たり延長">
          <a:extLst>
            <a:ext uri="{FF2B5EF4-FFF2-40B4-BE49-F238E27FC236}">
              <a16:creationId xmlns:a16="http://schemas.microsoft.com/office/drawing/2014/main" id="{989ACC32-5461-4AB3-AE37-222600BF5B3D}"/>
            </a:ext>
          </a:extLst>
        </xdr:cNvPr>
        <xdr:cNvSpPr txBox="1"/>
      </xdr:nvSpPr>
      <xdr:spPr>
        <a:xfrm>
          <a:off x="7626427" y="69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82618</xdr:rowOff>
    </xdr:from>
    <xdr:ext cx="469744" cy="259045"/>
    <xdr:sp macro="" textlink="">
      <xdr:nvSpPr>
        <xdr:cNvPr id="145" name="n_4mainValue【道路】&#10;一人当たり延長">
          <a:extLst>
            <a:ext uri="{FF2B5EF4-FFF2-40B4-BE49-F238E27FC236}">
              <a16:creationId xmlns:a16="http://schemas.microsoft.com/office/drawing/2014/main" id="{6199A7F7-D6E6-4729-BFB6-DC78951E2E2C}"/>
            </a:ext>
          </a:extLst>
        </xdr:cNvPr>
        <xdr:cNvSpPr txBox="1"/>
      </xdr:nvSpPr>
      <xdr:spPr>
        <a:xfrm>
          <a:off x="6737427" y="69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E5B08E8-6E8F-4FFA-8E0D-C2346098FC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3B4E097-7A7C-4105-BA8A-AFD6CE4F9F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BDC0412-AB55-4AB6-804C-045EC657D20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EEF0417-C34E-4FB7-A39A-59A520FB4F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40B96C8-3CE7-4231-9DAC-2D520F7E0E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8E85AA9-0E19-40A0-B6F2-1EAB76A4BE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96BC71B-4E7A-4411-893C-367C95F141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68A8B7F-7B1C-4E07-8786-FFF533509E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071E5DF-D8B1-4E1C-97EB-ECE3079C5F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85BCA09-6093-4C71-910D-D3DE982709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F102688-271F-4B2B-BF98-5C454605B1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0B66F30-EFB6-4485-B79C-667E03C9A8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41D9315-0607-42E7-BFD2-A5C9E6803D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0BE2D1F-1609-4D56-B217-CA858A2870E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15E3B3D-FFC1-434A-824C-36BADEE48C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BCA7076-0C9A-402F-ADE3-86703A97CF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D7C70BF-E550-4B62-B7F1-0B19BEB05B7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ACA9E33-5EA0-4CEC-8772-0B4756DDA79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8F5ED82-AB04-4ADB-A13E-99180132B84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7AB441C-DCC1-401C-B8E7-97F921E296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ED0E962-6BBB-4A12-A178-96BB6879D4B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F79ECEE-0E91-4050-A51C-A9F0EB2327B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737454D-A7A0-4520-9378-5B769DD7CE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B240A43-2FF7-405F-A0F6-A2A84ED7B14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FAA2B27-A1A3-44E1-B582-3265FD30837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32B20814-67AB-42E7-A846-2D4F6AC65FDF}"/>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4A0E976-813F-4240-A721-DA8421D5AB9B}"/>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52E535C2-9947-4159-B078-E457B5E2556C}"/>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E305A9F-E45F-4B65-B20A-AA05098478D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888F478-704B-41CB-BF4D-2D4C746C7F01}"/>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0166A74-362B-441D-A588-916CD2A3CFCC}"/>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4D34546E-731E-4139-A212-44CAD3CE6FAE}"/>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51744E8-0A78-40B7-B30B-A3C56DC478CC}"/>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2A07DECF-DAF0-4D72-9190-C713C0C1645D}"/>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E6ABB6E-7F25-4F79-A1A6-B38C66019037}"/>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98A487DE-4C27-486A-BBE3-2A96DA394EC5}"/>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7F8031A-53A9-4CF0-A65D-33E177209D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4E46908-18B0-4BE9-B2CD-0480909D78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13A9A5E-8593-4A75-806D-80FC3F3EBC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E9468DB-8196-4A2D-BF3B-9E98AE36E7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2D59DF-91C8-4240-816C-E235E9259A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87" name="楕円 186">
          <a:extLst>
            <a:ext uri="{FF2B5EF4-FFF2-40B4-BE49-F238E27FC236}">
              <a16:creationId xmlns:a16="http://schemas.microsoft.com/office/drawing/2014/main" id="{6E5C896A-0788-40D8-9FF2-85060FDCCCB9}"/>
            </a:ext>
          </a:extLst>
        </xdr:cNvPr>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114136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F6A0DBC-9455-43EE-8A3D-356230F8108D}"/>
            </a:ext>
          </a:extLst>
        </xdr:cNvPr>
        <xdr:cNvSpPr txBox="1"/>
      </xdr:nvSpPr>
      <xdr:spPr>
        <a:xfrm>
          <a:off x="4673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89" name="楕円 188">
          <a:extLst>
            <a:ext uri="{FF2B5EF4-FFF2-40B4-BE49-F238E27FC236}">
              <a16:creationId xmlns:a16="http://schemas.microsoft.com/office/drawing/2014/main" id="{E27FA991-DE9D-4647-A273-B05B910B9A6A}"/>
            </a:ext>
          </a:extLst>
        </xdr:cNvPr>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59</xdr:row>
      <xdr:rowOff>142059</xdr:rowOff>
    </xdr:to>
    <xdr:cxnSp macro="">
      <xdr:nvCxnSpPr>
        <xdr:cNvPr id="190" name="直線コネクタ 189">
          <a:extLst>
            <a:ext uri="{FF2B5EF4-FFF2-40B4-BE49-F238E27FC236}">
              <a16:creationId xmlns:a16="http://schemas.microsoft.com/office/drawing/2014/main" id="{3F5E5FEB-0B6D-4D87-B6D4-871515E8D082}"/>
            </a:ext>
          </a:extLst>
        </xdr:cNvPr>
        <xdr:cNvCxnSpPr/>
      </xdr:nvCxnSpPr>
      <xdr:spPr>
        <a:xfrm>
          <a:off x="3797300" y="102380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1" name="楕円 190">
          <a:extLst>
            <a:ext uri="{FF2B5EF4-FFF2-40B4-BE49-F238E27FC236}">
              <a16:creationId xmlns:a16="http://schemas.microsoft.com/office/drawing/2014/main" id="{155EB790-8685-45E0-9402-1B3371CCC55B}"/>
            </a:ext>
          </a:extLst>
        </xdr:cNvPr>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122465</xdr:rowOff>
    </xdr:to>
    <xdr:cxnSp macro="">
      <xdr:nvCxnSpPr>
        <xdr:cNvPr id="192" name="直線コネクタ 191">
          <a:extLst>
            <a:ext uri="{FF2B5EF4-FFF2-40B4-BE49-F238E27FC236}">
              <a16:creationId xmlns:a16="http://schemas.microsoft.com/office/drawing/2014/main" id="{5A33B58D-6724-4087-A700-51B1EABFB5FA}"/>
            </a:ext>
          </a:extLst>
        </xdr:cNvPr>
        <xdr:cNvCxnSpPr/>
      </xdr:nvCxnSpPr>
      <xdr:spPr>
        <a:xfrm>
          <a:off x="2908300" y="102184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24312</xdr:rowOff>
    </xdr:from>
    <xdr:to>
      <xdr:col>10</xdr:col>
      <xdr:colOff>165100</xdr:colOff>
      <xdr:row>59</xdr:row>
      <xdr:rowOff>125912</xdr:rowOff>
    </xdr:to>
    <xdr:sp macro="" textlink="">
      <xdr:nvSpPr>
        <xdr:cNvPr id="193" name="楕円 192">
          <a:extLst>
            <a:ext uri="{FF2B5EF4-FFF2-40B4-BE49-F238E27FC236}">
              <a16:creationId xmlns:a16="http://schemas.microsoft.com/office/drawing/2014/main" id="{4217B0A0-DDF8-4698-9426-47142426E238}"/>
            </a:ext>
          </a:extLst>
        </xdr:cNvPr>
        <xdr:cNvSpPr/>
      </xdr:nvSpPr>
      <xdr:spPr>
        <a:xfrm>
          <a:off x="1968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75112</xdr:rowOff>
    </xdr:from>
    <xdr:to>
      <xdr:col>15</xdr:col>
      <xdr:colOff>50800</xdr:colOff>
      <xdr:row>59</xdr:row>
      <xdr:rowOff>102870</xdr:rowOff>
    </xdr:to>
    <xdr:cxnSp macro="">
      <xdr:nvCxnSpPr>
        <xdr:cNvPr id="194" name="直線コネクタ 193">
          <a:extLst>
            <a:ext uri="{FF2B5EF4-FFF2-40B4-BE49-F238E27FC236}">
              <a16:creationId xmlns:a16="http://schemas.microsoft.com/office/drawing/2014/main" id="{DC4318FD-9F38-4927-8DB5-EC076B07A34F}"/>
            </a:ext>
          </a:extLst>
        </xdr:cNvPr>
        <xdr:cNvCxnSpPr/>
      </xdr:nvCxnSpPr>
      <xdr:spPr>
        <a:xfrm>
          <a:off x="2019300" y="101906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95" name="楕円 194">
          <a:extLst>
            <a:ext uri="{FF2B5EF4-FFF2-40B4-BE49-F238E27FC236}">
              <a16:creationId xmlns:a16="http://schemas.microsoft.com/office/drawing/2014/main" id="{4F7F7106-68EA-4B19-8426-BB9B8A4E51F4}"/>
            </a:ext>
          </a:extLst>
        </xdr:cNvPr>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75112</xdr:rowOff>
    </xdr:to>
    <xdr:cxnSp macro="">
      <xdr:nvCxnSpPr>
        <xdr:cNvPr id="196" name="直線コネクタ 195">
          <a:extLst>
            <a:ext uri="{FF2B5EF4-FFF2-40B4-BE49-F238E27FC236}">
              <a16:creationId xmlns:a16="http://schemas.microsoft.com/office/drawing/2014/main" id="{6A5E6766-ECAF-452C-8912-A270BDFA083D}"/>
            </a:ext>
          </a:extLst>
        </xdr:cNvPr>
        <xdr:cNvCxnSpPr/>
      </xdr:nvCxnSpPr>
      <xdr:spPr>
        <a:xfrm>
          <a:off x="1130300" y="101727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B350654-3A3F-4D14-8DA6-661E40C27CDF}"/>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30381AA-4977-4396-9AB6-3ADF11BA2FC3}"/>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647754C-919E-4CB8-9C5E-5732605F89F2}"/>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3DBDFCC-ADD9-4767-A536-C596B6EA418B}"/>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6AE3D0B-D883-433F-BD12-205D0EC7F7C9}"/>
            </a:ext>
          </a:extLst>
        </xdr:cNvPr>
        <xdr:cNvSpPr txBox="1"/>
      </xdr:nvSpPr>
      <xdr:spPr>
        <a:xfrm>
          <a:off x="3582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1070E92-93D7-4308-8BC9-5E61AFC1681A}"/>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142439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68DCD7B-A4E4-40D8-A06C-A2EA8335B5A6}"/>
            </a:ext>
          </a:extLst>
        </xdr:cNvPr>
        <xdr:cNvSpPr txBox="1"/>
      </xdr:nvSpPr>
      <xdr:spPr>
        <a:xfrm>
          <a:off x="1816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876A8EF-563C-43F4-939E-2FC8D64EF7A8}"/>
            </a:ext>
          </a:extLst>
        </xdr:cNvPr>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916CE62-7A83-4E05-AE33-12B4056620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E8AC75B-076B-4E3A-93D5-BEAFE9FA62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B6F31AD-5ADE-48A9-A6B7-E45944F089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AB764A2-0B2D-4DD9-9CEF-53AD6B6E89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EFFDC1E-9B67-4CFA-8574-20FFE1A50F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D125904-2F6C-405D-877D-111B0D0AA48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98EB452-6878-4029-8DAC-7CC77D2FDCD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D8ACAA1-5C44-42D6-8C4D-F2DE23A8EC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4D1F82C-C5D0-435D-8CCD-06B34B3BDB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47DF20D-30B5-41DD-88CE-78D7B9F38F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B069612-71B9-4DC6-A6B8-C091C977D0B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A367E0B-88A1-486B-93D2-5F86A62DF73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76AB91A-56C1-475C-B855-3937F7933E0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44E5FD6-B623-497C-85AE-AE2F46E23E4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20D362A-A4C3-4BC0-81A4-6E00EF008F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682B827-E3E0-4196-A336-A4D2872F84B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F62CE99-C1A8-4282-BABB-0635419327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1EAF51F8-9033-4717-A60E-AB32F841658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CADCB74-CF8C-4785-ACCF-2773A11117F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64B9CFE-591A-4FCB-B679-D20C660C315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46260F9-3A81-444E-B854-965294D5AC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598B95E-D286-4C3C-837A-C9FA2EF28A3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DDA01C7-AE2C-48FC-B149-35C4145B33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AE7973A8-EE3D-4A61-B035-D74C29277412}"/>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0D42EC3-8EA9-4BA7-840A-E576D79C10D6}"/>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CF068DF3-D3BC-4B07-AF19-7862F6C9E1EB}"/>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0EBC3D8-8BF8-4E04-95FF-DF468EAFB40A}"/>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60AFEA50-659A-4661-8610-E46FF912ADDF}"/>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7062BAE-6AB4-4C58-AD26-BCE74E546427}"/>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DD8FD47C-87A0-422E-978F-A1779F5078A1}"/>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60DAD962-CD41-40DE-8513-ED4727696A8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CD8C85D0-3463-41BC-B2A3-CD66C08C79D3}"/>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370DAF7E-21E7-434E-8B7F-4D1C4AC8B28E}"/>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F8909A2D-9A62-445E-B38A-B21DE7D746EB}"/>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30AD007-BB60-4589-8494-58F6E30938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95DC4B9-0B6C-47DC-BAE6-C1A4FDAE8F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4C1E9D-411E-4011-A1AD-B6A20AAD12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833DF0C-7FD6-45BB-BEC5-5133AF038A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E22826C-0B55-4B9E-B204-9B2F453F36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76212</xdr:rowOff>
    </xdr:from>
    <xdr:to>
      <xdr:col>55</xdr:col>
      <xdr:colOff>50800</xdr:colOff>
      <xdr:row>64</xdr:row>
      <xdr:rowOff>6362</xdr:rowOff>
    </xdr:to>
    <xdr:sp macro="" textlink="">
      <xdr:nvSpPr>
        <xdr:cNvPr id="244" name="楕円 243">
          <a:extLst>
            <a:ext uri="{FF2B5EF4-FFF2-40B4-BE49-F238E27FC236}">
              <a16:creationId xmlns:a16="http://schemas.microsoft.com/office/drawing/2014/main" id="{003BE25B-B04E-4F08-B496-47C1444F490C}"/>
            </a:ext>
          </a:extLst>
        </xdr:cNvPr>
        <xdr:cNvSpPr/>
      </xdr:nvSpPr>
      <xdr:spPr>
        <a:xfrm>
          <a:off x="10426700" y="108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162589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0E2C612-80B3-43AB-A1B7-7DDBCB6084A3}"/>
            </a:ext>
          </a:extLst>
        </xdr:cNvPr>
        <xdr:cNvSpPr txBox="1"/>
      </xdr:nvSpPr>
      <xdr:spPr>
        <a:xfrm>
          <a:off x="10515600" y="107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78212</xdr:rowOff>
    </xdr:from>
    <xdr:to>
      <xdr:col>50</xdr:col>
      <xdr:colOff>165100</xdr:colOff>
      <xdr:row>64</xdr:row>
      <xdr:rowOff>8362</xdr:rowOff>
    </xdr:to>
    <xdr:sp macro="" textlink="">
      <xdr:nvSpPr>
        <xdr:cNvPr id="246" name="楕円 245">
          <a:extLst>
            <a:ext uri="{FF2B5EF4-FFF2-40B4-BE49-F238E27FC236}">
              <a16:creationId xmlns:a16="http://schemas.microsoft.com/office/drawing/2014/main" id="{2906E6B8-028E-48C3-9F5F-F72F957FD11B}"/>
            </a:ext>
          </a:extLst>
        </xdr:cNvPr>
        <xdr:cNvSpPr/>
      </xdr:nvSpPr>
      <xdr:spPr>
        <a:xfrm>
          <a:off x="9588500" y="108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127012</xdr:rowOff>
    </xdr:from>
    <xdr:to>
      <xdr:col>55</xdr:col>
      <xdr:colOff>0</xdr:colOff>
      <xdr:row>63</xdr:row>
      <xdr:rowOff>129012</xdr:rowOff>
    </xdr:to>
    <xdr:cxnSp macro="">
      <xdr:nvCxnSpPr>
        <xdr:cNvPr id="247" name="直線コネクタ 246">
          <a:extLst>
            <a:ext uri="{FF2B5EF4-FFF2-40B4-BE49-F238E27FC236}">
              <a16:creationId xmlns:a16="http://schemas.microsoft.com/office/drawing/2014/main" id="{801A515C-B2FA-446B-968D-544DCDFF7303}"/>
            </a:ext>
          </a:extLst>
        </xdr:cNvPr>
        <xdr:cNvCxnSpPr/>
      </xdr:nvCxnSpPr>
      <xdr:spPr>
        <a:xfrm flipV="1">
          <a:off x="9639300" y="10928362"/>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80024</xdr:rowOff>
    </xdr:from>
    <xdr:to>
      <xdr:col>46</xdr:col>
      <xdr:colOff>38100</xdr:colOff>
      <xdr:row>64</xdr:row>
      <xdr:rowOff>10174</xdr:rowOff>
    </xdr:to>
    <xdr:sp macro="" textlink="">
      <xdr:nvSpPr>
        <xdr:cNvPr id="248" name="楕円 247">
          <a:extLst>
            <a:ext uri="{FF2B5EF4-FFF2-40B4-BE49-F238E27FC236}">
              <a16:creationId xmlns:a16="http://schemas.microsoft.com/office/drawing/2014/main" id="{55F877C5-1A02-4B28-A87D-7A6D86F13642}"/>
            </a:ext>
          </a:extLst>
        </xdr:cNvPr>
        <xdr:cNvSpPr/>
      </xdr:nvSpPr>
      <xdr:spPr>
        <a:xfrm>
          <a:off x="8699500" y="108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129012</xdr:rowOff>
    </xdr:from>
    <xdr:to>
      <xdr:col>50</xdr:col>
      <xdr:colOff>114300</xdr:colOff>
      <xdr:row>63</xdr:row>
      <xdr:rowOff>130824</xdr:rowOff>
    </xdr:to>
    <xdr:cxnSp macro="">
      <xdr:nvCxnSpPr>
        <xdr:cNvPr id="249" name="直線コネクタ 248">
          <a:extLst>
            <a:ext uri="{FF2B5EF4-FFF2-40B4-BE49-F238E27FC236}">
              <a16:creationId xmlns:a16="http://schemas.microsoft.com/office/drawing/2014/main" id="{2E944BC1-A0D0-4382-883D-84CFA60DE29C}"/>
            </a:ext>
          </a:extLst>
        </xdr:cNvPr>
        <xdr:cNvCxnSpPr/>
      </xdr:nvCxnSpPr>
      <xdr:spPr>
        <a:xfrm flipV="1">
          <a:off x="8750300" y="10930362"/>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80588</xdr:rowOff>
    </xdr:from>
    <xdr:to>
      <xdr:col>41</xdr:col>
      <xdr:colOff>101600</xdr:colOff>
      <xdr:row>64</xdr:row>
      <xdr:rowOff>10738</xdr:rowOff>
    </xdr:to>
    <xdr:sp macro="" textlink="">
      <xdr:nvSpPr>
        <xdr:cNvPr id="250" name="楕円 249">
          <a:extLst>
            <a:ext uri="{FF2B5EF4-FFF2-40B4-BE49-F238E27FC236}">
              <a16:creationId xmlns:a16="http://schemas.microsoft.com/office/drawing/2014/main" id="{822FBD30-3038-43B1-B2F1-52D874BFB05C}"/>
            </a:ext>
          </a:extLst>
        </xdr:cNvPr>
        <xdr:cNvSpPr/>
      </xdr:nvSpPr>
      <xdr:spPr>
        <a:xfrm>
          <a:off x="7810500" y="108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130824</xdr:rowOff>
    </xdr:from>
    <xdr:to>
      <xdr:col>45</xdr:col>
      <xdr:colOff>177800</xdr:colOff>
      <xdr:row>63</xdr:row>
      <xdr:rowOff>131388</xdr:rowOff>
    </xdr:to>
    <xdr:cxnSp macro="">
      <xdr:nvCxnSpPr>
        <xdr:cNvPr id="251" name="直線コネクタ 250">
          <a:extLst>
            <a:ext uri="{FF2B5EF4-FFF2-40B4-BE49-F238E27FC236}">
              <a16:creationId xmlns:a16="http://schemas.microsoft.com/office/drawing/2014/main" id="{D81ABCBA-C452-4DD8-9D5A-18E5E73484C6}"/>
            </a:ext>
          </a:extLst>
        </xdr:cNvPr>
        <xdr:cNvCxnSpPr/>
      </xdr:nvCxnSpPr>
      <xdr:spPr>
        <a:xfrm flipV="1">
          <a:off x="7861300" y="10932174"/>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82945</xdr:rowOff>
    </xdr:from>
    <xdr:to>
      <xdr:col>36</xdr:col>
      <xdr:colOff>165100</xdr:colOff>
      <xdr:row>64</xdr:row>
      <xdr:rowOff>13095</xdr:rowOff>
    </xdr:to>
    <xdr:sp macro="" textlink="">
      <xdr:nvSpPr>
        <xdr:cNvPr id="252" name="楕円 251">
          <a:extLst>
            <a:ext uri="{FF2B5EF4-FFF2-40B4-BE49-F238E27FC236}">
              <a16:creationId xmlns:a16="http://schemas.microsoft.com/office/drawing/2014/main" id="{AF825C8A-5CA9-461B-99E7-AF8C8B19897E}"/>
            </a:ext>
          </a:extLst>
        </xdr:cNvPr>
        <xdr:cNvSpPr/>
      </xdr:nvSpPr>
      <xdr:spPr>
        <a:xfrm>
          <a:off x="6921500" y="108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131388</xdr:rowOff>
    </xdr:from>
    <xdr:to>
      <xdr:col>41</xdr:col>
      <xdr:colOff>50800</xdr:colOff>
      <xdr:row>63</xdr:row>
      <xdr:rowOff>133745</xdr:rowOff>
    </xdr:to>
    <xdr:cxnSp macro="">
      <xdr:nvCxnSpPr>
        <xdr:cNvPr id="253" name="直線コネクタ 252">
          <a:extLst>
            <a:ext uri="{FF2B5EF4-FFF2-40B4-BE49-F238E27FC236}">
              <a16:creationId xmlns:a16="http://schemas.microsoft.com/office/drawing/2014/main" id="{531F1F25-D3E9-429D-99EF-FFCD34DCFBB9}"/>
            </a:ext>
          </a:extLst>
        </xdr:cNvPr>
        <xdr:cNvCxnSpPr/>
      </xdr:nvCxnSpPr>
      <xdr:spPr>
        <a:xfrm flipV="1">
          <a:off x="6972300" y="10932738"/>
          <a:ext cx="889000" cy="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553A7D4-E272-44C8-B304-741CE8F9DD15}"/>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6DCAF99-B2BA-4FF9-AF9A-EB9C75909CE3}"/>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D3DF0E8-6AE6-402F-AEF0-B74CBE63AA91}"/>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FD9AB89-B0A5-4B1F-AA39-FF33B1111514}"/>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170939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7227919F-83F1-4A0E-8A5E-4C3E6FD6E3B5}"/>
            </a:ext>
          </a:extLst>
        </xdr:cNvPr>
        <xdr:cNvSpPr txBox="1"/>
      </xdr:nvSpPr>
      <xdr:spPr>
        <a:xfrm>
          <a:off x="9359411" y="109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1301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332F8D2-408F-4450-BE6D-03658D0A4BF1}"/>
            </a:ext>
          </a:extLst>
        </xdr:cNvPr>
        <xdr:cNvSpPr txBox="1"/>
      </xdr:nvSpPr>
      <xdr:spPr>
        <a:xfrm>
          <a:off x="8483111" y="1097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1865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68ABFDD-0701-40DA-A2AF-DE5FF3655648}"/>
            </a:ext>
          </a:extLst>
        </xdr:cNvPr>
        <xdr:cNvSpPr txBox="1"/>
      </xdr:nvSpPr>
      <xdr:spPr>
        <a:xfrm>
          <a:off x="7594111" y="109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4222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D34EEADE-F30A-4DBD-9A0A-12DFE2808E5B}"/>
            </a:ext>
          </a:extLst>
        </xdr:cNvPr>
        <xdr:cNvSpPr txBox="1"/>
      </xdr:nvSpPr>
      <xdr:spPr>
        <a:xfrm>
          <a:off x="6705111" y="1097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8BA1E65-7767-4172-9EA2-F9B9F622FE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06D4F37-FE0E-4793-8488-A9182EFD3A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36B089D-AE6F-47B1-B30D-173B762642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320AEB2-9429-40CB-8147-38A73276C9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7C9F810-C85F-4CFB-9A43-228784140E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684EC39-5689-4542-A571-37BA4A5D1A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8412F47-2156-441F-8461-85DF85B8D1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B42C2F8-A38B-4D35-919D-275A23B4C71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6AD58C4-2F85-4041-8A9D-D6F70A78CA7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EB23C316-993D-4C2F-A21B-21D47112AD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F7306692-9408-4760-933E-7EAACB739F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FC1B920B-7889-4B54-95AA-25C161899DA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A08BF67-6CCC-42EA-8C25-2E3A880EE6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F77F3CD-1C05-4713-8F10-B944D62C45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27DC4E9-69BE-4B5E-B7D9-DF7D2CE39F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8D688C2-AF26-464A-97BC-5D03E081920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E9881A7-69C8-4051-AC93-03C66AE4DC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15160A5-D8A0-45A8-B35B-4B5E7EA212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D48AB61F-3598-4A4C-8A15-B1DE8A49F8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EB6A7F3F-465E-4015-AB98-1E57F531FE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4316AB0D-87DC-47DE-AAC5-FA4BBC34C5E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F582346-7C8C-4EA6-9002-6763F1D8EC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4015804-12D3-4237-B81E-7D4720AC44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3D958F18-89A1-4459-A0C5-AA5A65F81C5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8BF65486-77BB-4DE9-B8B1-AA604FCD8D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F1B48989-66FB-405B-88AA-4040295F32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B0E2A7E7-4B3A-4F71-A47A-104700E657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27D7125D-2D94-4B6D-936D-29B136563D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ACA56398-A31D-4C5B-AF5A-4E10284AD2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99FB46DF-C109-4F02-9310-7E3B59E16F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45B5549-AAB3-4142-8BFE-04BB137DF4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43B5467F-9718-4AAB-81E8-C85F0020C52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6AB86B29-F3AC-4629-AA75-84A42C3BCA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9ADE190B-E473-4A5B-8BEF-14CEFDE3C53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D5CF0345-31C1-4A76-BA6F-D5C9F6BB84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2D66482B-65A7-414D-9C28-957CC480BA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4E317FE8-49F1-4D53-B892-7FF9C56B13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368AB033-E2CC-4810-9E9B-20C4A5BF4E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F5C67D0-D0FC-4BC6-97A5-0FB83B0359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F0903A1-B3B0-4C96-8081-B08BB77FC5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70DEB113-4887-44FB-9BAF-3ED4F7F5FE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904302B6-D3E1-47C0-9CA9-90C878EC02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5CD178A6-D59B-40FF-99F7-283BBF5CD3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B58E773D-3DBF-4F2E-89AD-1913861B390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FFD71765-FA1D-4DAF-9B2F-8CFB1C68ACF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E438BDE0-BA6F-46B9-B37B-319FAB7078A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3B970652-495A-4734-A4EF-538846E7E2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D6BCB341-3771-4D6F-8D38-89A2184675C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F4B31B5D-A56A-4B4F-A935-B01FD8E0E1F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AC0F4724-4168-49C0-B521-8080511C973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812E1762-F8EB-49F6-8296-2D284B69F6D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DE986E9F-DE4E-47B2-A6ED-21345B24B87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2ACF7491-FA90-4B89-88F3-4D45F8A4AB6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977D99DB-591D-4F35-B796-26A97797AE6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5579BBE7-0585-40F9-BA2B-B6760252877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A81A2F43-DF39-4412-9037-76240274CC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1A54DF1F-FD64-4C4A-85D5-277B592749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59705593-15EC-4823-93AE-20A0019C78B9}"/>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7843BC7D-C770-447F-85BF-C0CA0BC5C14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5A89994-645A-45BD-AF67-2C2BA69E4C0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78C896BF-50DD-4852-9B4F-A8B4E9E34AAB}"/>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0F8D3145-A18C-4D28-B805-DC4A92FBA4C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5D769576-B588-46F0-B284-D5D3BB852349}"/>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5A9A6777-336B-4B37-A450-262A55D8A009}"/>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28657E49-336C-4EFB-A632-FF9A4FB44DE5}"/>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025B5889-5451-4EF3-A07E-92E65D9214C4}"/>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67D69874-6E4B-43ED-B34B-E0F751CB1E89}"/>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85A04113-1BF6-4300-980D-4BD3F7592384}"/>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051436D-90F6-4390-82CE-221FCA64AE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6EB44E6-2AC2-45DB-A0F9-668E2BF68D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69CBD15-73FF-4509-ABEE-65C4689944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93A7D2C-2F0D-4AD7-8A73-77F00D3EF8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63B818F-BDEC-4A1B-9339-2A5149E7EE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335" name="楕円 334">
          <a:extLst>
            <a:ext uri="{FF2B5EF4-FFF2-40B4-BE49-F238E27FC236}">
              <a16:creationId xmlns:a16="http://schemas.microsoft.com/office/drawing/2014/main" id="{0345C73A-021A-4FF7-9A90-C884A98DFABE}"/>
            </a:ext>
          </a:extLst>
        </xdr:cNvPr>
        <xdr:cNvSpPr/>
      </xdr:nvSpPr>
      <xdr:spPr>
        <a:xfrm>
          <a:off x="16268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152780</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F30E85DC-1C0A-4B62-A46E-5B5A12682540}"/>
            </a:ext>
          </a:extLst>
        </xdr:cNvPr>
        <xdr:cNvSpPr txBox="1"/>
      </xdr:nvSpPr>
      <xdr:spPr>
        <a:xfrm>
          <a:off x="16357600"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80917</xdr:rowOff>
    </xdr:from>
    <xdr:to>
      <xdr:col>81</xdr:col>
      <xdr:colOff>101600</xdr:colOff>
      <xdr:row>38</xdr:row>
      <xdr:rowOff>11068</xdr:rowOff>
    </xdr:to>
    <xdr:sp macro="" textlink="">
      <xdr:nvSpPr>
        <xdr:cNvPr id="337" name="楕円 336">
          <a:extLst>
            <a:ext uri="{FF2B5EF4-FFF2-40B4-BE49-F238E27FC236}">
              <a16:creationId xmlns:a16="http://schemas.microsoft.com/office/drawing/2014/main" id="{45B364CE-4A2A-4228-AED2-3CB134042ADC}"/>
            </a:ext>
          </a:extLst>
        </xdr:cNvPr>
        <xdr:cNvSpPr/>
      </xdr:nvSpPr>
      <xdr:spPr>
        <a:xfrm>
          <a:off x="15430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131717</xdr:rowOff>
    </xdr:from>
    <xdr:to>
      <xdr:col>85</xdr:col>
      <xdr:colOff>127000</xdr:colOff>
      <xdr:row>38</xdr:row>
      <xdr:rowOff>9253</xdr:rowOff>
    </xdr:to>
    <xdr:cxnSp macro="">
      <xdr:nvCxnSpPr>
        <xdr:cNvPr id="338" name="直線コネクタ 337">
          <a:extLst>
            <a:ext uri="{FF2B5EF4-FFF2-40B4-BE49-F238E27FC236}">
              <a16:creationId xmlns:a16="http://schemas.microsoft.com/office/drawing/2014/main" id="{4ABAC0A1-B018-461B-93D6-6E78045866C0}"/>
            </a:ext>
          </a:extLst>
        </xdr:cNvPr>
        <xdr:cNvCxnSpPr/>
      </xdr:nvCxnSpPr>
      <xdr:spPr>
        <a:xfrm>
          <a:off x="15481300" y="647536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39" name="楕円 338">
          <a:extLst>
            <a:ext uri="{FF2B5EF4-FFF2-40B4-BE49-F238E27FC236}">
              <a16:creationId xmlns:a16="http://schemas.microsoft.com/office/drawing/2014/main" id="{F77C5283-ABF7-4BB0-8595-C4C1DB7E9B06}"/>
            </a:ext>
          </a:extLst>
        </xdr:cNvPr>
        <xdr:cNvSpPr/>
      </xdr:nvSpPr>
      <xdr:spPr>
        <a:xfrm>
          <a:off x="14541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92528</xdr:rowOff>
    </xdr:from>
    <xdr:to>
      <xdr:col>81</xdr:col>
      <xdr:colOff>50800</xdr:colOff>
      <xdr:row>37</xdr:row>
      <xdr:rowOff>131717</xdr:rowOff>
    </xdr:to>
    <xdr:cxnSp macro="">
      <xdr:nvCxnSpPr>
        <xdr:cNvPr id="340" name="直線コネクタ 339">
          <a:extLst>
            <a:ext uri="{FF2B5EF4-FFF2-40B4-BE49-F238E27FC236}">
              <a16:creationId xmlns:a16="http://schemas.microsoft.com/office/drawing/2014/main" id="{8D3C3441-1C3C-497B-B973-4EA735B7437C}"/>
            </a:ext>
          </a:extLst>
        </xdr:cNvPr>
        <xdr:cNvCxnSpPr/>
      </xdr:nvCxnSpPr>
      <xdr:spPr>
        <a:xfrm>
          <a:off x="14592300" y="64361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41" name="楕円 340">
          <a:extLst>
            <a:ext uri="{FF2B5EF4-FFF2-40B4-BE49-F238E27FC236}">
              <a16:creationId xmlns:a16="http://schemas.microsoft.com/office/drawing/2014/main" id="{C37DA421-E381-422F-BBB9-DF7458E81F8E}"/>
            </a:ext>
          </a:extLst>
        </xdr:cNvPr>
        <xdr:cNvSpPr/>
      </xdr:nvSpPr>
      <xdr:spPr>
        <a:xfrm>
          <a:off x="13652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84364</xdr:rowOff>
    </xdr:from>
    <xdr:to>
      <xdr:col>76</xdr:col>
      <xdr:colOff>114300</xdr:colOff>
      <xdr:row>37</xdr:row>
      <xdr:rowOff>92528</xdr:rowOff>
    </xdr:to>
    <xdr:cxnSp macro="">
      <xdr:nvCxnSpPr>
        <xdr:cNvPr id="342" name="直線コネクタ 341">
          <a:extLst>
            <a:ext uri="{FF2B5EF4-FFF2-40B4-BE49-F238E27FC236}">
              <a16:creationId xmlns:a16="http://schemas.microsoft.com/office/drawing/2014/main" id="{F0EFD534-4997-4999-A259-B5638000F043}"/>
            </a:ext>
          </a:extLst>
        </xdr:cNvPr>
        <xdr:cNvCxnSpPr/>
      </xdr:nvCxnSpPr>
      <xdr:spPr>
        <a:xfrm>
          <a:off x="13703300" y="642801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170724</xdr:rowOff>
    </xdr:from>
    <xdr:to>
      <xdr:col>67</xdr:col>
      <xdr:colOff>101600</xdr:colOff>
      <xdr:row>37</xdr:row>
      <xdr:rowOff>100874</xdr:rowOff>
    </xdr:to>
    <xdr:sp macro="" textlink="">
      <xdr:nvSpPr>
        <xdr:cNvPr id="343" name="楕円 342">
          <a:extLst>
            <a:ext uri="{FF2B5EF4-FFF2-40B4-BE49-F238E27FC236}">
              <a16:creationId xmlns:a16="http://schemas.microsoft.com/office/drawing/2014/main" id="{3CE0C910-607A-473B-AFC6-FFBB097C1791}"/>
            </a:ext>
          </a:extLst>
        </xdr:cNvPr>
        <xdr:cNvSpPr/>
      </xdr:nvSpPr>
      <xdr:spPr>
        <a:xfrm>
          <a:off x="12763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50074</xdr:rowOff>
    </xdr:from>
    <xdr:to>
      <xdr:col>71</xdr:col>
      <xdr:colOff>177800</xdr:colOff>
      <xdr:row>37</xdr:row>
      <xdr:rowOff>84364</xdr:rowOff>
    </xdr:to>
    <xdr:cxnSp macro="">
      <xdr:nvCxnSpPr>
        <xdr:cNvPr id="344" name="直線コネクタ 343">
          <a:extLst>
            <a:ext uri="{FF2B5EF4-FFF2-40B4-BE49-F238E27FC236}">
              <a16:creationId xmlns:a16="http://schemas.microsoft.com/office/drawing/2014/main" id="{46F45A6F-C2F8-4FB5-AA88-ADC6210AE1CD}"/>
            </a:ext>
          </a:extLst>
        </xdr:cNvPr>
        <xdr:cNvCxnSpPr/>
      </xdr:nvCxnSpPr>
      <xdr:spPr>
        <a:xfrm>
          <a:off x="12814300" y="63937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92622F3-2209-4FE9-9B37-0833549EE596}"/>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514FCDC4-301F-4A49-BF3F-4705F192F91E}"/>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75D0AB41-F8CC-4D4E-9A34-D83F008ACE48}"/>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E7FFEE23-2DA9-46C2-A92A-1BF4F7B81266}"/>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27594</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2DAC28FC-57F7-4BD2-9814-33F7C59483B4}"/>
            </a:ext>
          </a:extLst>
        </xdr:cNvPr>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A797AC28-909C-4548-B595-0D79E21D6896}"/>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C89AFF36-63C7-49B3-9E8F-54894B7365B7}"/>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117401</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12791F40-76B3-424B-BE70-50B1FC021251}"/>
            </a:ext>
          </a:extLst>
        </xdr:cNvPr>
        <xdr:cNvSpPr txBox="1"/>
      </xdr:nvSpPr>
      <xdr:spPr>
        <a:xfrm>
          <a:off x="12611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82686176-603C-4E38-BA44-2E71A921F2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4550097-26D5-4E43-A0B7-99F8BBAE85D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DCD492DF-AFB2-4CD3-AC55-AAAAA807A4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3D58039A-BDC6-4B51-90A5-40116B9560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31DAABE9-327B-41F7-8FA2-BDABFF3FD3F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9AD6813-CB65-4139-A9DE-444C124B25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D827B2FE-8849-45B0-9E37-A432790680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885BAD2-AA89-43AE-9D2C-FE338E1FD8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4927FE34-EB2A-48F3-951C-C2DC6CCDA29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51161C02-02F9-4135-A679-C8ABB302DCE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74BB276F-C1BC-4821-B622-926ACC64793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189E466A-9FAB-43F8-8BE3-F152F80356F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66876FEB-FD14-4515-9204-D17B264DD0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6F2FACC8-D118-401C-B928-7CB19494B7C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E8C9F5C-2121-4DBC-8FDB-02AE87E756E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EB0E2B14-BC52-4CC6-9869-45E20DE2FA7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AD8CA41D-07AE-4FCC-A499-083C8FB8498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33A3B034-1724-4E0B-BFB5-A5AB1866FA9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B00639-C81E-4838-A3EB-0AE36C9125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230EF0DF-D5F5-441B-9C7B-324E1D16BE3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5B7B0E6B-10AA-423F-BA54-C8B3B1D335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F53046F9-A7BC-4C93-BCFA-B1F2AFB31409}"/>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CE4755AA-8412-476E-986B-1F9F1C5ABEC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4795F9E3-15BD-4DCE-B409-0A58A41F6C4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5AA51A45-B26A-49DA-86FC-7E568B160F69}"/>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6645B3AB-C73A-4B41-9F6D-3EB17873F0E8}"/>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FAA61698-0AA7-438D-AACC-A5C2E48C029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0CAFFBD7-BA64-45EC-8334-B51AC061B5DE}"/>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82DFB313-4F07-48DB-8AAB-DE84C3338D98}"/>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0D4554C5-CB0E-4B82-B446-6C4240678D87}"/>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BB9A9784-8046-4BA8-A3F0-FCE55F175AC4}"/>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4A70E670-906B-4788-834B-26B5B92197DA}"/>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2AB7A866-0BFB-4CD2-AE30-43CE6E9EAA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2ABE880-0647-43AF-AECE-044079EEEF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E47669A-ED05-4C67-AD26-083881413B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CA3FAE3-9F2D-4563-A190-0B8FCCFE2E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0AC496C-939D-4563-97FF-F7079C6468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390" name="楕円 389">
          <a:extLst>
            <a:ext uri="{FF2B5EF4-FFF2-40B4-BE49-F238E27FC236}">
              <a16:creationId xmlns:a16="http://schemas.microsoft.com/office/drawing/2014/main" id="{C3C9CA0E-1228-40FB-8F1C-C9464D789876}"/>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1890A382-2633-4864-8F42-04B8C5FF45BD}"/>
            </a:ext>
          </a:extLst>
        </xdr:cNvPr>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73406</xdr:rowOff>
    </xdr:from>
    <xdr:to>
      <xdr:col>112</xdr:col>
      <xdr:colOff>38100</xdr:colOff>
      <xdr:row>41</xdr:row>
      <xdr:rowOff>3556</xdr:rowOff>
    </xdr:to>
    <xdr:sp macro="" textlink="">
      <xdr:nvSpPr>
        <xdr:cNvPr id="392" name="楕円 391">
          <a:extLst>
            <a:ext uri="{FF2B5EF4-FFF2-40B4-BE49-F238E27FC236}">
              <a16:creationId xmlns:a16="http://schemas.microsoft.com/office/drawing/2014/main" id="{1A65B633-2A16-4C07-9EF2-FEAA706B0760}"/>
            </a:ext>
          </a:extLst>
        </xdr:cNvPr>
        <xdr:cNvSpPr/>
      </xdr:nvSpPr>
      <xdr:spPr>
        <a:xfrm>
          <a:off x="21272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124206</xdr:rowOff>
    </xdr:to>
    <xdr:cxnSp macro="">
      <xdr:nvCxnSpPr>
        <xdr:cNvPr id="393" name="直線コネクタ 392">
          <a:extLst>
            <a:ext uri="{FF2B5EF4-FFF2-40B4-BE49-F238E27FC236}">
              <a16:creationId xmlns:a16="http://schemas.microsoft.com/office/drawing/2014/main" id="{737DC3CC-4F9E-4886-888E-007B3A495381}"/>
            </a:ext>
          </a:extLst>
        </xdr:cNvPr>
        <xdr:cNvCxnSpPr/>
      </xdr:nvCxnSpPr>
      <xdr:spPr>
        <a:xfrm flipV="1">
          <a:off x="21323300" y="69799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73406</xdr:rowOff>
    </xdr:from>
    <xdr:to>
      <xdr:col>107</xdr:col>
      <xdr:colOff>101600</xdr:colOff>
      <xdr:row>41</xdr:row>
      <xdr:rowOff>3556</xdr:rowOff>
    </xdr:to>
    <xdr:sp macro="" textlink="">
      <xdr:nvSpPr>
        <xdr:cNvPr id="394" name="楕円 393">
          <a:extLst>
            <a:ext uri="{FF2B5EF4-FFF2-40B4-BE49-F238E27FC236}">
              <a16:creationId xmlns:a16="http://schemas.microsoft.com/office/drawing/2014/main" id="{7A81FC5B-A5B3-4D6A-ABCF-44F08280A0B6}"/>
            </a:ext>
          </a:extLst>
        </xdr:cNvPr>
        <xdr:cNvSpPr/>
      </xdr:nvSpPr>
      <xdr:spPr>
        <a:xfrm>
          <a:off x="20383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124206</xdr:rowOff>
    </xdr:from>
    <xdr:to>
      <xdr:col>111</xdr:col>
      <xdr:colOff>177800</xdr:colOff>
      <xdr:row>40</xdr:row>
      <xdr:rowOff>124206</xdr:rowOff>
    </xdr:to>
    <xdr:cxnSp macro="">
      <xdr:nvCxnSpPr>
        <xdr:cNvPr id="395" name="直線コネクタ 394">
          <a:extLst>
            <a:ext uri="{FF2B5EF4-FFF2-40B4-BE49-F238E27FC236}">
              <a16:creationId xmlns:a16="http://schemas.microsoft.com/office/drawing/2014/main" id="{2B2F7E36-82C8-413D-A848-7E6A8AAD00B0}"/>
            </a:ext>
          </a:extLst>
        </xdr:cNvPr>
        <xdr:cNvCxnSpPr/>
      </xdr:nvCxnSpPr>
      <xdr:spPr>
        <a:xfrm>
          <a:off x="20434300" y="6982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396" name="楕円 395">
          <a:extLst>
            <a:ext uri="{FF2B5EF4-FFF2-40B4-BE49-F238E27FC236}">
              <a16:creationId xmlns:a16="http://schemas.microsoft.com/office/drawing/2014/main" id="{5115CB2E-E7CA-4FCB-BC36-9C1C849335D2}"/>
            </a:ext>
          </a:extLst>
        </xdr:cNvPr>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124206</xdr:rowOff>
    </xdr:from>
    <xdr:to>
      <xdr:col>107</xdr:col>
      <xdr:colOff>50800</xdr:colOff>
      <xdr:row>40</xdr:row>
      <xdr:rowOff>126492</xdr:rowOff>
    </xdr:to>
    <xdr:cxnSp macro="">
      <xdr:nvCxnSpPr>
        <xdr:cNvPr id="397" name="直線コネクタ 396">
          <a:extLst>
            <a:ext uri="{FF2B5EF4-FFF2-40B4-BE49-F238E27FC236}">
              <a16:creationId xmlns:a16="http://schemas.microsoft.com/office/drawing/2014/main" id="{8C92339B-E326-41A9-90E1-EDC147A0E30F}"/>
            </a:ext>
          </a:extLst>
        </xdr:cNvPr>
        <xdr:cNvCxnSpPr/>
      </xdr:nvCxnSpPr>
      <xdr:spPr>
        <a:xfrm flipV="1">
          <a:off x="19545300" y="698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398" name="楕円 397">
          <a:extLst>
            <a:ext uri="{FF2B5EF4-FFF2-40B4-BE49-F238E27FC236}">
              <a16:creationId xmlns:a16="http://schemas.microsoft.com/office/drawing/2014/main" id="{CE6BD10B-866C-49B5-92A2-6DEA1C072D88}"/>
            </a:ext>
          </a:extLst>
        </xdr:cNvPr>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126492</xdr:rowOff>
    </xdr:to>
    <xdr:cxnSp macro="">
      <xdr:nvCxnSpPr>
        <xdr:cNvPr id="399" name="直線コネクタ 398">
          <a:extLst>
            <a:ext uri="{FF2B5EF4-FFF2-40B4-BE49-F238E27FC236}">
              <a16:creationId xmlns:a16="http://schemas.microsoft.com/office/drawing/2014/main" id="{E7F40E5E-6A88-418B-B319-CAE117B3192C}"/>
            </a:ext>
          </a:extLst>
        </xdr:cNvPr>
        <xdr:cNvCxnSpPr/>
      </xdr:nvCxnSpPr>
      <xdr:spPr>
        <a:xfrm>
          <a:off x="18656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EF9C0EB8-2A81-49C3-8999-65372A6CB6F3}"/>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92E44137-F4C7-4758-A34F-67888820FBF7}"/>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8FC461C8-FA19-4CEA-9231-08902270AC98}"/>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ED594727-AAAD-4D09-B561-2CE3F5BF161A}"/>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166133</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C12F7890-88F3-4E19-AD3A-B55B59C41A09}"/>
            </a:ext>
          </a:extLst>
        </xdr:cNvPr>
        <xdr:cNvSpPr txBox="1"/>
      </xdr:nvSpPr>
      <xdr:spPr>
        <a:xfrm>
          <a:off x="21075727" y="70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166133</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3C15273B-A944-4CAC-8053-2F7156E823FA}"/>
            </a:ext>
          </a:extLst>
        </xdr:cNvPr>
        <xdr:cNvSpPr txBox="1"/>
      </xdr:nvSpPr>
      <xdr:spPr>
        <a:xfrm>
          <a:off x="20199427" y="70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201B8A6D-298C-4244-863D-59AABAC2F2CA}"/>
            </a:ext>
          </a:extLst>
        </xdr:cNvPr>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3C856668-F98A-420F-9470-C07B8ACB5D4D}"/>
            </a:ext>
          </a:extLst>
        </xdr:cNvPr>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3261A827-3DE1-4DA5-BF19-4E69ED7C7A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8C831B0-4B16-4535-8914-C7B7018CDC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5B61A494-B9DB-4C4C-BD06-111B47E1DD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7E4E1398-6005-4013-A8DA-17725712F4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AA7AF575-52AE-493E-B4BB-F40D7B61B8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680EB40D-3D10-4EC8-B910-12B704799F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B686539-AB7B-4166-8452-FA93FF655C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FCC33C2-387F-4D0D-8EBD-B8D758A8A9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A91C5698-F744-40A1-AC6A-9AE3B314BA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48C3B612-BEE1-4394-AD2A-E9F29A2CD8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831BB622-943C-4D52-91AD-55822065F1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F18D3D09-FD35-4F09-B78B-ABEB2E5974E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A7BF7C03-29C3-4577-91A5-DED2B46B97C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784DFF21-8EA2-443A-823D-D3C0E221091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4D2378A3-41B3-4BB6-8EBB-AC960197CF6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D00F68ED-C154-420F-9890-EEC22D51B00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8885A907-DA29-4D3D-89F4-E75FF895F17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875097B8-60A1-4143-8D78-6E8772F4FFE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0A976F3E-E76C-47CA-B622-E675528CE52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B03B500E-862A-4E83-9591-46356E20E7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28B6DE4F-7C9E-4638-823C-C4F270BC6D1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86CDED33-5143-4FB2-B8AE-062200F495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35C7E760-990C-4762-89F7-6F4B4176788F}"/>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B320F32F-9890-4540-8A47-FD552665F935}"/>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0CCDFCF3-AD24-4988-AB04-C567808BE055}"/>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134CFB83-BA76-4276-8B9B-8034FD4A6731}"/>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463E6FB1-243A-48A7-B498-320807573E51}"/>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135414B5-1199-4E78-AA16-A15B559C15D8}"/>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1F919955-9F58-42EC-BFA2-8146B7D9618B}"/>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7BDC8056-19AD-452E-9FF9-0E987B5812A8}"/>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BD42C876-B84B-4398-BC97-488CF8FA0C93}"/>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17585FA8-9EF9-483F-9650-550400895055}"/>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370A6511-9607-43DC-9110-881982D82487}"/>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CE1C71E-F3C3-462C-BFBA-964917253C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E19EB3F-8A12-47F8-AF47-0879C4660B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787D88F-4BC0-4CCC-971C-F8EAC16307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E6E37E6-2D74-4EFE-8EFA-2BA32BCA23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58D27BBF-DB8B-4266-BBD1-5DC50F912A7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446" name="楕円 445">
          <a:extLst>
            <a:ext uri="{FF2B5EF4-FFF2-40B4-BE49-F238E27FC236}">
              <a16:creationId xmlns:a16="http://schemas.microsoft.com/office/drawing/2014/main" id="{C9D1F805-9EB3-4A79-90D6-9EDEA410B438}"/>
            </a:ext>
          </a:extLst>
        </xdr:cNvPr>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69867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FA4FB812-884E-4044-94A8-64BD09E78B43}"/>
            </a:ext>
          </a:extLst>
        </xdr:cNvPr>
        <xdr:cNvSpPr txBox="1"/>
      </xdr:nvSpPr>
      <xdr:spPr>
        <a:xfrm>
          <a:off x="16357600" y="1052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138938</xdr:rowOff>
    </xdr:from>
    <xdr:to>
      <xdr:col>81</xdr:col>
      <xdr:colOff>101600</xdr:colOff>
      <xdr:row>62</xdr:row>
      <xdr:rowOff>69088</xdr:rowOff>
    </xdr:to>
    <xdr:sp macro="" textlink="">
      <xdr:nvSpPr>
        <xdr:cNvPr id="448" name="楕円 447">
          <a:extLst>
            <a:ext uri="{FF2B5EF4-FFF2-40B4-BE49-F238E27FC236}">
              <a16:creationId xmlns:a16="http://schemas.microsoft.com/office/drawing/2014/main" id="{3556B094-577C-41F1-A80F-97A2B175FC4B}"/>
            </a:ext>
          </a:extLst>
        </xdr:cNvPr>
        <xdr:cNvSpPr/>
      </xdr:nvSpPr>
      <xdr:spPr>
        <a:xfrm>
          <a:off x="15430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18288</xdr:rowOff>
    </xdr:from>
    <xdr:to>
      <xdr:col>85</xdr:col>
      <xdr:colOff>127000</xdr:colOff>
      <xdr:row>62</xdr:row>
      <xdr:rowOff>34290</xdr:rowOff>
    </xdr:to>
    <xdr:cxnSp macro="">
      <xdr:nvCxnSpPr>
        <xdr:cNvPr id="449" name="直線コネクタ 448">
          <a:extLst>
            <a:ext uri="{FF2B5EF4-FFF2-40B4-BE49-F238E27FC236}">
              <a16:creationId xmlns:a16="http://schemas.microsoft.com/office/drawing/2014/main" id="{1CF9707C-D3C6-48D4-B918-2FA83C287770}"/>
            </a:ext>
          </a:extLst>
        </xdr:cNvPr>
        <xdr:cNvCxnSpPr/>
      </xdr:nvCxnSpPr>
      <xdr:spPr>
        <a:xfrm>
          <a:off x="15481300" y="106481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125222</xdr:rowOff>
    </xdr:from>
    <xdr:to>
      <xdr:col>76</xdr:col>
      <xdr:colOff>165100</xdr:colOff>
      <xdr:row>62</xdr:row>
      <xdr:rowOff>55372</xdr:rowOff>
    </xdr:to>
    <xdr:sp macro="" textlink="">
      <xdr:nvSpPr>
        <xdr:cNvPr id="450" name="楕円 449">
          <a:extLst>
            <a:ext uri="{FF2B5EF4-FFF2-40B4-BE49-F238E27FC236}">
              <a16:creationId xmlns:a16="http://schemas.microsoft.com/office/drawing/2014/main" id="{0BED6AE4-3371-4750-84C4-226517C5B121}"/>
            </a:ext>
          </a:extLst>
        </xdr:cNvPr>
        <xdr:cNvSpPr/>
      </xdr:nvSpPr>
      <xdr:spPr>
        <a:xfrm>
          <a:off x="14541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xdr:rowOff>
    </xdr:from>
    <xdr:to>
      <xdr:col>81</xdr:col>
      <xdr:colOff>50800</xdr:colOff>
      <xdr:row>62</xdr:row>
      <xdr:rowOff>18288</xdr:rowOff>
    </xdr:to>
    <xdr:cxnSp macro="">
      <xdr:nvCxnSpPr>
        <xdr:cNvPr id="451" name="直線コネクタ 450">
          <a:extLst>
            <a:ext uri="{FF2B5EF4-FFF2-40B4-BE49-F238E27FC236}">
              <a16:creationId xmlns:a16="http://schemas.microsoft.com/office/drawing/2014/main" id="{66D69DD8-C236-4AB3-B16E-A10BFC36511A}"/>
            </a:ext>
          </a:extLst>
        </xdr:cNvPr>
        <xdr:cNvCxnSpPr/>
      </xdr:nvCxnSpPr>
      <xdr:spPr>
        <a:xfrm>
          <a:off x="14592300" y="10634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122936</xdr:rowOff>
    </xdr:from>
    <xdr:to>
      <xdr:col>72</xdr:col>
      <xdr:colOff>38100</xdr:colOff>
      <xdr:row>62</xdr:row>
      <xdr:rowOff>53086</xdr:rowOff>
    </xdr:to>
    <xdr:sp macro="" textlink="">
      <xdr:nvSpPr>
        <xdr:cNvPr id="452" name="楕円 451">
          <a:extLst>
            <a:ext uri="{FF2B5EF4-FFF2-40B4-BE49-F238E27FC236}">
              <a16:creationId xmlns:a16="http://schemas.microsoft.com/office/drawing/2014/main" id="{58CED1BF-F64A-4E23-A3A2-2FC2254B5A49}"/>
            </a:ext>
          </a:extLst>
        </xdr:cNvPr>
        <xdr:cNvSpPr/>
      </xdr:nvSpPr>
      <xdr:spPr>
        <a:xfrm>
          <a:off x="13652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xdr:rowOff>
    </xdr:from>
    <xdr:to>
      <xdr:col>76</xdr:col>
      <xdr:colOff>114300</xdr:colOff>
      <xdr:row>62</xdr:row>
      <xdr:rowOff>4572</xdr:rowOff>
    </xdr:to>
    <xdr:cxnSp macro="">
      <xdr:nvCxnSpPr>
        <xdr:cNvPr id="453" name="直線コネクタ 452">
          <a:extLst>
            <a:ext uri="{FF2B5EF4-FFF2-40B4-BE49-F238E27FC236}">
              <a16:creationId xmlns:a16="http://schemas.microsoft.com/office/drawing/2014/main" id="{3A36BDAA-53B1-4ACD-9F19-E20544DE7352}"/>
            </a:ext>
          </a:extLst>
        </xdr:cNvPr>
        <xdr:cNvCxnSpPr/>
      </xdr:nvCxnSpPr>
      <xdr:spPr>
        <a:xfrm>
          <a:off x="13703300" y="106321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100076</xdr:rowOff>
    </xdr:from>
    <xdr:to>
      <xdr:col>67</xdr:col>
      <xdr:colOff>101600</xdr:colOff>
      <xdr:row>62</xdr:row>
      <xdr:rowOff>30226</xdr:rowOff>
    </xdr:to>
    <xdr:sp macro="" textlink="">
      <xdr:nvSpPr>
        <xdr:cNvPr id="454" name="楕円 453">
          <a:extLst>
            <a:ext uri="{FF2B5EF4-FFF2-40B4-BE49-F238E27FC236}">
              <a16:creationId xmlns:a16="http://schemas.microsoft.com/office/drawing/2014/main" id="{1E7DCF70-8819-4859-8283-6B22A00E8AFE}"/>
            </a:ext>
          </a:extLst>
        </xdr:cNvPr>
        <xdr:cNvSpPr/>
      </xdr:nvSpPr>
      <xdr:spPr>
        <a:xfrm>
          <a:off x="127635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150876</xdr:rowOff>
    </xdr:from>
    <xdr:to>
      <xdr:col>71</xdr:col>
      <xdr:colOff>177800</xdr:colOff>
      <xdr:row>62</xdr:row>
      <xdr:rowOff>2286</xdr:rowOff>
    </xdr:to>
    <xdr:cxnSp macro="">
      <xdr:nvCxnSpPr>
        <xdr:cNvPr id="455" name="直線コネクタ 454">
          <a:extLst>
            <a:ext uri="{FF2B5EF4-FFF2-40B4-BE49-F238E27FC236}">
              <a16:creationId xmlns:a16="http://schemas.microsoft.com/office/drawing/2014/main" id="{951ED626-1F7C-403B-89F4-29FF94DAEB29}"/>
            </a:ext>
          </a:extLst>
        </xdr:cNvPr>
        <xdr:cNvCxnSpPr/>
      </xdr:nvCxnSpPr>
      <xdr:spPr>
        <a:xfrm>
          <a:off x="12814300" y="106093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C0B9C5C5-1804-4C92-B8D6-051CA32D9C97}"/>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6861748B-60B0-427B-898A-A3A112E4C3AD}"/>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F63678E5-1BF5-4474-B144-D5A339AE4221}"/>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D881E791-CA86-494D-A6A3-1068E0297C7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60215</xdr:rowOff>
    </xdr:from>
    <xdr:ext cx="405111" cy="259045"/>
    <xdr:sp macro="" textlink="">
      <xdr:nvSpPr>
        <xdr:cNvPr id="460" name="n_1mainValue【学校施設】&#10;有形固定資産減価償却率">
          <a:extLst>
            <a:ext uri="{FF2B5EF4-FFF2-40B4-BE49-F238E27FC236}">
              <a16:creationId xmlns:a16="http://schemas.microsoft.com/office/drawing/2014/main" id="{4ABCB051-CC54-44B3-85ED-BF85D7ECB800}"/>
            </a:ext>
          </a:extLst>
        </xdr:cNvPr>
        <xdr:cNvSpPr txBox="1"/>
      </xdr:nvSpPr>
      <xdr:spPr>
        <a:xfrm>
          <a:off x="152660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46499</xdr:rowOff>
    </xdr:from>
    <xdr:ext cx="405111" cy="259045"/>
    <xdr:sp macro="" textlink="">
      <xdr:nvSpPr>
        <xdr:cNvPr id="461" name="n_2mainValue【学校施設】&#10;有形固定資産減価償却率">
          <a:extLst>
            <a:ext uri="{FF2B5EF4-FFF2-40B4-BE49-F238E27FC236}">
              <a16:creationId xmlns:a16="http://schemas.microsoft.com/office/drawing/2014/main" id="{C10A9E5C-5B9F-4B74-9326-25C4E25A4AAD}"/>
            </a:ext>
          </a:extLst>
        </xdr:cNvPr>
        <xdr:cNvSpPr txBox="1"/>
      </xdr:nvSpPr>
      <xdr:spPr>
        <a:xfrm>
          <a:off x="143897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44213</xdr:rowOff>
    </xdr:from>
    <xdr:ext cx="405111" cy="259045"/>
    <xdr:sp macro="" textlink="">
      <xdr:nvSpPr>
        <xdr:cNvPr id="462" name="n_3mainValue【学校施設】&#10;有形固定資産減価償却率">
          <a:extLst>
            <a:ext uri="{FF2B5EF4-FFF2-40B4-BE49-F238E27FC236}">
              <a16:creationId xmlns:a16="http://schemas.microsoft.com/office/drawing/2014/main" id="{6F276AE9-E028-4F11-A749-B160A58C0FF9}"/>
            </a:ext>
          </a:extLst>
        </xdr:cNvPr>
        <xdr:cNvSpPr txBox="1"/>
      </xdr:nvSpPr>
      <xdr:spPr>
        <a:xfrm>
          <a:off x="13500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21353</xdr:rowOff>
    </xdr:from>
    <xdr:ext cx="405111" cy="259045"/>
    <xdr:sp macro="" textlink="">
      <xdr:nvSpPr>
        <xdr:cNvPr id="463" name="n_4mainValue【学校施設】&#10;有形固定資産減価償却率">
          <a:extLst>
            <a:ext uri="{FF2B5EF4-FFF2-40B4-BE49-F238E27FC236}">
              <a16:creationId xmlns:a16="http://schemas.microsoft.com/office/drawing/2014/main" id="{C6ADC4C4-ED3E-447C-96D8-4399E4D42CA1}"/>
            </a:ext>
          </a:extLst>
        </xdr:cNvPr>
        <xdr:cNvSpPr txBox="1"/>
      </xdr:nvSpPr>
      <xdr:spPr>
        <a:xfrm>
          <a:off x="12611744" y="1065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436D9086-8EA8-4E80-A3A8-642C7F71B7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93BE3DB0-6C5B-4DE7-B4E0-9C0BC9EFB2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84826FB0-900D-4B42-BEB7-4A4DE00FA7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55E8979C-B51A-4827-9496-8EC63C6F52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E7EA812B-96B7-4B9C-BBF0-774C88018D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E5301681-63D4-413D-B02F-496DFF4D2A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C3022E32-ED2F-4E75-98C3-21C8627935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25B39325-9A41-4ABD-B519-E9CAADD2A6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C001B29F-D33B-408F-8232-393EE521C2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FB4FC622-4EBA-436B-A6D5-6A5C6B3D78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E443FE29-544F-4E0D-8E16-926D64C8A4B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B46A74BF-4711-468B-894D-24B9CB4BC4D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7ECA79F9-7145-4529-B6CB-5ECC46062ED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897B9FD-44D5-49DD-B657-EA89C7C9BCB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C253A9F7-7F4C-41FB-81B1-66CE7D50A90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BA13AE07-DDBA-4EBE-8FB5-A30365A7369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ED5DA96B-4737-4FA7-8991-1F77A68419F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A8B8F005-1C06-4300-8783-6E80746A6E1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CC1ABD90-A820-4C2F-B94C-AEF9DA08EC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FC640606-41D1-4965-985B-92FBB1DEB4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F528DA36-775C-4105-BE68-015AA93327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2649316E-9A4C-4A75-A967-E401755AE66C}"/>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99B40592-A90B-4C06-AF02-1A7D199CF603}"/>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79E84341-1649-4B97-8AC0-F2B17A125D47}"/>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ECED1B90-7CC8-4C31-AAD6-276940ABE92B}"/>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00E2DF8D-A8D7-418F-9607-BE72B62F9E7E}"/>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0D0A2366-1094-44E8-B79B-480F61126DD6}"/>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B4EEEF7A-4EF5-47BC-B2F8-1FE3C58CFDD5}"/>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172A7375-E113-4616-A2C4-B940CA35B1D9}"/>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B09C2531-E497-4900-B661-8B660423FA86}"/>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83609437-29AA-4909-9943-40F11B2D626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C3AC07C5-14A0-4C59-BC58-6E1840F7FF9D}"/>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A98EC53-1785-4BE8-97DD-02E4D0B652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7C9B5E7D-4BBC-4E04-A562-FEFA5FEE8C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24573EF9-21E2-465F-9C08-29234B459B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C16B57BB-173A-4D38-9C2F-9880D691EC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516F0D3E-3D6B-4FA9-82F5-146BE4A601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27839</xdr:rowOff>
    </xdr:from>
    <xdr:to>
      <xdr:col>116</xdr:col>
      <xdr:colOff>114300</xdr:colOff>
      <xdr:row>60</xdr:row>
      <xdr:rowOff>129439</xdr:rowOff>
    </xdr:to>
    <xdr:sp macro="" textlink="">
      <xdr:nvSpPr>
        <xdr:cNvPr id="501" name="楕円 500">
          <a:extLst>
            <a:ext uri="{FF2B5EF4-FFF2-40B4-BE49-F238E27FC236}">
              <a16:creationId xmlns:a16="http://schemas.microsoft.com/office/drawing/2014/main" id="{F845D281-E878-406F-8A19-22A19BD4FED7}"/>
            </a:ext>
          </a:extLst>
        </xdr:cNvPr>
        <xdr:cNvSpPr/>
      </xdr:nvSpPr>
      <xdr:spPr>
        <a:xfrm>
          <a:off x="22110700" y="103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6266</xdr:rowOff>
    </xdr:from>
    <xdr:ext cx="469744" cy="259045"/>
    <xdr:sp macro="" textlink="">
      <xdr:nvSpPr>
        <xdr:cNvPr id="502" name="【学校施設】&#10;一人当たり面積該当値テキスト">
          <a:extLst>
            <a:ext uri="{FF2B5EF4-FFF2-40B4-BE49-F238E27FC236}">
              <a16:creationId xmlns:a16="http://schemas.microsoft.com/office/drawing/2014/main" id="{2EF08828-51A9-42D5-A44D-B5E283B210BF}"/>
            </a:ext>
          </a:extLst>
        </xdr:cNvPr>
        <xdr:cNvSpPr txBox="1"/>
      </xdr:nvSpPr>
      <xdr:spPr>
        <a:xfrm>
          <a:off x="22199600" y="102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31953</xdr:rowOff>
    </xdr:from>
    <xdr:to>
      <xdr:col>112</xdr:col>
      <xdr:colOff>38100</xdr:colOff>
      <xdr:row>60</xdr:row>
      <xdr:rowOff>133553</xdr:rowOff>
    </xdr:to>
    <xdr:sp macro="" textlink="">
      <xdr:nvSpPr>
        <xdr:cNvPr id="503" name="楕円 502">
          <a:extLst>
            <a:ext uri="{FF2B5EF4-FFF2-40B4-BE49-F238E27FC236}">
              <a16:creationId xmlns:a16="http://schemas.microsoft.com/office/drawing/2014/main" id="{321BDF2F-A262-4F1F-B3E7-6C100ACFBB39}"/>
            </a:ext>
          </a:extLst>
        </xdr:cNvPr>
        <xdr:cNvSpPr/>
      </xdr:nvSpPr>
      <xdr:spPr>
        <a:xfrm>
          <a:off x="21272500" y="103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78639</xdr:rowOff>
    </xdr:from>
    <xdr:to>
      <xdr:col>116</xdr:col>
      <xdr:colOff>63500</xdr:colOff>
      <xdr:row>60</xdr:row>
      <xdr:rowOff>82753</xdr:rowOff>
    </xdr:to>
    <xdr:cxnSp macro="">
      <xdr:nvCxnSpPr>
        <xdr:cNvPr id="504" name="直線コネクタ 503">
          <a:extLst>
            <a:ext uri="{FF2B5EF4-FFF2-40B4-BE49-F238E27FC236}">
              <a16:creationId xmlns:a16="http://schemas.microsoft.com/office/drawing/2014/main" id="{2A50C73D-390A-436E-B61E-FDE6A29E8978}"/>
            </a:ext>
          </a:extLst>
        </xdr:cNvPr>
        <xdr:cNvCxnSpPr/>
      </xdr:nvCxnSpPr>
      <xdr:spPr>
        <a:xfrm flipV="1">
          <a:off x="21323300" y="10365639"/>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34696</xdr:rowOff>
    </xdr:from>
    <xdr:to>
      <xdr:col>107</xdr:col>
      <xdr:colOff>101600</xdr:colOff>
      <xdr:row>60</xdr:row>
      <xdr:rowOff>136296</xdr:rowOff>
    </xdr:to>
    <xdr:sp macro="" textlink="">
      <xdr:nvSpPr>
        <xdr:cNvPr id="505" name="楕円 504">
          <a:extLst>
            <a:ext uri="{FF2B5EF4-FFF2-40B4-BE49-F238E27FC236}">
              <a16:creationId xmlns:a16="http://schemas.microsoft.com/office/drawing/2014/main" id="{5AB7CD0C-A145-41EC-BBA3-005009FB4FFA}"/>
            </a:ext>
          </a:extLst>
        </xdr:cNvPr>
        <xdr:cNvSpPr/>
      </xdr:nvSpPr>
      <xdr:spPr>
        <a:xfrm>
          <a:off x="20383500" y="103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82753</xdr:rowOff>
    </xdr:from>
    <xdr:to>
      <xdr:col>111</xdr:col>
      <xdr:colOff>177800</xdr:colOff>
      <xdr:row>60</xdr:row>
      <xdr:rowOff>85496</xdr:rowOff>
    </xdr:to>
    <xdr:cxnSp macro="">
      <xdr:nvCxnSpPr>
        <xdr:cNvPr id="506" name="直線コネクタ 505">
          <a:extLst>
            <a:ext uri="{FF2B5EF4-FFF2-40B4-BE49-F238E27FC236}">
              <a16:creationId xmlns:a16="http://schemas.microsoft.com/office/drawing/2014/main" id="{19862DFE-1326-48D8-B6CB-F9585D727947}"/>
            </a:ext>
          </a:extLst>
        </xdr:cNvPr>
        <xdr:cNvCxnSpPr/>
      </xdr:nvCxnSpPr>
      <xdr:spPr>
        <a:xfrm flipV="1">
          <a:off x="20434300" y="103697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43841</xdr:rowOff>
    </xdr:from>
    <xdr:to>
      <xdr:col>102</xdr:col>
      <xdr:colOff>165100</xdr:colOff>
      <xdr:row>60</xdr:row>
      <xdr:rowOff>145441</xdr:rowOff>
    </xdr:to>
    <xdr:sp macro="" textlink="">
      <xdr:nvSpPr>
        <xdr:cNvPr id="507" name="楕円 506">
          <a:extLst>
            <a:ext uri="{FF2B5EF4-FFF2-40B4-BE49-F238E27FC236}">
              <a16:creationId xmlns:a16="http://schemas.microsoft.com/office/drawing/2014/main" id="{CBFBDED5-E06C-4072-877D-293AACB69BC2}"/>
            </a:ext>
          </a:extLst>
        </xdr:cNvPr>
        <xdr:cNvSpPr/>
      </xdr:nvSpPr>
      <xdr:spPr>
        <a:xfrm>
          <a:off x="19494500" y="103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85496</xdr:rowOff>
    </xdr:from>
    <xdr:to>
      <xdr:col>107</xdr:col>
      <xdr:colOff>50800</xdr:colOff>
      <xdr:row>60</xdr:row>
      <xdr:rowOff>94641</xdr:rowOff>
    </xdr:to>
    <xdr:cxnSp macro="">
      <xdr:nvCxnSpPr>
        <xdr:cNvPr id="508" name="直線コネクタ 507">
          <a:extLst>
            <a:ext uri="{FF2B5EF4-FFF2-40B4-BE49-F238E27FC236}">
              <a16:creationId xmlns:a16="http://schemas.microsoft.com/office/drawing/2014/main" id="{05F3A621-3AA9-450B-A225-5BA6F03296D1}"/>
            </a:ext>
          </a:extLst>
        </xdr:cNvPr>
        <xdr:cNvCxnSpPr/>
      </xdr:nvCxnSpPr>
      <xdr:spPr>
        <a:xfrm flipV="1">
          <a:off x="19545300" y="10372496"/>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46584</xdr:rowOff>
    </xdr:from>
    <xdr:to>
      <xdr:col>98</xdr:col>
      <xdr:colOff>38100</xdr:colOff>
      <xdr:row>60</xdr:row>
      <xdr:rowOff>148184</xdr:rowOff>
    </xdr:to>
    <xdr:sp macro="" textlink="">
      <xdr:nvSpPr>
        <xdr:cNvPr id="509" name="楕円 508">
          <a:extLst>
            <a:ext uri="{FF2B5EF4-FFF2-40B4-BE49-F238E27FC236}">
              <a16:creationId xmlns:a16="http://schemas.microsoft.com/office/drawing/2014/main" id="{6B1C0367-F9A0-4EC5-978C-C8E0D8F5D759}"/>
            </a:ext>
          </a:extLst>
        </xdr:cNvPr>
        <xdr:cNvSpPr/>
      </xdr:nvSpPr>
      <xdr:spPr>
        <a:xfrm>
          <a:off x="18605500" y="103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94641</xdr:rowOff>
    </xdr:from>
    <xdr:to>
      <xdr:col>102</xdr:col>
      <xdr:colOff>114300</xdr:colOff>
      <xdr:row>60</xdr:row>
      <xdr:rowOff>97384</xdr:rowOff>
    </xdr:to>
    <xdr:cxnSp macro="">
      <xdr:nvCxnSpPr>
        <xdr:cNvPr id="510" name="直線コネクタ 509">
          <a:extLst>
            <a:ext uri="{FF2B5EF4-FFF2-40B4-BE49-F238E27FC236}">
              <a16:creationId xmlns:a16="http://schemas.microsoft.com/office/drawing/2014/main" id="{8B8FE31E-399B-4855-B327-E50FCC2181FE}"/>
            </a:ext>
          </a:extLst>
        </xdr:cNvPr>
        <xdr:cNvCxnSpPr/>
      </xdr:nvCxnSpPr>
      <xdr:spPr>
        <a:xfrm flipV="1">
          <a:off x="18656300" y="1038164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63B74141-A191-4D35-AACF-C0157B5B0A66}"/>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989931E9-72AB-4DB2-8B9E-07D13BDC25F8}"/>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83740352-7B0F-4FA2-A523-6A453DBB6725}"/>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FBFE3A9F-77F4-41C2-BEAF-9BEC14869C2B}"/>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124680</xdr:rowOff>
    </xdr:from>
    <xdr:ext cx="469744" cy="259045"/>
    <xdr:sp macro="" textlink="">
      <xdr:nvSpPr>
        <xdr:cNvPr id="515" name="n_1mainValue【学校施設】&#10;一人当たり面積">
          <a:extLst>
            <a:ext uri="{FF2B5EF4-FFF2-40B4-BE49-F238E27FC236}">
              <a16:creationId xmlns:a16="http://schemas.microsoft.com/office/drawing/2014/main" id="{C2DF32EB-CD73-4C54-A85B-8D195CB261E6}"/>
            </a:ext>
          </a:extLst>
        </xdr:cNvPr>
        <xdr:cNvSpPr txBox="1"/>
      </xdr:nvSpPr>
      <xdr:spPr>
        <a:xfrm>
          <a:off x="21075727" y="1041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127423</xdr:rowOff>
    </xdr:from>
    <xdr:ext cx="469744" cy="259045"/>
    <xdr:sp macro="" textlink="">
      <xdr:nvSpPr>
        <xdr:cNvPr id="516" name="n_2mainValue【学校施設】&#10;一人当たり面積">
          <a:extLst>
            <a:ext uri="{FF2B5EF4-FFF2-40B4-BE49-F238E27FC236}">
              <a16:creationId xmlns:a16="http://schemas.microsoft.com/office/drawing/2014/main" id="{874C74E4-0F5B-422B-9AD6-BABC108D0F1B}"/>
            </a:ext>
          </a:extLst>
        </xdr:cNvPr>
        <xdr:cNvSpPr txBox="1"/>
      </xdr:nvSpPr>
      <xdr:spPr>
        <a:xfrm>
          <a:off x="20199427" y="1041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136568</xdr:rowOff>
    </xdr:from>
    <xdr:ext cx="469744" cy="259045"/>
    <xdr:sp macro="" textlink="">
      <xdr:nvSpPr>
        <xdr:cNvPr id="517" name="n_3mainValue【学校施設】&#10;一人当たり面積">
          <a:extLst>
            <a:ext uri="{FF2B5EF4-FFF2-40B4-BE49-F238E27FC236}">
              <a16:creationId xmlns:a16="http://schemas.microsoft.com/office/drawing/2014/main" id="{6681AF34-594B-4DE2-B484-2AF7FC1920B9}"/>
            </a:ext>
          </a:extLst>
        </xdr:cNvPr>
        <xdr:cNvSpPr txBox="1"/>
      </xdr:nvSpPr>
      <xdr:spPr>
        <a:xfrm>
          <a:off x="19310427" y="104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139311</xdr:rowOff>
    </xdr:from>
    <xdr:ext cx="469744" cy="259045"/>
    <xdr:sp macro="" textlink="">
      <xdr:nvSpPr>
        <xdr:cNvPr id="518" name="n_4mainValue【学校施設】&#10;一人当たり面積">
          <a:extLst>
            <a:ext uri="{FF2B5EF4-FFF2-40B4-BE49-F238E27FC236}">
              <a16:creationId xmlns:a16="http://schemas.microsoft.com/office/drawing/2014/main" id="{9E43CDE0-B2ED-490A-9F95-023ABC55E714}"/>
            </a:ext>
          </a:extLst>
        </xdr:cNvPr>
        <xdr:cNvSpPr txBox="1"/>
      </xdr:nvSpPr>
      <xdr:spPr>
        <a:xfrm>
          <a:off x="18421427" y="104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6F748306-7222-4F27-B184-EC9327021D1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06003653-FA21-4654-A4AD-9F86D0C261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8F3DC58C-0B28-4D45-A49D-30EA7655DE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58A97D6-BBEB-4664-B146-B7C6AE3A3A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F9A47023-7401-4C8C-8DBF-B8F7CCF0AB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1857BBB3-ADFC-44EE-924B-3538DEFD65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9AD3B46B-4DCD-4E0D-86F4-73654E946E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771ECEA0-C9A3-4BA4-A534-2785E98F5B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C2C3FEE5-3061-4B51-86ED-DC96EB57F1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9C620E26-FF11-4B77-A4BE-FF5A4106B5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8B2477EE-B9D9-4FA1-B076-4AE81817E6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2B6EA5A4-D532-4E27-8A5E-AAC6B5127A5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A85F274E-69AC-4230-A714-1BC633E295E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3CE51FD3-B506-4747-9CED-8C49B12FF06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5C539000-39C1-4C48-904C-FEC48CA0405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10BF7942-6F2D-4128-ACEA-4DB0F80413F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064633E8-C3C7-4786-9016-32F543269B3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694EA421-BE59-4228-92A4-E024F214C7F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C4615BF0-8DA7-4E22-8481-60CEC69587D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A5503425-088F-454D-8878-F2852EE1448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65BBB719-8A19-4448-BB36-0DEF35C47AA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50516329-6A34-4108-A1B3-321F4CD4A4A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AC312689-6D87-46C5-BAEF-6DDDDABA50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B61251CA-0417-4E6D-B98B-B9D99C0A8C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B1F3BC3D-79AC-48CC-9F37-FB95A587CD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7957E410-C69E-4B2C-BF6C-C1B2C0A78FE9}"/>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094DBFC8-492D-4162-8278-26D4754390F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E99BC7E7-E202-42FC-B53B-15DC823379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B2BD765E-EF65-4720-95EA-051BAF13B666}"/>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CCF9C9B1-EAF6-4390-B7B6-D969B53236C2}"/>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D9567D63-4E85-4624-8713-1BA46CEAAF66}"/>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4469B809-7724-4518-A585-7C23E42F4ED8}"/>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55EDECFE-F397-4F26-81E9-7FD598CF50F9}"/>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D2C05E8D-3EAA-435E-9709-C8B57D1E59FC}"/>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D6A17968-3B8D-437C-ACEF-90F6E8CA4547}"/>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2574D259-1EF1-4FF3-A3DE-DC0FFE6975CB}"/>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45026156-DD37-425E-83A9-047670BDF4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139463E8-9643-496D-8E66-82FF891161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4B51B06-D8C6-4388-86A6-7960F10897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91AF4180-C2F4-43B6-99D9-57222F1CC6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A4A9EE34-6816-4BE5-9CCA-630A1CE845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31387</xdr:rowOff>
    </xdr:from>
    <xdr:to>
      <xdr:col>85</xdr:col>
      <xdr:colOff>177800</xdr:colOff>
      <xdr:row>80</xdr:row>
      <xdr:rowOff>132987</xdr:rowOff>
    </xdr:to>
    <xdr:sp macro="" textlink="">
      <xdr:nvSpPr>
        <xdr:cNvPr id="560" name="楕円 559">
          <a:extLst>
            <a:ext uri="{FF2B5EF4-FFF2-40B4-BE49-F238E27FC236}">
              <a16:creationId xmlns:a16="http://schemas.microsoft.com/office/drawing/2014/main" id="{1ED3F680-C89C-4837-BDAE-195D968238E0}"/>
            </a:ext>
          </a:extLst>
        </xdr:cNvPr>
        <xdr:cNvSpPr/>
      </xdr:nvSpPr>
      <xdr:spPr>
        <a:xfrm>
          <a:off x="16268700" y="137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54264</xdr:rowOff>
    </xdr:from>
    <xdr:ext cx="405111" cy="259045"/>
    <xdr:sp macro="" textlink="">
      <xdr:nvSpPr>
        <xdr:cNvPr id="561" name="【児童館】&#10;有形固定資産減価償却率該当値テキスト">
          <a:extLst>
            <a:ext uri="{FF2B5EF4-FFF2-40B4-BE49-F238E27FC236}">
              <a16:creationId xmlns:a16="http://schemas.microsoft.com/office/drawing/2014/main" id="{C89952CD-9100-4154-9BE7-0FE01175855B}"/>
            </a:ext>
          </a:extLst>
        </xdr:cNvPr>
        <xdr:cNvSpPr txBox="1"/>
      </xdr:nvSpPr>
      <xdr:spPr>
        <a:xfrm>
          <a:off x="16357600" y="1359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134257</xdr:rowOff>
    </xdr:from>
    <xdr:to>
      <xdr:col>81</xdr:col>
      <xdr:colOff>101600</xdr:colOff>
      <xdr:row>80</xdr:row>
      <xdr:rowOff>64407</xdr:rowOff>
    </xdr:to>
    <xdr:sp macro="" textlink="">
      <xdr:nvSpPr>
        <xdr:cNvPr id="562" name="楕円 561">
          <a:extLst>
            <a:ext uri="{FF2B5EF4-FFF2-40B4-BE49-F238E27FC236}">
              <a16:creationId xmlns:a16="http://schemas.microsoft.com/office/drawing/2014/main" id="{44F10BCB-EBA2-4D23-98AB-C60A913B5765}"/>
            </a:ext>
          </a:extLst>
        </xdr:cNvPr>
        <xdr:cNvSpPr/>
      </xdr:nvSpPr>
      <xdr:spPr>
        <a:xfrm>
          <a:off x="154305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xdr:rowOff>
    </xdr:from>
    <xdr:to>
      <xdr:col>85</xdr:col>
      <xdr:colOff>127000</xdr:colOff>
      <xdr:row>80</xdr:row>
      <xdr:rowOff>82187</xdr:rowOff>
    </xdr:to>
    <xdr:cxnSp macro="">
      <xdr:nvCxnSpPr>
        <xdr:cNvPr id="563" name="直線コネクタ 562">
          <a:extLst>
            <a:ext uri="{FF2B5EF4-FFF2-40B4-BE49-F238E27FC236}">
              <a16:creationId xmlns:a16="http://schemas.microsoft.com/office/drawing/2014/main" id="{A3C9E61D-6B8D-459A-8B84-45FD16CAB443}"/>
            </a:ext>
          </a:extLst>
        </xdr:cNvPr>
        <xdr:cNvCxnSpPr/>
      </xdr:nvCxnSpPr>
      <xdr:spPr>
        <a:xfrm>
          <a:off x="15481300" y="1372960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65677</xdr:rowOff>
    </xdr:from>
    <xdr:to>
      <xdr:col>76</xdr:col>
      <xdr:colOff>165100</xdr:colOff>
      <xdr:row>79</xdr:row>
      <xdr:rowOff>167277</xdr:rowOff>
    </xdr:to>
    <xdr:sp macro="" textlink="">
      <xdr:nvSpPr>
        <xdr:cNvPr id="564" name="楕円 563">
          <a:extLst>
            <a:ext uri="{FF2B5EF4-FFF2-40B4-BE49-F238E27FC236}">
              <a16:creationId xmlns:a16="http://schemas.microsoft.com/office/drawing/2014/main" id="{C10CC1F0-E1F5-4810-B0F7-9A9FFFCF3054}"/>
            </a:ext>
          </a:extLst>
        </xdr:cNvPr>
        <xdr:cNvSpPr/>
      </xdr:nvSpPr>
      <xdr:spPr>
        <a:xfrm>
          <a:off x="1454150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116477</xdr:rowOff>
    </xdr:from>
    <xdr:to>
      <xdr:col>81</xdr:col>
      <xdr:colOff>50800</xdr:colOff>
      <xdr:row>80</xdr:row>
      <xdr:rowOff>13607</xdr:rowOff>
    </xdr:to>
    <xdr:cxnSp macro="">
      <xdr:nvCxnSpPr>
        <xdr:cNvPr id="565" name="直線コネクタ 564">
          <a:extLst>
            <a:ext uri="{FF2B5EF4-FFF2-40B4-BE49-F238E27FC236}">
              <a16:creationId xmlns:a16="http://schemas.microsoft.com/office/drawing/2014/main" id="{9E959414-F6F5-46E5-80D2-02E72E9B7669}"/>
            </a:ext>
          </a:extLst>
        </xdr:cNvPr>
        <xdr:cNvCxnSpPr/>
      </xdr:nvCxnSpPr>
      <xdr:spPr>
        <a:xfrm>
          <a:off x="14592300" y="1366102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18324</xdr:rowOff>
    </xdr:from>
    <xdr:to>
      <xdr:col>72</xdr:col>
      <xdr:colOff>38100</xdr:colOff>
      <xdr:row>79</xdr:row>
      <xdr:rowOff>119924</xdr:rowOff>
    </xdr:to>
    <xdr:sp macro="" textlink="">
      <xdr:nvSpPr>
        <xdr:cNvPr id="566" name="楕円 565">
          <a:extLst>
            <a:ext uri="{FF2B5EF4-FFF2-40B4-BE49-F238E27FC236}">
              <a16:creationId xmlns:a16="http://schemas.microsoft.com/office/drawing/2014/main" id="{94C91FBC-2953-4A77-8CE2-E5598DEEA021}"/>
            </a:ext>
          </a:extLst>
        </xdr:cNvPr>
        <xdr:cNvSpPr/>
      </xdr:nvSpPr>
      <xdr:spPr>
        <a:xfrm>
          <a:off x="13652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69124</xdr:rowOff>
    </xdr:from>
    <xdr:to>
      <xdr:col>76</xdr:col>
      <xdr:colOff>114300</xdr:colOff>
      <xdr:row>79</xdr:row>
      <xdr:rowOff>116477</xdr:rowOff>
    </xdr:to>
    <xdr:cxnSp macro="">
      <xdr:nvCxnSpPr>
        <xdr:cNvPr id="567" name="直線コネクタ 566">
          <a:extLst>
            <a:ext uri="{FF2B5EF4-FFF2-40B4-BE49-F238E27FC236}">
              <a16:creationId xmlns:a16="http://schemas.microsoft.com/office/drawing/2014/main" id="{BB5F5FD2-509F-4FEC-B6A7-20DBC3B7AAEC}"/>
            </a:ext>
          </a:extLst>
        </xdr:cNvPr>
        <xdr:cNvCxnSpPr/>
      </xdr:nvCxnSpPr>
      <xdr:spPr>
        <a:xfrm>
          <a:off x="13703300" y="136136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5262</xdr:rowOff>
    </xdr:from>
    <xdr:to>
      <xdr:col>67</xdr:col>
      <xdr:colOff>101600</xdr:colOff>
      <xdr:row>79</xdr:row>
      <xdr:rowOff>106862</xdr:rowOff>
    </xdr:to>
    <xdr:sp macro="" textlink="">
      <xdr:nvSpPr>
        <xdr:cNvPr id="568" name="楕円 567">
          <a:extLst>
            <a:ext uri="{FF2B5EF4-FFF2-40B4-BE49-F238E27FC236}">
              <a16:creationId xmlns:a16="http://schemas.microsoft.com/office/drawing/2014/main" id="{482CC396-DBEE-4AC3-A2C7-24D299EDDC3B}"/>
            </a:ext>
          </a:extLst>
        </xdr:cNvPr>
        <xdr:cNvSpPr/>
      </xdr:nvSpPr>
      <xdr:spPr>
        <a:xfrm>
          <a:off x="12763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56062</xdr:rowOff>
    </xdr:from>
    <xdr:to>
      <xdr:col>71</xdr:col>
      <xdr:colOff>177800</xdr:colOff>
      <xdr:row>79</xdr:row>
      <xdr:rowOff>69124</xdr:rowOff>
    </xdr:to>
    <xdr:cxnSp macro="">
      <xdr:nvCxnSpPr>
        <xdr:cNvPr id="569" name="直線コネクタ 568">
          <a:extLst>
            <a:ext uri="{FF2B5EF4-FFF2-40B4-BE49-F238E27FC236}">
              <a16:creationId xmlns:a16="http://schemas.microsoft.com/office/drawing/2014/main" id="{4B4B4FBB-3378-4726-8707-516D2E7B0EBF}"/>
            </a:ext>
          </a:extLst>
        </xdr:cNvPr>
        <xdr:cNvCxnSpPr/>
      </xdr:nvCxnSpPr>
      <xdr:spPr>
        <a:xfrm>
          <a:off x="12814300" y="136006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70" name="n_1aveValue【児童館】&#10;有形固定資産減価償却率">
          <a:extLst>
            <a:ext uri="{FF2B5EF4-FFF2-40B4-BE49-F238E27FC236}">
              <a16:creationId xmlns:a16="http://schemas.microsoft.com/office/drawing/2014/main" id="{9DA8F89B-128E-424C-B6D5-481C758F726D}"/>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71" name="n_2aveValue【児童館】&#10;有形固定資産減価償却率">
          <a:extLst>
            <a:ext uri="{FF2B5EF4-FFF2-40B4-BE49-F238E27FC236}">
              <a16:creationId xmlns:a16="http://schemas.microsoft.com/office/drawing/2014/main" id="{A918842F-512A-49B8-8009-5C58AE9FD6D9}"/>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2" name="n_3aveValue【児童館】&#10;有形固定資産減価償却率">
          <a:extLst>
            <a:ext uri="{FF2B5EF4-FFF2-40B4-BE49-F238E27FC236}">
              <a16:creationId xmlns:a16="http://schemas.microsoft.com/office/drawing/2014/main" id="{07A5CB61-8134-49DF-8979-1A16CA270C5A}"/>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3" name="n_4aveValue【児童館】&#10;有形固定資産減価償却率">
          <a:extLst>
            <a:ext uri="{FF2B5EF4-FFF2-40B4-BE49-F238E27FC236}">
              <a16:creationId xmlns:a16="http://schemas.microsoft.com/office/drawing/2014/main" id="{895693BF-7FE2-46C9-8E8F-D3EFC3ED69EA}"/>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80934</xdr:rowOff>
    </xdr:from>
    <xdr:ext cx="405111" cy="259045"/>
    <xdr:sp macro="" textlink="">
      <xdr:nvSpPr>
        <xdr:cNvPr id="574" name="n_1mainValue【児童館】&#10;有形固定資産減価償却率">
          <a:extLst>
            <a:ext uri="{FF2B5EF4-FFF2-40B4-BE49-F238E27FC236}">
              <a16:creationId xmlns:a16="http://schemas.microsoft.com/office/drawing/2014/main" id="{5BFC73DD-E650-44CB-A3D9-EA4A4CB6B930}"/>
            </a:ext>
          </a:extLst>
        </xdr:cNvPr>
        <xdr:cNvSpPr txBox="1"/>
      </xdr:nvSpPr>
      <xdr:spPr>
        <a:xfrm>
          <a:off x="15266044" y="1345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12354</xdr:rowOff>
    </xdr:from>
    <xdr:ext cx="405111" cy="259045"/>
    <xdr:sp macro="" textlink="">
      <xdr:nvSpPr>
        <xdr:cNvPr id="575" name="n_2mainValue【児童館】&#10;有形固定資産減価償却率">
          <a:extLst>
            <a:ext uri="{FF2B5EF4-FFF2-40B4-BE49-F238E27FC236}">
              <a16:creationId xmlns:a16="http://schemas.microsoft.com/office/drawing/2014/main" id="{3DC8D99E-99E9-4C2C-84A8-1B005273F2CF}"/>
            </a:ext>
          </a:extLst>
        </xdr:cNvPr>
        <xdr:cNvSpPr txBox="1"/>
      </xdr:nvSpPr>
      <xdr:spPr>
        <a:xfrm>
          <a:off x="14389744" y="1338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136451</xdr:rowOff>
    </xdr:from>
    <xdr:ext cx="405111" cy="259045"/>
    <xdr:sp macro="" textlink="">
      <xdr:nvSpPr>
        <xdr:cNvPr id="576" name="n_3mainValue【児童館】&#10;有形固定資産減価償却率">
          <a:extLst>
            <a:ext uri="{FF2B5EF4-FFF2-40B4-BE49-F238E27FC236}">
              <a16:creationId xmlns:a16="http://schemas.microsoft.com/office/drawing/2014/main" id="{EF474F26-04FF-4CF0-8F98-2B00A891322F}"/>
            </a:ext>
          </a:extLst>
        </xdr:cNvPr>
        <xdr:cNvSpPr txBox="1"/>
      </xdr:nvSpPr>
      <xdr:spPr>
        <a:xfrm>
          <a:off x="135007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123389</xdr:rowOff>
    </xdr:from>
    <xdr:ext cx="405111" cy="259045"/>
    <xdr:sp macro="" textlink="">
      <xdr:nvSpPr>
        <xdr:cNvPr id="577" name="n_4mainValue【児童館】&#10;有形固定資産減価償却率">
          <a:extLst>
            <a:ext uri="{FF2B5EF4-FFF2-40B4-BE49-F238E27FC236}">
              <a16:creationId xmlns:a16="http://schemas.microsoft.com/office/drawing/2014/main" id="{FE9107B7-A9D6-40C3-821A-E55E2B60BF9C}"/>
            </a:ext>
          </a:extLst>
        </xdr:cNvPr>
        <xdr:cNvSpPr txBox="1"/>
      </xdr:nvSpPr>
      <xdr:spPr>
        <a:xfrm>
          <a:off x="12611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8A46ADF7-BAF9-4B2C-83A2-AD2AF74ECE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8D52602F-B9E2-4024-B2A9-79A21F5CBE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F33B6702-AA12-4CAF-8328-8DBF7D3B38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CB7D77DC-725E-4D69-999B-14D73FD619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1854B549-11FD-4B12-9BEC-7DE34C8475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9A5933D6-1561-4D73-93E2-0EA65454A6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F3B5ED3D-74C0-4D2B-ADFE-6A06D1C3E9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CA419041-78B0-41BE-9264-3584DD5D08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C7421625-0A54-4E15-AD46-A086DDF76BB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78826938-732E-4D73-BBCD-0C05C100C9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D8C18F59-B57E-4D65-BFC1-13E6CE45688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024B10F1-3D8F-41B3-8152-95D4CAF0D38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8F6AE0A9-4329-4281-9396-3C8FF19CD5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49A93518-A7DF-4B25-9456-216548D7D78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2BC1F40E-2D6A-4FF1-BDE4-154DEA3F17E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ACFA94AD-CF53-47BB-973B-917A6449772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0EEEE984-F98C-41DC-85CB-E57E9D83D94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1D68B249-0EF3-40E3-B811-97D80BCFA4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FD2A7D07-12F8-486E-9459-7DC9BECFA07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220372FB-0771-47A1-99AD-B305DDB6AE5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D276043A-0016-4725-B46F-E9097D8AAF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22829A03-BC6E-4AAE-9F41-63C5BD9658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7E9B6FB8-81C8-4428-9DD5-6B4CFCC809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6E4FE351-BBA1-4322-80C4-D9A64B12F172}"/>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A2C8A2BC-928B-4793-98B6-65D4DD308DC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C233A0EC-97CF-4C80-B609-7988B04D794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BA039D0A-32D9-4034-AEB0-DE0824228059}"/>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3CB4B87C-3DE7-474A-AD15-01A63FD8A6F3}"/>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6" name="【児童館】&#10;一人当たり面積平均値テキスト">
          <a:extLst>
            <a:ext uri="{FF2B5EF4-FFF2-40B4-BE49-F238E27FC236}">
              <a16:creationId xmlns:a16="http://schemas.microsoft.com/office/drawing/2014/main" id="{4568E5DC-12DD-4501-9974-B76B0D5EC2D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26887CC9-7B6C-43AF-AC69-41F31ACE7E28}"/>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B2DCDB3F-5844-401F-8E29-4AB450CF6B7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A4A3CAD7-9CCE-4B3B-BD00-09FB955FBA8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3B76C1BB-6231-45C7-9680-4E00236033F3}"/>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DDF29920-6C13-47DC-A10D-5DB42E928A87}"/>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F3031797-1B35-4B2A-A3E3-E8F407EC38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37DDE53-EEBF-4CEA-BF2E-F0A8B81BA5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FF3E29E-7360-4121-9851-3EA4D05A2E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D5236F4-82D5-4C5D-8AAD-908997288F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F347D82-F2BB-4B46-BD91-EBA5D332118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146050</xdr:rowOff>
    </xdr:from>
    <xdr:to>
      <xdr:col>116</xdr:col>
      <xdr:colOff>114300</xdr:colOff>
      <xdr:row>86</xdr:row>
      <xdr:rowOff>76200</xdr:rowOff>
    </xdr:to>
    <xdr:sp macro="" textlink="">
      <xdr:nvSpPr>
        <xdr:cNvPr id="617" name="楕円 616">
          <a:extLst>
            <a:ext uri="{FF2B5EF4-FFF2-40B4-BE49-F238E27FC236}">
              <a16:creationId xmlns:a16="http://schemas.microsoft.com/office/drawing/2014/main" id="{0068D935-4AB8-4FA8-9CD5-E71B77813284}"/>
            </a:ext>
          </a:extLst>
        </xdr:cNvPr>
        <xdr:cNvSpPr/>
      </xdr:nvSpPr>
      <xdr:spPr>
        <a:xfrm>
          <a:off x="22110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618" name="【児童館】&#10;一人当たり面積該当値テキスト">
          <a:extLst>
            <a:ext uri="{FF2B5EF4-FFF2-40B4-BE49-F238E27FC236}">
              <a16:creationId xmlns:a16="http://schemas.microsoft.com/office/drawing/2014/main" id="{63BC14EF-DADE-48C7-811E-75E5086A6256}"/>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619" name="楕円 618">
          <a:extLst>
            <a:ext uri="{FF2B5EF4-FFF2-40B4-BE49-F238E27FC236}">
              <a16:creationId xmlns:a16="http://schemas.microsoft.com/office/drawing/2014/main" id="{DB1C0C27-BAE4-48D9-8159-B4F036030E8F}"/>
            </a:ext>
          </a:extLst>
        </xdr:cNvPr>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25400</xdr:rowOff>
    </xdr:from>
    <xdr:to>
      <xdr:col>116</xdr:col>
      <xdr:colOff>63500</xdr:colOff>
      <xdr:row>86</xdr:row>
      <xdr:rowOff>25400</xdr:rowOff>
    </xdr:to>
    <xdr:cxnSp macro="">
      <xdr:nvCxnSpPr>
        <xdr:cNvPr id="620" name="直線コネクタ 619">
          <a:extLst>
            <a:ext uri="{FF2B5EF4-FFF2-40B4-BE49-F238E27FC236}">
              <a16:creationId xmlns:a16="http://schemas.microsoft.com/office/drawing/2014/main" id="{986268EF-06B0-4CD0-AC65-990DF0860DAB}"/>
            </a:ext>
          </a:extLst>
        </xdr:cNvPr>
        <xdr:cNvCxnSpPr/>
      </xdr:nvCxnSpPr>
      <xdr:spPr>
        <a:xfrm>
          <a:off x="21323300" y="1477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621" name="楕円 620">
          <a:extLst>
            <a:ext uri="{FF2B5EF4-FFF2-40B4-BE49-F238E27FC236}">
              <a16:creationId xmlns:a16="http://schemas.microsoft.com/office/drawing/2014/main" id="{408C04D6-32EE-47D4-9189-FB7D2B290701}"/>
            </a:ext>
          </a:extLst>
        </xdr:cNvPr>
        <xdr:cNvSpPr/>
      </xdr:nvSpPr>
      <xdr:spPr>
        <a:xfrm>
          <a:off x="20383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622" name="直線コネクタ 621">
          <a:extLst>
            <a:ext uri="{FF2B5EF4-FFF2-40B4-BE49-F238E27FC236}">
              <a16:creationId xmlns:a16="http://schemas.microsoft.com/office/drawing/2014/main" id="{4233CD5A-2690-45E1-97B8-87B22282B1D1}"/>
            </a:ext>
          </a:extLst>
        </xdr:cNvPr>
        <xdr:cNvCxnSpPr/>
      </xdr:nvCxnSpPr>
      <xdr:spPr>
        <a:xfrm>
          <a:off x="20434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623" name="楕円 622">
          <a:extLst>
            <a:ext uri="{FF2B5EF4-FFF2-40B4-BE49-F238E27FC236}">
              <a16:creationId xmlns:a16="http://schemas.microsoft.com/office/drawing/2014/main" id="{A3FF480E-F361-495A-84B3-DB7EEB5A56C6}"/>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624" name="直線コネクタ 623">
          <a:extLst>
            <a:ext uri="{FF2B5EF4-FFF2-40B4-BE49-F238E27FC236}">
              <a16:creationId xmlns:a16="http://schemas.microsoft.com/office/drawing/2014/main" id="{C20C95EA-C34C-4C05-B718-6DF17FB36CAB}"/>
            </a:ext>
          </a:extLst>
        </xdr:cNvPr>
        <xdr:cNvCxnSpPr/>
      </xdr:nvCxnSpPr>
      <xdr:spPr>
        <a:xfrm>
          <a:off x="19545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625" name="楕円 624">
          <a:extLst>
            <a:ext uri="{FF2B5EF4-FFF2-40B4-BE49-F238E27FC236}">
              <a16:creationId xmlns:a16="http://schemas.microsoft.com/office/drawing/2014/main" id="{3E1A1F96-7DB7-4F5F-BFB4-6467AC23A74F}"/>
            </a:ext>
          </a:extLst>
        </xdr:cNvPr>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626" name="直線コネクタ 625">
          <a:extLst>
            <a:ext uri="{FF2B5EF4-FFF2-40B4-BE49-F238E27FC236}">
              <a16:creationId xmlns:a16="http://schemas.microsoft.com/office/drawing/2014/main" id="{34E58E7D-EDFE-46D3-BC60-35A73E2B3654}"/>
            </a:ext>
          </a:extLst>
        </xdr:cNvPr>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a:extLst>
            <a:ext uri="{FF2B5EF4-FFF2-40B4-BE49-F238E27FC236}">
              <a16:creationId xmlns:a16="http://schemas.microsoft.com/office/drawing/2014/main" id="{63496628-46CD-4126-A2A0-643212364DD8}"/>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a:extLst>
            <a:ext uri="{FF2B5EF4-FFF2-40B4-BE49-F238E27FC236}">
              <a16:creationId xmlns:a16="http://schemas.microsoft.com/office/drawing/2014/main" id="{12C6BAF1-918F-4567-90EB-26AE30FA6204}"/>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9" name="n_3aveValue【児童館】&#10;一人当たり面積">
          <a:extLst>
            <a:ext uri="{FF2B5EF4-FFF2-40B4-BE49-F238E27FC236}">
              <a16:creationId xmlns:a16="http://schemas.microsoft.com/office/drawing/2014/main" id="{258352A1-3619-4ED1-85B8-A70778983DF6}"/>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30" name="n_4aveValue【児童館】&#10;一人当たり面積">
          <a:extLst>
            <a:ext uri="{FF2B5EF4-FFF2-40B4-BE49-F238E27FC236}">
              <a16:creationId xmlns:a16="http://schemas.microsoft.com/office/drawing/2014/main" id="{587EA638-DAAF-476B-9BA4-B0C549A4B03C}"/>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631" name="n_1mainValue【児童館】&#10;一人当たり面積">
          <a:extLst>
            <a:ext uri="{FF2B5EF4-FFF2-40B4-BE49-F238E27FC236}">
              <a16:creationId xmlns:a16="http://schemas.microsoft.com/office/drawing/2014/main" id="{0691B8C6-4AB7-4FC1-85E4-F2085E241399}"/>
            </a:ext>
          </a:extLst>
        </xdr:cNvPr>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632" name="n_2mainValue【児童館】&#10;一人当たり面積">
          <a:extLst>
            <a:ext uri="{FF2B5EF4-FFF2-40B4-BE49-F238E27FC236}">
              <a16:creationId xmlns:a16="http://schemas.microsoft.com/office/drawing/2014/main" id="{5446E4E3-BF83-4D07-A264-25D25A3DAFE7}"/>
            </a:ext>
          </a:extLst>
        </xdr:cNvPr>
        <xdr:cNvSpPr txBox="1"/>
      </xdr:nvSpPr>
      <xdr:spPr>
        <a:xfrm>
          <a:off x="20199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633" name="n_3mainValue【児童館】&#10;一人当たり面積">
          <a:extLst>
            <a:ext uri="{FF2B5EF4-FFF2-40B4-BE49-F238E27FC236}">
              <a16:creationId xmlns:a16="http://schemas.microsoft.com/office/drawing/2014/main" id="{3C458F6D-ECC2-4E63-B8C4-AD897EF09A95}"/>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634" name="n_4mainValue【児童館】&#10;一人当たり面積">
          <a:extLst>
            <a:ext uri="{FF2B5EF4-FFF2-40B4-BE49-F238E27FC236}">
              <a16:creationId xmlns:a16="http://schemas.microsoft.com/office/drawing/2014/main" id="{24AD36D8-E6FD-4D77-955D-5C0EDE89A490}"/>
            </a:ext>
          </a:extLst>
        </xdr:cNvPr>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8C91DA89-D594-4D2C-8A86-BBB3355D26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CFF04085-F99E-4387-A164-9FA71A3BFD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CE899985-61FA-4113-B334-29167C6BF5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E9D93DAD-6FC8-4F06-882C-62FAD542D2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6215C041-44B4-4CF7-A5C4-708AE430BB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2612C6B-80C2-4420-8292-2FD343C427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FA677AAB-5830-45D6-8C19-BFCEEDA607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9AEA4B32-ACF8-4475-920E-16D12F5FB40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7663AFF-0389-49EA-BF68-979B54A241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ACC176E8-82AD-42D5-8795-8EDBB3CB82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741A6DDB-F924-44AC-85A8-77E1DC3DAD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CA1C9F8E-60A9-4F69-A992-314AEE90E5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10E122F3-AA87-432F-A84F-9ABE727488A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5648FE6B-0DCB-45BF-B02C-30B15338A4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E7912BD0-C64E-4B98-AAC3-99CE76E2BA9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B59CAD2C-5B20-4E34-9168-88705655407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DECE91A-125A-4B1D-9163-0D5DDD368D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6D387B0F-4ED8-4613-892A-9AC72478DAC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CEBF73FF-0EF6-4F7C-8BD8-3F650139CE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FB343813-DD2B-472B-858A-DAAE2B6E6C2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F99C5089-0EE1-4238-A9BB-37D852BC18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A7B2B999-4E45-48F9-B3E9-70AFCD43D1C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6B908F65-8039-4CE3-8452-712E2C8C437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AE195249-A8A6-48E3-860F-79D3B7778F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D35C192B-BAC0-48FD-A127-A559512831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04586310-4697-41C0-85DF-DB2247B4CA42}"/>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8247F1D3-5910-48CD-8E61-9589BE6705C3}"/>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96CB2145-14B0-4D3C-89C1-CDC306AA2BE8}"/>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4A8C371B-1616-4CEF-99A1-A6B984B050CF}"/>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362DE1FF-5172-472A-A6C2-811E29F21C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15F07D49-F644-421D-BB85-351AA5F6B5BB}"/>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1B11FC80-A4B7-4854-A9C0-D3F324390553}"/>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580D38E2-3B69-4C4C-98D8-C01D8EBF087D}"/>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203AFA88-1620-4105-9821-CF735CB88A71}"/>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2418D682-4B45-4161-B48C-CC006CEFD253}"/>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EF8DC2EE-7706-4CAA-BD69-8FF8E1699043}"/>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D657461-7D95-401B-B4DA-CCB46DDFAC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AAE5100-C49F-4A71-AB20-B8757A2533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C6AF1EE-22DB-4B19-AD07-B2AD0EA820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552C912F-FFBE-4B5E-9192-D23250B3DC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22431217-0477-46A0-B518-2A4142CE6EF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40095</xdr:rowOff>
    </xdr:from>
    <xdr:to>
      <xdr:col>85</xdr:col>
      <xdr:colOff>177800</xdr:colOff>
      <xdr:row>107</xdr:row>
      <xdr:rowOff>141695</xdr:rowOff>
    </xdr:to>
    <xdr:sp macro="" textlink="">
      <xdr:nvSpPr>
        <xdr:cNvPr id="676" name="楕円 675">
          <a:extLst>
            <a:ext uri="{FF2B5EF4-FFF2-40B4-BE49-F238E27FC236}">
              <a16:creationId xmlns:a16="http://schemas.microsoft.com/office/drawing/2014/main" id="{252F75BE-918E-4357-A057-F4E9EB0CCD0B}"/>
            </a:ext>
          </a:extLst>
        </xdr:cNvPr>
        <xdr:cNvSpPr/>
      </xdr:nvSpPr>
      <xdr:spPr>
        <a:xfrm>
          <a:off x="16268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18522</xdr:rowOff>
    </xdr:from>
    <xdr:ext cx="405111" cy="259045"/>
    <xdr:sp macro="" textlink="">
      <xdr:nvSpPr>
        <xdr:cNvPr id="677" name="【公民館】&#10;有形固定資産減価償却率該当値テキスト">
          <a:extLst>
            <a:ext uri="{FF2B5EF4-FFF2-40B4-BE49-F238E27FC236}">
              <a16:creationId xmlns:a16="http://schemas.microsoft.com/office/drawing/2014/main" id="{D7342871-1405-441A-9D38-50425DB86A38}"/>
            </a:ext>
          </a:extLst>
        </xdr:cNvPr>
        <xdr:cNvSpPr txBox="1"/>
      </xdr:nvSpPr>
      <xdr:spPr>
        <a:xfrm>
          <a:off x="16357600"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22134</xdr:rowOff>
    </xdr:from>
    <xdr:to>
      <xdr:col>81</xdr:col>
      <xdr:colOff>101600</xdr:colOff>
      <xdr:row>107</xdr:row>
      <xdr:rowOff>123734</xdr:rowOff>
    </xdr:to>
    <xdr:sp macro="" textlink="">
      <xdr:nvSpPr>
        <xdr:cNvPr id="678" name="楕円 677">
          <a:extLst>
            <a:ext uri="{FF2B5EF4-FFF2-40B4-BE49-F238E27FC236}">
              <a16:creationId xmlns:a16="http://schemas.microsoft.com/office/drawing/2014/main" id="{F28C482B-5975-4121-9799-22FC6AC3ADBB}"/>
            </a:ext>
          </a:extLst>
        </xdr:cNvPr>
        <xdr:cNvSpPr/>
      </xdr:nvSpPr>
      <xdr:spPr>
        <a:xfrm>
          <a:off x="15430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72934</xdr:rowOff>
    </xdr:from>
    <xdr:to>
      <xdr:col>85</xdr:col>
      <xdr:colOff>127000</xdr:colOff>
      <xdr:row>107</xdr:row>
      <xdr:rowOff>90895</xdr:rowOff>
    </xdr:to>
    <xdr:cxnSp macro="">
      <xdr:nvCxnSpPr>
        <xdr:cNvPr id="679" name="直線コネクタ 678">
          <a:extLst>
            <a:ext uri="{FF2B5EF4-FFF2-40B4-BE49-F238E27FC236}">
              <a16:creationId xmlns:a16="http://schemas.microsoft.com/office/drawing/2014/main" id="{F6925206-B7E2-488C-A4B5-92F573691D7E}"/>
            </a:ext>
          </a:extLst>
        </xdr:cNvPr>
        <xdr:cNvCxnSpPr/>
      </xdr:nvCxnSpPr>
      <xdr:spPr>
        <a:xfrm>
          <a:off x="15481300" y="1841808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169092</xdr:rowOff>
    </xdr:from>
    <xdr:to>
      <xdr:col>76</xdr:col>
      <xdr:colOff>165100</xdr:colOff>
      <xdr:row>107</xdr:row>
      <xdr:rowOff>99242</xdr:rowOff>
    </xdr:to>
    <xdr:sp macro="" textlink="">
      <xdr:nvSpPr>
        <xdr:cNvPr id="680" name="楕円 679">
          <a:extLst>
            <a:ext uri="{FF2B5EF4-FFF2-40B4-BE49-F238E27FC236}">
              <a16:creationId xmlns:a16="http://schemas.microsoft.com/office/drawing/2014/main" id="{1612B028-FE52-49C6-B7CA-E78EB96DAF12}"/>
            </a:ext>
          </a:extLst>
        </xdr:cNvPr>
        <xdr:cNvSpPr/>
      </xdr:nvSpPr>
      <xdr:spPr>
        <a:xfrm>
          <a:off x="14541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48442</xdr:rowOff>
    </xdr:from>
    <xdr:to>
      <xdr:col>81</xdr:col>
      <xdr:colOff>50800</xdr:colOff>
      <xdr:row>107</xdr:row>
      <xdr:rowOff>72934</xdr:rowOff>
    </xdr:to>
    <xdr:cxnSp macro="">
      <xdr:nvCxnSpPr>
        <xdr:cNvPr id="681" name="直線コネクタ 680">
          <a:extLst>
            <a:ext uri="{FF2B5EF4-FFF2-40B4-BE49-F238E27FC236}">
              <a16:creationId xmlns:a16="http://schemas.microsoft.com/office/drawing/2014/main" id="{328B81C2-AD98-480F-960E-EF713F1B6703}"/>
            </a:ext>
          </a:extLst>
        </xdr:cNvPr>
        <xdr:cNvCxnSpPr/>
      </xdr:nvCxnSpPr>
      <xdr:spPr>
        <a:xfrm>
          <a:off x="14592300" y="1839359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146231</xdr:rowOff>
    </xdr:from>
    <xdr:to>
      <xdr:col>72</xdr:col>
      <xdr:colOff>38100</xdr:colOff>
      <xdr:row>107</xdr:row>
      <xdr:rowOff>76381</xdr:rowOff>
    </xdr:to>
    <xdr:sp macro="" textlink="">
      <xdr:nvSpPr>
        <xdr:cNvPr id="682" name="楕円 681">
          <a:extLst>
            <a:ext uri="{FF2B5EF4-FFF2-40B4-BE49-F238E27FC236}">
              <a16:creationId xmlns:a16="http://schemas.microsoft.com/office/drawing/2014/main" id="{E2173F57-9769-4647-9D51-A8677EB0C842}"/>
            </a:ext>
          </a:extLst>
        </xdr:cNvPr>
        <xdr:cNvSpPr/>
      </xdr:nvSpPr>
      <xdr:spPr>
        <a:xfrm>
          <a:off x="1365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25581</xdr:rowOff>
    </xdr:from>
    <xdr:to>
      <xdr:col>76</xdr:col>
      <xdr:colOff>114300</xdr:colOff>
      <xdr:row>107</xdr:row>
      <xdr:rowOff>48442</xdr:rowOff>
    </xdr:to>
    <xdr:cxnSp macro="">
      <xdr:nvCxnSpPr>
        <xdr:cNvPr id="683" name="直線コネクタ 682">
          <a:extLst>
            <a:ext uri="{FF2B5EF4-FFF2-40B4-BE49-F238E27FC236}">
              <a16:creationId xmlns:a16="http://schemas.microsoft.com/office/drawing/2014/main" id="{A137C178-F144-48CC-97C8-CCD1B17E24C6}"/>
            </a:ext>
          </a:extLst>
        </xdr:cNvPr>
        <xdr:cNvCxnSpPr/>
      </xdr:nvCxnSpPr>
      <xdr:spPr>
        <a:xfrm>
          <a:off x="13703300" y="183707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113574</xdr:rowOff>
    </xdr:from>
    <xdr:to>
      <xdr:col>67</xdr:col>
      <xdr:colOff>101600</xdr:colOff>
      <xdr:row>108</xdr:row>
      <xdr:rowOff>43724</xdr:rowOff>
    </xdr:to>
    <xdr:sp macro="" textlink="">
      <xdr:nvSpPr>
        <xdr:cNvPr id="684" name="楕円 683">
          <a:extLst>
            <a:ext uri="{FF2B5EF4-FFF2-40B4-BE49-F238E27FC236}">
              <a16:creationId xmlns:a16="http://schemas.microsoft.com/office/drawing/2014/main" id="{48BFA238-2A73-4341-891B-4BA98CE42094}"/>
            </a:ext>
          </a:extLst>
        </xdr:cNvPr>
        <xdr:cNvSpPr/>
      </xdr:nvSpPr>
      <xdr:spPr>
        <a:xfrm>
          <a:off x="12763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25581</xdr:rowOff>
    </xdr:from>
    <xdr:to>
      <xdr:col>71</xdr:col>
      <xdr:colOff>177800</xdr:colOff>
      <xdr:row>107</xdr:row>
      <xdr:rowOff>164374</xdr:rowOff>
    </xdr:to>
    <xdr:cxnSp macro="">
      <xdr:nvCxnSpPr>
        <xdr:cNvPr id="685" name="直線コネクタ 684">
          <a:extLst>
            <a:ext uri="{FF2B5EF4-FFF2-40B4-BE49-F238E27FC236}">
              <a16:creationId xmlns:a16="http://schemas.microsoft.com/office/drawing/2014/main" id="{D1FBED21-E070-42BA-B9E2-F33852C359F6}"/>
            </a:ext>
          </a:extLst>
        </xdr:cNvPr>
        <xdr:cNvCxnSpPr/>
      </xdr:nvCxnSpPr>
      <xdr:spPr>
        <a:xfrm flipV="1">
          <a:off x="12814300" y="18370731"/>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7A2C04B1-4C09-49BE-8F5C-5A9688C4324B}"/>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C97A7E74-38DC-43C3-BF0A-247E6B9D20F9}"/>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8F6F691E-0E39-4E7F-875B-048D66907606}"/>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2F6B79A8-DB6D-4ABE-B5FC-A1B1E4DBE94D}"/>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114861</xdr:rowOff>
    </xdr:from>
    <xdr:ext cx="405111" cy="259045"/>
    <xdr:sp macro="" textlink="">
      <xdr:nvSpPr>
        <xdr:cNvPr id="690" name="n_1mainValue【公民館】&#10;有形固定資産減価償却率">
          <a:extLst>
            <a:ext uri="{FF2B5EF4-FFF2-40B4-BE49-F238E27FC236}">
              <a16:creationId xmlns:a16="http://schemas.microsoft.com/office/drawing/2014/main" id="{E67A3FD8-F92C-4DBF-990C-56BEB0608836}"/>
            </a:ext>
          </a:extLst>
        </xdr:cNvPr>
        <xdr:cNvSpPr txBox="1"/>
      </xdr:nvSpPr>
      <xdr:spPr>
        <a:xfrm>
          <a:off x="15266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90369</xdr:rowOff>
    </xdr:from>
    <xdr:ext cx="405111" cy="259045"/>
    <xdr:sp macro="" textlink="">
      <xdr:nvSpPr>
        <xdr:cNvPr id="691" name="n_2mainValue【公民館】&#10;有形固定資産減価償却率">
          <a:extLst>
            <a:ext uri="{FF2B5EF4-FFF2-40B4-BE49-F238E27FC236}">
              <a16:creationId xmlns:a16="http://schemas.microsoft.com/office/drawing/2014/main" id="{48CFFF8D-4177-4350-82F2-D02598FCA4C2}"/>
            </a:ext>
          </a:extLst>
        </xdr:cNvPr>
        <xdr:cNvSpPr txBox="1"/>
      </xdr:nvSpPr>
      <xdr:spPr>
        <a:xfrm>
          <a:off x="14389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67508</xdr:rowOff>
    </xdr:from>
    <xdr:ext cx="405111" cy="259045"/>
    <xdr:sp macro="" textlink="">
      <xdr:nvSpPr>
        <xdr:cNvPr id="692" name="n_3mainValue【公民館】&#10;有形固定資産減価償却率">
          <a:extLst>
            <a:ext uri="{FF2B5EF4-FFF2-40B4-BE49-F238E27FC236}">
              <a16:creationId xmlns:a16="http://schemas.microsoft.com/office/drawing/2014/main" id="{24905D45-69D3-4D91-897D-E5C4C00588FD}"/>
            </a:ext>
          </a:extLst>
        </xdr:cNvPr>
        <xdr:cNvSpPr txBox="1"/>
      </xdr:nvSpPr>
      <xdr:spPr>
        <a:xfrm>
          <a:off x="13500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34851</xdr:rowOff>
    </xdr:from>
    <xdr:ext cx="405111" cy="259045"/>
    <xdr:sp macro="" textlink="">
      <xdr:nvSpPr>
        <xdr:cNvPr id="693" name="n_4mainValue【公民館】&#10;有形固定資産減価償却率">
          <a:extLst>
            <a:ext uri="{FF2B5EF4-FFF2-40B4-BE49-F238E27FC236}">
              <a16:creationId xmlns:a16="http://schemas.microsoft.com/office/drawing/2014/main" id="{BA3A8867-D0C2-4F54-815E-133D8C933066}"/>
            </a:ext>
          </a:extLst>
        </xdr:cNvPr>
        <xdr:cNvSpPr txBox="1"/>
      </xdr:nvSpPr>
      <xdr:spPr>
        <a:xfrm>
          <a:off x="1261174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9BF9D9DE-3614-4C1C-BABA-1D0449B6E0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CF06B774-C0D3-47C3-A0E2-35CE0109EA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D68BFE1-910C-4E7A-8DEA-02E4613FCF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9A3CE079-FF87-44BA-9950-1D85A9C3D0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870AD200-E7C7-44F2-A0A0-1916910EBA5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5903B661-0B87-492D-8936-058E5B8F85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73493235-A7D0-4021-B31B-0441CB306E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55E0ED81-A1CA-4D32-9DD8-69A41A32F0F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6F626DEF-3621-453C-88D2-4DC3987641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F260C5DE-6548-43D6-9A89-94E2ACC61D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70B98BFC-3987-42AA-90FA-023B2231030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82620971-08FC-4AC2-8E6B-D3E2E03DD4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C49C0C50-7570-4083-AC76-07AC75391F8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2178B197-DAEE-44E3-A167-2866F49B358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7A68F75B-26A0-4201-A700-F00E70599F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F432DA96-AA4C-4F71-8D65-547BAE23F9A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30C4F79E-7DEF-4EF8-BACB-7030D91864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D4898E12-5DFE-46B5-8B6B-03CF9C5822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5C56CD0C-74F9-4962-9BD5-4D9C678F91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4E4ABA0B-0D1C-461D-9364-022912653D3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53B3972-20D0-49D6-91EA-F2E983D44E5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42EFA6B0-D846-413D-81E5-004A5CF9A24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A1E5CD2E-ADC9-4477-B4B8-1850596B7E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FF2EC39A-DFD2-43FB-92C3-5363764FEF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D49E6FDB-28C5-43E4-91EB-6C9835080F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40868518-1CB5-4720-ACA8-D99105AA2EE6}"/>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9A4DC2B1-2D2D-444F-A5E9-34C48BC5B513}"/>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29BBC5CA-F62E-49D6-9ECA-2DA2A4245784}"/>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BAA37ED0-A133-4A52-BCAB-BA1535656BA8}"/>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43CE88B7-B4E7-4A3E-B39C-C6933EB3365D}"/>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F05647A6-8310-4E8F-BDC5-7EE6B805B12A}"/>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1E6C6377-6DD8-4607-9655-5D4627E24AFD}"/>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D878E12D-39F0-4760-B6A4-55647705A386}"/>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825CA23B-8BBF-415D-8685-940961590042}"/>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F730E522-A633-451D-9B07-63D87CECD1FC}"/>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7A87FA81-72BA-4FFD-9DDE-99357468B8A5}"/>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C7D7F1A-DDB6-45C9-96D5-D5519E85F1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C1508F6-D3A0-46A5-8683-36652E8908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6E60A02-1F67-4007-B017-13A75E8321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C8DAAE4-ACBE-4B99-8B22-9A4FA9FF62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87E9658-9614-45ED-999F-9E8F29FFC4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735" name="楕円 734">
          <a:extLst>
            <a:ext uri="{FF2B5EF4-FFF2-40B4-BE49-F238E27FC236}">
              <a16:creationId xmlns:a16="http://schemas.microsoft.com/office/drawing/2014/main" id="{C9F0648D-6556-4F7D-82C6-F39D9A4A3619}"/>
            </a:ext>
          </a:extLst>
        </xdr:cNvPr>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736" name="【公民館】&#10;一人当たり面積該当値テキスト">
          <a:extLst>
            <a:ext uri="{FF2B5EF4-FFF2-40B4-BE49-F238E27FC236}">
              <a16:creationId xmlns:a16="http://schemas.microsoft.com/office/drawing/2014/main" id="{38A1BF4D-B0C5-49F7-9EC3-AD21A98F5B45}"/>
            </a:ext>
          </a:extLst>
        </xdr:cNvPr>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737" name="楕円 736">
          <a:extLst>
            <a:ext uri="{FF2B5EF4-FFF2-40B4-BE49-F238E27FC236}">
              <a16:creationId xmlns:a16="http://schemas.microsoft.com/office/drawing/2014/main" id="{EB1497DB-3337-4695-BB8C-686E3CF9E56D}"/>
            </a:ext>
          </a:extLst>
        </xdr:cNvPr>
        <xdr:cNvSpPr/>
      </xdr:nvSpPr>
      <xdr:spPr>
        <a:xfrm>
          <a:off x="2127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85998</xdr:rowOff>
    </xdr:to>
    <xdr:cxnSp macro="">
      <xdr:nvCxnSpPr>
        <xdr:cNvPr id="738" name="直線コネクタ 737">
          <a:extLst>
            <a:ext uri="{FF2B5EF4-FFF2-40B4-BE49-F238E27FC236}">
              <a16:creationId xmlns:a16="http://schemas.microsoft.com/office/drawing/2014/main" id="{108E2D76-C6A6-4DFA-93C2-05979B2753D2}"/>
            </a:ext>
          </a:extLst>
        </xdr:cNvPr>
        <xdr:cNvCxnSpPr/>
      </xdr:nvCxnSpPr>
      <xdr:spPr>
        <a:xfrm>
          <a:off x="21323300" y="1860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38463</xdr:rowOff>
    </xdr:from>
    <xdr:to>
      <xdr:col>107</xdr:col>
      <xdr:colOff>101600</xdr:colOff>
      <xdr:row>108</xdr:row>
      <xdr:rowOff>140063</xdr:rowOff>
    </xdr:to>
    <xdr:sp macro="" textlink="">
      <xdr:nvSpPr>
        <xdr:cNvPr id="739" name="楕円 738">
          <a:extLst>
            <a:ext uri="{FF2B5EF4-FFF2-40B4-BE49-F238E27FC236}">
              <a16:creationId xmlns:a16="http://schemas.microsoft.com/office/drawing/2014/main" id="{735AB424-81D8-4F6E-B432-A7A59C2B161E}"/>
            </a:ext>
          </a:extLst>
        </xdr:cNvPr>
        <xdr:cNvSpPr/>
      </xdr:nvSpPr>
      <xdr:spPr>
        <a:xfrm>
          <a:off x="2038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89263</xdr:rowOff>
    </xdr:to>
    <xdr:cxnSp macro="">
      <xdr:nvCxnSpPr>
        <xdr:cNvPr id="740" name="直線コネクタ 739">
          <a:extLst>
            <a:ext uri="{FF2B5EF4-FFF2-40B4-BE49-F238E27FC236}">
              <a16:creationId xmlns:a16="http://schemas.microsoft.com/office/drawing/2014/main" id="{DDCBBC8C-505C-497B-B958-F9CED096FDD5}"/>
            </a:ext>
          </a:extLst>
        </xdr:cNvPr>
        <xdr:cNvCxnSpPr/>
      </xdr:nvCxnSpPr>
      <xdr:spPr>
        <a:xfrm flipV="1">
          <a:off x="20434300" y="1860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741" name="楕円 740">
          <a:extLst>
            <a:ext uri="{FF2B5EF4-FFF2-40B4-BE49-F238E27FC236}">
              <a16:creationId xmlns:a16="http://schemas.microsoft.com/office/drawing/2014/main" id="{AC1A8A07-127C-4AF3-AA5B-08E616E6C375}"/>
            </a:ext>
          </a:extLst>
        </xdr:cNvPr>
        <xdr:cNvSpPr/>
      </xdr:nvSpPr>
      <xdr:spPr>
        <a:xfrm>
          <a:off x="19494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89263</xdr:rowOff>
    </xdr:to>
    <xdr:cxnSp macro="">
      <xdr:nvCxnSpPr>
        <xdr:cNvPr id="742" name="直線コネクタ 741">
          <a:extLst>
            <a:ext uri="{FF2B5EF4-FFF2-40B4-BE49-F238E27FC236}">
              <a16:creationId xmlns:a16="http://schemas.microsoft.com/office/drawing/2014/main" id="{632EB604-0229-4D55-A86F-D1143FD03445}"/>
            </a:ext>
          </a:extLst>
        </xdr:cNvPr>
        <xdr:cNvCxnSpPr/>
      </xdr:nvCxnSpPr>
      <xdr:spPr>
        <a:xfrm>
          <a:off x="19545300" y="1860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743" name="楕円 742">
          <a:extLst>
            <a:ext uri="{FF2B5EF4-FFF2-40B4-BE49-F238E27FC236}">
              <a16:creationId xmlns:a16="http://schemas.microsoft.com/office/drawing/2014/main" id="{4B232500-EC11-460C-802C-31106BC1D29A}"/>
            </a:ext>
          </a:extLst>
        </xdr:cNvPr>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89263</xdr:rowOff>
    </xdr:to>
    <xdr:cxnSp macro="">
      <xdr:nvCxnSpPr>
        <xdr:cNvPr id="744" name="直線コネクタ 743">
          <a:extLst>
            <a:ext uri="{FF2B5EF4-FFF2-40B4-BE49-F238E27FC236}">
              <a16:creationId xmlns:a16="http://schemas.microsoft.com/office/drawing/2014/main" id="{DE773125-272C-40CA-B250-11D3F94E07CD}"/>
            </a:ext>
          </a:extLst>
        </xdr:cNvPr>
        <xdr:cNvCxnSpPr/>
      </xdr:nvCxnSpPr>
      <xdr:spPr>
        <a:xfrm>
          <a:off x="18656300" y="1860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A2E3D5F0-383A-4378-8853-AF002147B5DF}"/>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3C1AE2F6-766E-483B-8596-A019C5B9E79B}"/>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91902DA8-F0A8-4C8B-B36E-410440EE7498}"/>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A2B0C5DF-BA57-4ED5-AAF0-BE8C461837D2}"/>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127925</xdr:rowOff>
    </xdr:from>
    <xdr:ext cx="469744" cy="259045"/>
    <xdr:sp macro="" textlink="">
      <xdr:nvSpPr>
        <xdr:cNvPr id="749" name="n_1mainValue【公民館】&#10;一人当たり面積">
          <a:extLst>
            <a:ext uri="{FF2B5EF4-FFF2-40B4-BE49-F238E27FC236}">
              <a16:creationId xmlns:a16="http://schemas.microsoft.com/office/drawing/2014/main" id="{8549E78B-3BD3-4260-ACD2-0578CE32BA58}"/>
            </a:ext>
          </a:extLst>
        </xdr:cNvPr>
        <xdr:cNvSpPr txBox="1"/>
      </xdr:nvSpPr>
      <xdr:spPr>
        <a:xfrm>
          <a:off x="21075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131190</xdr:rowOff>
    </xdr:from>
    <xdr:ext cx="469744" cy="259045"/>
    <xdr:sp macro="" textlink="">
      <xdr:nvSpPr>
        <xdr:cNvPr id="750" name="n_2mainValue【公民館】&#10;一人当たり面積">
          <a:extLst>
            <a:ext uri="{FF2B5EF4-FFF2-40B4-BE49-F238E27FC236}">
              <a16:creationId xmlns:a16="http://schemas.microsoft.com/office/drawing/2014/main" id="{E60F636B-472A-44FA-9EAC-298C9518B5D1}"/>
            </a:ext>
          </a:extLst>
        </xdr:cNvPr>
        <xdr:cNvSpPr txBox="1"/>
      </xdr:nvSpPr>
      <xdr:spPr>
        <a:xfrm>
          <a:off x="20199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751" name="n_3mainValue【公民館】&#10;一人当たり面積">
          <a:extLst>
            <a:ext uri="{FF2B5EF4-FFF2-40B4-BE49-F238E27FC236}">
              <a16:creationId xmlns:a16="http://schemas.microsoft.com/office/drawing/2014/main" id="{F52374BF-929C-44DD-AC9C-90B8BE507D19}"/>
            </a:ext>
          </a:extLst>
        </xdr:cNvPr>
        <xdr:cNvSpPr txBox="1"/>
      </xdr:nvSpPr>
      <xdr:spPr>
        <a:xfrm>
          <a:off x="19310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752" name="n_4mainValue【公民館】&#10;一人当たり面積">
          <a:extLst>
            <a:ext uri="{FF2B5EF4-FFF2-40B4-BE49-F238E27FC236}">
              <a16:creationId xmlns:a16="http://schemas.microsoft.com/office/drawing/2014/main" id="{7026EAC2-0465-42D9-897C-653669137B4B}"/>
            </a:ext>
          </a:extLst>
        </xdr:cNvPr>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F22D402C-705D-4837-84AF-2BED19B5CF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10BA708-BA9C-49C7-BAC2-6CDABF8719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80E1D762-9A6A-4F54-86B1-F1AC61E567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 公民館であり、特に低くなっている施設は、認定こども園・幼稚園・保育所、橋りょう・トンネル、児童館である。 学校施設については、小学校が有形固定資産減価償却率平均</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 なっており、特に小学校の有形固定資産減価償却率が高くなっている。令和８年度には須賀小学校の大規模改修を行うなど、小学校を中心に老朽化対策や各公共施設との複合化に取り組んでいくこととしている。 児童館及び公民館については、小学校大規模改修に併せ、計画的に老朽化していた施設を複合化し、それぞれ新しい施設を建設するため、有形固定資産減価償却率が低くなる見込みである。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05C7F0-200C-40C4-A0F6-3141FCF8B8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8683A3-5A3B-4DFB-9BA9-EFABF77C43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733C96-5D58-4987-98B0-A13545E7F2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0C7C13-DDF5-401C-82BA-2CF5632B12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318F68-2C91-48E4-A21A-D378BC5112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481BDD-AE83-4A6A-80F0-D68D994A2D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DED0C6-9CBE-45F8-8F3C-EBD8609438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53709C-2DED-458D-9D7C-461DAED905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A49EB6-DD71-4F7E-92EE-E2E78B85A34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42725D-AC5C-4F71-9FA6-5F932BF90F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E48C28-E04F-4E92-8016-637A3EC61F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97B29E-7072-44D4-8EA6-C5C0036D28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77D1B1-2FEF-4608-B5F5-DD68AA7222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635363-3414-48EE-BB18-6F27A1FC92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3557AE-F168-4A7E-B550-C2E4FC43E8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6E4F96-7FB5-45BF-98A0-0EE3674E23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7592C9-0EB4-431E-99C1-30BCA0E8EE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33706B-0104-4346-91F4-C68B44502D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A42156-3CCB-43AE-95E3-B5D9A9F655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516E21-0302-47B1-B69A-5750A804D1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F33F7A-CA05-4F5C-892B-C8898C725B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2863ED-D9BD-4EFE-8996-A741FEF0D4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756CAF-80BE-46E6-8072-9A6E562FAF7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478A70-E4EA-4C87-A1B8-0481280220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666363-5F7D-4840-9E61-642338F034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B29AF9-AEB3-4F1E-8565-FFBC16765B0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6382A4-0292-468F-B7B6-EAB46E5C36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DC2940-C28D-4BD6-A186-983AA3B1C8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F30315-6AA7-45BA-A1C7-7ADE5FCBD9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729D94-0B2F-4ADF-B8E2-C32D19A5F9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1CA182-0403-4335-ACAA-28394141EB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1EF0FF-4347-468F-83E1-14F4F726A4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D92632-514B-4CDB-9968-7D0EC8899D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D1F31B-E96F-4739-A4AD-FB430862A9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2EC40F-DEC7-4E01-880B-3F657320BE9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0CBECE-971C-41CA-91F9-5306C6548C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8A38F4-230C-4007-A9E3-33C258DC33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255E15-D83A-4895-BEEB-8A753A4F1B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38F403-A67A-4C8F-91DD-CB6A96E7D3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90C997-B2CE-437D-9A84-B342F10FE3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491776-3BAC-474E-923C-D2986DBE90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13C950-282D-4628-8BCA-90F0D2888E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C3A9063-71C6-424C-A368-CD535BD851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4D003B-3D3C-4B6F-954E-42EA40A4A1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02EE1A8-73A8-436B-8B25-A4A044D5038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129BD4-1B72-4D04-82F4-CF3A0DABB7C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34B0246-59D0-4390-B866-358509BCE0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358D4A-5BE5-423B-B441-38F61A68805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E91B36B-9451-4711-ABEF-348C92BE543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74DBFC1-F59F-4A46-AE99-47115C36442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6EF8209-EE7C-4797-990A-6177894020D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52F90B9-8866-44F1-B55A-BCE6CB624A5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A34A1DB-E192-4081-97C7-D37E0D12D7F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19F7CC4-1E9D-420C-A649-16E83A5349F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CBBD20-F5A1-4F61-9146-C8F3F1EDF9E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77CC013-D0A9-4F35-83DC-EC6745FCB01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45F88C0-BDDE-4CCA-A713-A23472D35BFE}"/>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D283692-038A-4DF2-9218-DE04216F19A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8EBD74B-C2A9-4FFB-9A5D-3AF36ACD1A2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26F4A8F-B26A-4568-A010-296BAC2866E8}"/>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F1DAE80-FABD-4793-AB42-C9F537EFC1F6}"/>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C5140AA4-A38B-4DAA-A8F2-04B987124666}"/>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A63C6BA8-3B11-4FAD-88BD-A32F5214D403}"/>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37F8C062-8835-4656-89A3-D4106EF606CB}"/>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C8856785-ED9D-4262-BFA3-53C941B9DC4C}"/>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111DFCC-32D5-4D7B-BBDD-FEE7E4D4AFFE}"/>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16318FC0-2C41-4CF1-9161-1603BE96C769}"/>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055EF3-6A28-47EA-A5B2-398BF0A1C2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B79946-3617-4AD6-9748-03545CCD81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78AD5DD-C120-4B00-9BF9-BAF6809D68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2B6927-AD2F-4426-A5E4-0784DB0E4C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27C938-069F-41D2-A0E3-E8CBE2B5B6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a16="http://schemas.microsoft.com/office/drawing/2014/main" id="{42CA1096-D922-4F2B-B3E4-1ABA2FDE5DD9}"/>
            </a:ext>
          </a:extLst>
        </xdr:cNvPr>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62610</xdr:rowOff>
    </xdr:from>
    <xdr:ext cx="405111" cy="259045"/>
    <xdr:sp macro="" textlink="">
      <xdr:nvSpPr>
        <xdr:cNvPr id="75" name="【図書館】&#10;有形固定資産減価償却率該当値テキスト">
          <a:extLst>
            <a:ext uri="{FF2B5EF4-FFF2-40B4-BE49-F238E27FC236}">
              <a16:creationId xmlns:a16="http://schemas.microsoft.com/office/drawing/2014/main" id="{CA8E7D45-B8CC-4C01-A8FC-88E1E0A75184}"/>
            </a:ext>
          </a:extLst>
        </xdr:cNvPr>
        <xdr:cNvSpPr txBox="1"/>
      </xdr:nvSpPr>
      <xdr:spPr>
        <a:xfrm>
          <a:off x="46736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a16="http://schemas.microsoft.com/office/drawing/2014/main" id="{195A3A45-2C72-47DE-AC89-88978158A693}"/>
            </a:ext>
          </a:extLst>
        </xdr:cNvPr>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134983</xdr:rowOff>
    </xdr:to>
    <xdr:cxnSp macro="">
      <xdr:nvCxnSpPr>
        <xdr:cNvPr id="77" name="直線コネクタ 76">
          <a:extLst>
            <a:ext uri="{FF2B5EF4-FFF2-40B4-BE49-F238E27FC236}">
              <a16:creationId xmlns:a16="http://schemas.microsoft.com/office/drawing/2014/main" id="{8008E005-E1D8-4BE3-8B5C-C2F145BFF52D}"/>
            </a:ext>
          </a:extLst>
        </xdr:cNvPr>
        <xdr:cNvCxnSpPr/>
      </xdr:nvCxnSpPr>
      <xdr:spPr>
        <a:xfrm>
          <a:off x="3797300" y="661579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15603</xdr:rowOff>
    </xdr:from>
    <xdr:to>
      <xdr:col>15</xdr:col>
      <xdr:colOff>101600</xdr:colOff>
      <xdr:row>38</xdr:row>
      <xdr:rowOff>117203</xdr:rowOff>
    </xdr:to>
    <xdr:sp macro="" textlink="">
      <xdr:nvSpPr>
        <xdr:cNvPr id="78" name="楕円 77">
          <a:extLst>
            <a:ext uri="{FF2B5EF4-FFF2-40B4-BE49-F238E27FC236}">
              <a16:creationId xmlns:a16="http://schemas.microsoft.com/office/drawing/2014/main" id="{4EAB4919-6674-4D0B-94E9-05E36019469F}"/>
            </a:ext>
          </a:extLst>
        </xdr:cNvPr>
        <xdr:cNvSpPr/>
      </xdr:nvSpPr>
      <xdr:spPr>
        <a:xfrm>
          <a:off x="2857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66403</xdr:rowOff>
    </xdr:from>
    <xdr:to>
      <xdr:col>19</xdr:col>
      <xdr:colOff>177800</xdr:colOff>
      <xdr:row>38</xdr:row>
      <xdr:rowOff>100693</xdr:rowOff>
    </xdr:to>
    <xdr:cxnSp macro="">
      <xdr:nvCxnSpPr>
        <xdr:cNvPr id="79" name="直線コネクタ 78">
          <a:extLst>
            <a:ext uri="{FF2B5EF4-FFF2-40B4-BE49-F238E27FC236}">
              <a16:creationId xmlns:a16="http://schemas.microsoft.com/office/drawing/2014/main" id="{446DCBE5-3970-43CC-B49D-7213469F3D2B}"/>
            </a:ext>
          </a:extLst>
        </xdr:cNvPr>
        <xdr:cNvCxnSpPr/>
      </xdr:nvCxnSpPr>
      <xdr:spPr>
        <a:xfrm>
          <a:off x="2908300" y="65815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152763</xdr:rowOff>
    </xdr:from>
    <xdr:to>
      <xdr:col>10</xdr:col>
      <xdr:colOff>165100</xdr:colOff>
      <xdr:row>38</xdr:row>
      <xdr:rowOff>82913</xdr:rowOff>
    </xdr:to>
    <xdr:sp macro="" textlink="">
      <xdr:nvSpPr>
        <xdr:cNvPr id="80" name="楕円 79">
          <a:extLst>
            <a:ext uri="{FF2B5EF4-FFF2-40B4-BE49-F238E27FC236}">
              <a16:creationId xmlns:a16="http://schemas.microsoft.com/office/drawing/2014/main" id="{0FC879BD-C51D-4E61-9185-33FD717B680F}"/>
            </a:ext>
          </a:extLst>
        </xdr:cNvPr>
        <xdr:cNvSpPr/>
      </xdr:nvSpPr>
      <xdr:spPr>
        <a:xfrm>
          <a:off x="1968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32113</xdr:rowOff>
    </xdr:from>
    <xdr:to>
      <xdr:col>15</xdr:col>
      <xdr:colOff>50800</xdr:colOff>
      <xdr:row>38</xdr:row>
      <xdr:rowOff>66403</xdr:rowOff>
    </xdr:to>
    <xdr:cxnSp macro="">
      <xdr:nvCxnSpPr>
        <xdr:cNvPr id="81" name="直線コネクタ 80">
          <a:extLst>
            <a:ext uri="{FF2B5EF4-FFF2-40B4-BE49-F238E27FC236}">
              <a16:creationId xmlns:a16="http://schemas.microsoft.com/office/drawing/2014/main" id="{8E18F7A7-9E9E-45DE-8372-CA9FC1B4E4A3}"/>
            </a:ext>
          </a:extLst>
        </xdr:cNvPr>
        <xdr:cNvCxnSpPr/>
      </xdr:nvCxnSpPr>
      <xdr:spPr>
        <a:xfrm>
          <a:off x="2019300" y="65472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118473</xdr:rowOff>
    </xdr:from>
    <xdr:to>
      <xdr:col>6</xdr:col>
      <xdr:colOff>38100</xdr:colOff>
      <xdr:row>38</xdr:row>
      <xdr:rowOff>48623</xdr:rowOff>
    </xdr:to>
    <xdr:sp macro="" textlink="">
      <xdr:nvSpPr>
        <xdr:cNvPr id="82" name="楕円 81">
          <a:extLst>
            <a:ext uri="{FF2B5EF4-FFF2-40B4-BE49-F238E27FC236}">
              <a16:creationId xmlns:a16="http://schemas.microsoft.com/office/drawing/2014/main" id="{9E7FB8F0-DEB6-4F60-BAE2-2AB68E218E1D}"/>
            </a:ext>
          </a:extLst>
        </xdr:cNvPr>
        <xdr:cNvSpPr/>
      </xdr:nvSpPr>
      <xdr:spPr>
        <a:xfrm>
          <a:off x="1079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169273</xdr:rowOff>
    </xdr:from>
    <xdr:to>
      <xdr:col>10</xdr:col>
      <xdr:colOff>114300</xdr:colOff>
      <xdr:row>38</xdr:row>
      <xdr:rowOff>32113</xdr:rowOff>
    </xdr:to>
    <xdr:cxnSp macro="">
      <xdr:nvCxnSpPr>
        <xdr:cNvPr id="83" name="直線コネクタ 82">
          <a:extLst>
            <a:ext uri="{FF2B5EF4-FFF2-40B4-BE49-F238E27FC236}">
              <a16:creationId xmlns:a16="http://schemas.microsoft.com/office/drawing/2014/main" id="{08A151FB-4BF4-40C5-AD92-963951E7A3EB}"/>
            </a:ext>
          </a:extLst>
        </xdr:cNvPr>
        <xdr:cNvCxnSpPr/>
      </xdr:nvCxnSpPr>
      <xdr:spPr>
        <a:xfrm>
          <a:off x="1130300" y="65129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89FB34CB-501B-4CA4-B706-F9B108B7F9DC}"/>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ED9A8302-9EC3-4C0E-8B77-CB561637E64E}"/>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30EB3F0E-F8EE-4A04-A45A-047A39518D6E}"/>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BFC7EBCB-5BB2-4CE9-87B4-7D3535F515B6}"/>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F747FF04-7E13-423B-BD74-433E75B556B1}"/>
            </a:ext>
          </a:extLst>
        </xdr:cNvPr>
        <xdr:cNvSpPr txBox="1"/>
      </xdr:nvSpPr>
      <xdr:spPr>
        <a:xfrm>
          <a:off x="3582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id="{BBD8B09D-94FB-49C4-B84E-36F6A3881120}"/>
            </a:ext>
          </a:extLst>
        </xdr:cNvPr>
        <xdr:cNvSpPr txBox="1"/>
      </xdr:nvSpPr>
      <xdr:spPr>
        <a:xfrm>
          <a:off x="2705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74040</xdr:rowOff>
    </xdr:from>
    <xdr:ext cx="405111" cy="259045"/>
    <xdr:sp macro="" textlink="">
      <xdr:nvSpPr>
        <xdr:cNvPr id="90" name="n_3mainValue【図書館】&#10;有形固定資産減価償却率">
          <a:extLst>
            <a:ext uri="{FF2B5EF4-FFF2-40B4-BE49-F238E27FC236}">
              <a16:creationId xmlns:a16="http://schemas.microsoft.com/office/drawing/2014/main" id="{CED8BEF6-6049-400C-A92B-848EDB564A48}"/>
            </a:ext>
          </a:extLst>
        </xdr:cNvPr>
        <xdr:cNvSpPr txBox="1"/>
      </xdr:nvSpPr>
      <xdr:spPr>
        <a:xfrm>
          <a:off x="1816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39750</xdr:rowOff>
    </xdr:from>
    <xdr:ext cx="405111" cy="259045"/>
    <xdr:sp macro="" textlink="">
      <xdr:nvSpPr>
        <xdr:cNvPr id="91" name="n_4mainValue【図書館】&#10;有形固定資産減価償却率">
          <a:extLst>
            <a:ext uri="{FF2B5EF4-FFF2-40B4-BE49-F238E27FC236}">
              <a16:creationId xmlns:a16="http://schemas.microsoft.com/office/drawing/2014/main" id="{AA56678F-A4F1-4E0F-8516-F70CC32746BA}"/>
            </a:ext>
          </a:extLst>
        </xdr:cNvPr>
        <xdr:cNvSpPr txBox="1"/>
      </xdr:nvSpPr>
      <xdr:spPr>
        <a:xfrm>
          <a:off x="9277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56F8EA3-AC9D-425E-B345-38C0335D28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C5C2C65-9908-4CCE-BA02-C07AC11929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89A1DE-44AC-4C13-A2EA-F7956FBBB3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86775AF-3330-4205-81D4-21E19DDD81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D6A7EB7-A84D-44F8-997D-4C53C0DC83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AF245F-C6AE-4353-B6E1-49BBBC4783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D15DBD-74F9-46BC-8754-0D5179E47E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00058B0-1AB5-47BB-B213-3E4B61CD35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8D99A99-62B0-4DA5-B04A-D1088DFA55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C0CF2DC-9418-4B9E-A8C4-E0A30AFB72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411385E-2350-460C-B2A0-532E152E959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5AB3783-276E-4FAF-B639-BD1F1B44EF4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112F0F8-1C40-4ABE-B2F0-C7DB8FCF510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EBE545C-58BC-476D-AFF8-813F17EF65B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0F80198-537C-4B5D-9648-1148BF2D97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72635C3-EF5C-48E7-95E3-149F91CC98E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9D9BE60-9695-4942-8351-C7FA471CF3B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85023EB0-70C5-4C3C-B74D-F4396D852CD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366A94B-401A-4EE5-B839-ABF6B98EF5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2499D80-F8D7-4DF2-8F31-86812F3E7EE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13A0755-8A00-4C3C-8576-E4B733A8AE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A4363FB-8F25-4324-8684-64EAB45101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3FC31CD-0EBD-4356-8D52-42796FAC3F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9241B0E2-70AD-40B9-B29D-E2CC964655D4}"/>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8760D298-7575-4E43-B10C-55B8FF985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29F6C8C0-288F-4476-BD87-EE0DC673987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B31B0E60-6DAA-455E-A899-19943479F834}"/>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559C4837-AC39-4810-BFC1-868F8C0C6BD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ECBB05B7-E6A9-4C6D-B71F-500066E44B3F}"/>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10BE5371-3CCB-4082-B568-8B60A85CF29D}"/>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9CB38F1E-575C-41F3-BC1C-4C1DD93BDB1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720313C0-2C01-4D98-9E05-4EC0D9EAB7D3}"/>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6276C628-594F-4C10-ADE9-D8A1BA701B1D}"/>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509035DB-CB22-4F11-8985-BCBA8AD683DB}"/>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A2C489-9CF2-4E6A-97F7-F716FBAB37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7D19EC-4DDE-4994-B2D5-15CAC619A9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719AAE-54CB-4CF1-8B03-C0F7F8448D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199093B-41AD-4DD3-A9CF-4323F144E8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64E1742-17C8-4D0C-AF5F-358FB7ED79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xdr:rowOff>
    </xdr:from>
    <xdr:to>
      <xdr:col>55</xdr:col>
      <xdr:colOff>50800</xdr:colOff>
      <xdr:row>40</xdr:row>
      <xdr:rowOff>111760</xdr:rowOff>
    </xdr:to>
    <xdr:sp macro="" textlink="">
      <xdr:nvSpPr>
        <xdr:cNvPr id="131" name="楕円 130">
          <a:extLst>
            <a:ext uri="{FF2B5EF4-FFF2-40B4-BE49-F238E27FC236}">
              <a16:creationId xmlns:a16="http://schemas.microsoft.com/office/drawing/2014/main" id="{02F9F42D-7D65-40A5-8608-F93F3B05D8FC}"/>
            </a:ext>
          </a:extLst>
        </xdr:cNvPr>
        <xdr:cNvSpPr/>
      </xdr:nvSpPr>
      <xdr:spPr>
        <a:xfrm>
          <a:off x="10426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33037</xdr:rowOff>
    </xdr:from>
    <xdr:ext cx="469744" cy="259045"/>
    <xdr:sp macro="" textlink="">
      <xdr:nvSpPr>
        <xdr:cNvPr id="132" name="【図書館】&#10;一人当たり面積該当値テキスト">
          <a:extLst>
            <a:ext uri="{FF2B5EF4-FFF2-40B4-BE49-F238E27FC236}">
              <a16:creationId xmlns:a16="http://schemas.microsoft.com/office/drawing/2014/main" id="{0C280389-0822-4FF3-AE6C-46AFF0838B42}"/>
            </a:ext>
          </a:extLst>
        </xdr:cNvPr>
        <xdr:cNvSpPr txBox="1"/>
      </xdr:nvSpPr>
      <xdr:spPr>
        <a:xfrm>
          <a:off x="10515600"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xdr:rowOff>
    </xdr:from>
    <xdr:to>
      <xdr:col>50</xdr:col>
      <xdr:colOff>165100</xdr:colOff>
      <xdr:row>40</xdr:row>
      <xdr:rowOff>111760</xdr:rowOff>
    </xdr:to>
    <xdr:sp macro="" textlink="">
      <xdr:nvSpPr>
        <xdr:cNvPr id="133" name="楕円 132">
          <a:extLst>
            <a:ext uri="{FF2B5EF4-FFF2-40B4-BE49-F238E27FC236}">
              <a16:creationId xmlns:a16="http://schemas.microsoft.com/office/drawing/2014/main" id="{E2EACEE4-9EB3-4C4B-8DD2-97654BB2AD2B}"/>
            </a:ext>
          </a:extLst>
        </xdr:cNvPr>
        <xdr:cNvSpPr/>
      </xdr:nvSpPr>
      <xdr:spPr>
        <a:xfrm>
          <a:off x="9588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60960</xdr:rowOff>
    </xdr:from>
    <xdr:to>
      <xdr:col>55</xdr:col>
      <xdr:colOff>0</xdr:colOff>
      <xdr:row>40</xdr:row>
      <xdr:rowOff>60960</xdr:rowOff>
    </xdr:to>
    <xdr:cxnSp macro="">
      <xdr:nvCxnSpPr>
        <xdr:cNvPr id="134" name="直線コネクタ 133">
          <a:extLst>
            <a:ext uri="{FF2B5EF4-FFF2-40B4-BE49-F238E27FC236}">
              <a16:creationId xmlns:a16="http://schemas.microsoft.com/office/drawing/2014/main" id="{4AFD2194-A4FD-443C-ABCF-7C4A587FE2D8}"/>
            </a:ext>
          </a:extLst>
        </xdr:cNvPr>
        <xdr:cNvCxnSpPr/>
      </xdr:nvCxnSpPr>
      <xdr:spPr>
        <a:xfrm>
          <a:off x="9639300" y="6918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xdr:rowOff>
    </xdr:from>
    <xdr:to>
      <xdr:col>46</xdr:col>
      <xdr:colOff>38100</xdr:colOff>
      <xdr:row>40</xdr:row>
      <xdr:rowOff>111760</xdr:rowOff>
    </xdr:to>
    <xdr:sp macro="" textlink="">
      <xdr:nvSpPr>
        <xdr:cNvPr id="135" name="楕円 134">
          <a:extLst>
            <a:ext uri="{FF2B5EF4-FFF2-40B4-BE49-F238E27FC236}">
              <a16:creationId xmlns:a16="http://schemas.microsoft.com/office/drawing/2014/main" id="{63D046C4-D746-452B-A1AA-A9A88C6E0B74}"/>
            </a:ext>
          </a:extLst>
        </xdr:cNvPr>
        <xdr:cNvSpPr/>
      </xdr:nvSpPr>
      <xdr:spPr>
        <a:xfrm>
          <a:off x="8699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60960</xdr:rowOff>
    </xdr:from>
    <xdr:to>
      <xdr:col>50</xdr:col>
      <xdr:colOff>114300</xdr:colOff>
      <xdr:row>40</xdr:row>
      <xdr:rowOff>60960</xdr:rowOff>
    </xdr:to>
    <xdr:cxnSp macro="">
      <xdr:nvCxnSpPr>
        <xdr:cNvPr id="136" name="直線コネクタ 135">
          <a:extLst>
            <a:ext uri="{FF2B5EF4-FFF2-40B4-BE49-F238E27FC236}">
              <a16:creationId xmlns:a16="http://schemas.microsoft.com/office/drawing/2014/main" id="{B512A189-4A61-4112-BFEF-CFF83F967419}"/>
            </a:ext>
          </a:extLst>
        </xdr:cNvPr>
        <xdr:cNvCxnSpPr/>
      </xdr:nvCxnSpPr>
      <xdr:spPr>
        <a:xfrm>
          <a:off x="8750300" y="691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xdr:rowOff>
    </xdr:from>
    <xdr:to>
      <xdr:col>41</xdr:col>
      <xdr:colOff>101600</xdr:colOff>
      <xdr:row>40</xdr:row>
      <xdr:rowOff>115570</xdr:rowOff>
    </xdr:to>
    <xdr:sp macro="" textlink="">
      <xdr:nvSpPr>
        <xdr:cNvPr id="137" name="楕円 136">
          <a:extLst>
            <a:ext uri="{FF2B5EF4-FFF2-40B4-BE49-F238E27FC236}">
              <a16:creationId xmlns:a16="http://schemas.microsoft.com/office/drawing/2014/main" id="{2D23A712-7F1C-4429-AE67-EE72B27CA051}"/>
            </a:ext>
          </a:extLst>
        </xdr:cNvPr>
        <xdr:cNvSpPr/>
      </xdr:nvSpPr>
      <xdr:spPr>
        <a:xfrm>
          <a:off x="781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60960</xdr:rowOff>
    </xdr:from>
    <xdr:to>
      <xdr:col>45</xdr:col>
      <xdr:colOff>177800</xdr:colOff>
      <xdr:row>40</xdr:row>
      <xdr:rowOff>64770</xdr:rowOff>
    </xdr:to>
    <xdr:cxnSp macro="">
      <xdr:nvCxnSpPr>
        <xdr:cNvPr id="138" name="直線コネクタ 137">
          <a:extLst>
            <a:ext uri="{FF2B5EF4-FFF2-40B4-BE49-F238E27FC236}">
              <a16:creationId xmlns:a16="http://schemas.microsoft.com/office/drawing/2014/main" id="{8D37ED65-BCF4-4F77-9371-AC282504B763}"/>
            </a:ext>
          </a:extLst>
        </xdr:cNvPr>
        <xdr:cNvCxnSpPr/>
      </xdr:nvCxnSpPr>
      <xdr:spPr>
        <a:xfrm flipV="1">
          <a:off x="7861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xdr:rowOff>
    </xdr:from>
    <xdr:to>
      <xdr:col>36</xdr:col>
      <xdr:colOff>165100</xdr:colOff>
      <xdr:row>40</xdr:row>
      <xdr:rowOff>115570</xdr:rowOff>
    </xdr:to>
    <xdr:sp macro="" textlink="">
      <xdr:nvSpPr>
        <xdr:cNvPr id="139" name="楕円 138">
          <a:extLst>
            <a:ext uri="{FF2B5EF4-FFF2-40B4-BE49-F238E27FC236}">
              <a16:creationId xmlns:a16="http://schemas.microsoft.com/office/drawing/2014/main" id="{E0F1BB53-C404-4E78-AA2F-380A2247F41D}"/>
            </a:ext>
          </a:extLst>
        </xdr:cNvPr>
        <xdr:cNvSpPr/>
      </xdr:nvSpPr>
      <xdr:spPr>
        <a:xfrm>
          <a:off x="6921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64770</xdr:rowOff>
    </xdr:from>
    <xdr:to>
      <xdr:col>41</xdr:col>
      <xdr:colOff>50800</xdr:colOff>
      <xdr:row>40</xdr:row>
      <xdr:rowOff>64770</xdr:rowOff>
    </xdr:to>
    <xdr:cxnSp macro="">
      <xdr:nvCxnSpPr>
        <xdr:cNvPr id="140" name="直線コネクタ 139">
          <a:extLst>
            <a:ext uri="{FF2B5EF4-FFF2-40B4-BE49-F238E27FC236}">
              <a16:creationId xmlns:a16="http://schemas.microsoft.com/office/drawing/2014/main" id="{EAF5CC51-DC9B-4011-9457-4E08C662E5AE}"/>
            </a:ext>
          </a:extLst>
        </xdr:cNvPr>
        <xdr:cNvCxnSpPr/>
      </xdr:nvCxnSpPr>
      <xdr:spPr>
        <a:xfrm>
          <a:off x="6972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BF2A828B-A627-408A-99D6-3EC2A5767B9F}"/>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F9E7E47D-ADCA-412A-9D09-15CB3FCDAD6F}"/>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3395F325-7D78-4978-8B00-95B2FBD9C89B}"/>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31AC9603-D8E2-4116-9EEC-10E36B81EFDC}"/>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128287</xdr:rowOff>
    </xdr:from>
    <xdr:ext cx="469744" cy="259045"/>
    <xdr:sp macro="" textlink="">
      <xdr:nvSpPr>
        <xdr:cNvPr id="145" name="n_1mainValue【図書館】&#10;一人当たり面積">
          <a:extLst>
            <a:ext uri="{FF2B5EF4-FFF2-40B4-BE49-F238E27FC236}">
              <a16:creationId xmlns:a16="http://schemas.microsoft.com/office/drawing/2014/main" id="{F5EB10E5-672C-4F12-9581-0E2DF77C23E9}"/>
            </a:ext>
          </a:extLst>
        </xdr:cNvPr>
        <xdr:cNvSpPr txBox="1"/>
      </xdr:nvSpPr>
      <xdr:spPr>
        <a:xfrm>
          <a:off x="93917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128287</xdr:rowOff>
    </xdr:from>
    <xdr:ext cx="469744" cy="259045"/>
    <xdr:sp macro="" textlink="">
      <xdr:nvSpPr>
        <xdr:cNvPr id="146" name="n_2mainValue【図書館】&#10;一人当たり面積">
          <a:extLst>
            <a:ext uri="{FF2B5EF4-FFF2-40B4-BE49-F238E27FC236}">
              <a16:creationId xmlns:a16="http://schemas.microsoft.com/office/drawing/2014/main" id="{DA204817-5014-45CE-B076-E4F8C3BEB951}"/>
            </a:ext>
          </a:extLst>
        </xdr:cNvPr>
        <xdr:cNvSpPr txBox="1"/>
      </xdr:nvSpPr>
      <xdr:spPr>
        <a:xfrm>
          <a:off x="8515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132097</xdr:rowOff>
    </xdr:from>
    <xdr:ext cx="469744" cy="259045"/>
    <xdr:sp macro="" textlink="">
      <xdr:nvSpPr>
        <xdr:cNvPr id="147" name="n_3mainValue【図書館】&#10;一人当たり面積">
          <a:extLst>
            <a:ext uri="{FF2B5EF4-FFF2-40B4-BE49-F238E27FC236}">
              <a16:creationId xmlns:a16="http://schemas.microsoft.com/office/drawing/2014/main" id="{576DC77D-6ADD-43CB-AB79-7F2C3F904341}"/>
            </a:ext>
          </a:extLst>
        </xdr:cNvPr>
        <xdr:cNvSpPr txBox="1"/>
      </xdr:nvSpPr>
      <xdr:spPr>
        <a:xfrm>
          <a:off x="7626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132097</xdr:rowOff>
    </xdr:from>
    <xdr:ext cx="469744" cy="259045"/>
    <xdr:sp macro="" textlink="">
      <xdr:nvSpPr>
        <xdr:cNvPr id="148" name="n_4mainValue【図書館】&#10;一人当たり面積">
          <a:extLst>
            <a:ext uri="{FF2B5EF4-FFF2-40B4-BE49-F238E27FC236}">
              <a16:creationId xmlns:a16="http://schemas.microsoft.com/office/drawing/2014/main" id="{F7EC0791-DCFD-4BA7-8514-80281F319182}"/>
            </a:ext>
          </a:extLst>
        </xdr:cNvPr>
        <xdr:cNvSpPr txBox="1"/>
      </xdr:nvSpPr>
      <xdr:spPr>
        <a:xfrm>
          <a:off x="6737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02A6959-4DB5-411E-B214-613A2DC874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C91610F-833B-4493-B387-A033484E0E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C3F5DFA-C879-42AD-96B3-E1D0499E47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A549015-71D5-4BC8-A1F9-51529A5F44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E82BC2B-4854-44C6-81C3-70E39BDA82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5668EDA-08D9-4226-85DC-D7DA4FD753B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65D3B0D-86B6-4917-B286-74BB239A63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35494E9-8158-4BB8-8101-5E74995A47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728F87B-774D-4F27-92B2-FD23A33E03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6288718-C766-4555-96E4-3205BBB9AA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C61F63C-851A-4348-A196-4EB900B5B82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4AF781E-6DF4-4DCA-8B35-F055747D48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6D57488-15DA-4489-BFE3-FF2619D5579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E152553-E526-4636-B0F8-CD845D210FC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63CBBBD-B97D-48A9-9BD0-68E97A2D43B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C7600EE-45F8-4201-A2B1-32F7BAADAC3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C89A567-6369-4C57-AB96-AF45B360A4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75ADEBA2-CB28-472F-8383-6A0A01405D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2F99E4F-CEF3-409D-8839-ED9F454396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228AAB0-EEC7-442E-8AF7-9806C03020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0A3C782-FCC5-4710-B52D-0A062F004B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A60F966-4BA0-49B6-BFEC-1486553C13C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8E78846-E1D9-49B6-B995-0E45686822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D8475E2-2D5E-4220-8F2B-B06D2AF3C5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F71FF67-7B23-4D7C-A34C-2C909A63F8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497E3FB-BC83-434F-AD08-AA07B329EC22}"/>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FAC88EB-422C-452F-93E2-F246B6D4D01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0B6629F-08EB-4BC5-8D23-3F5E9D56661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E79DB1F-D7D8-454A-BC8B-6850B03D734A}"/>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E7ECBC2-210E-4D40-BF1D-E58B29FBF714}"/>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B467A134-9DCE-4B9B-A87E-B3E6D2B5EA8F}"/>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8A67EB7F-70BD-402A-8A8A-BC28D7B424DA}"/>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3FDAFFDA-1819-4935-9DDB-42CEAF983F0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3FF4330E-179B-49B3-BE10-0E5ADC315527}"/>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E5E1D137-FFA9-42E3-A306-9FED9F5DA45F}"/>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78EF6674-61CF-47BE-9394-AADA0986F014}"/>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995F86F-DD73-41BD-AD3F-07C0FDF128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72DB03-7FA1-4ABB-8BE4-F91C3E46D3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F65E3AF-6A17-4D00-A477-450CD76FEC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1FD892C-E793-4D9A-8C11-8176AE9AB9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A9051B6-F1BB-45CB-9F16-7DEBD859EA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90" name="楕円 189">
          <a:extLst>
            <a:ext uri="{FF2B5EF4-FFF2-40B4-BE49-F238E27FC236}">
              <a16:creationId xmlns:a16="http://schemas.microsoft.com/office/drawing/2014/main" id="{D175B9AF-5102-4300-A74B-6F5C4A6E950A}"/>
            </a:ext>
          </a:extLst>
        </xdr:cNvPr>
        <xdr:cNvSpPr/>
      </xdr:nvSpPr>
      <xdr:spPr>
        <a:xfrm>
          <a:off x="4584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169653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D3D68868-56EF-4437-B23A-CE54B6FCD1F1}"/>
            </a:ext>
          </a:extLst>
        </xdr:cNvPr>
        <xdr:cNvSpPr txBox="1"/>
      </xdr:nvSpPr>
      <xdr:spPr>
        <a:xfrm>
          <a:off x="4673600" y="10285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2" name="楕円 191">
          <a:extLst>
            <a:ext uri="{FF2B5EF4-FFF2-40B4-BE49-F238E27FC236}">
              <a16:creationId xmlns:a16="http://schemas.microsoft.com/office/drawing/2014/main" id="{ECD49F05-31FF-4259-8EF1-A58559712C73}"/>
            </a:ext>
          </a:extLst>
        </xdr:cNvPr>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26126</xdr:rowOff>
    </xdr:to>
    <xdr:cxnSp macro="">
      <xdr:nvCxnSpPr>
        <xdr:cNvPr id="193" name="直線コネクタ 192">
          <a:extLst>
            <a:ext uri="{FF2B5EF4-FFF2-40B4-BE49-F238E27FC236}">
              <a16:creationId xmlns:a16="http://schemas.microsoft.com/office/drawing/2014/main" id="{04A7DA75-1EC6-4781-92BF-414FB3D54312}"/>
            </a:ext>
          </a:extLst>
        </xdr:cNvPr>
        <xdr:cNvCxnSpPr/>
      </xdr:nvCxnSpPr>
      <xdr:spPr>
        <a:xfrm>
          <a:off x="3797300" y="1047314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117384</xdr:rowOff>
    </xdr:from>
    <xdr:to>
      <xdr:col>15</xdr:col>
      <xdr:colOff>101600</xdr:colOff>
      <xdr:row>61</xdr:row>
      <xdr:rowOff>47534</xdr:rowOff>
    </xdr:to>
    <xdr:sp macro="" textlink="">
      <xdr:nvSpPr>
        <xdr:cNvPr id="194" name="楕円 193">
          <a:extLst>
            <a:ext uri="{FF2B5EF4-FFF2-40B4-BE49-F238E27FC236}">
              <a16:creationId xmlns:a16="http://schemas.microsoft.com/office/drawing/2014/main" id="{D68F988B-E7DC-430F-807D-044312E9D4D8}"/>
            </a:ext>
          </a:extLst>
        </xdr:cNvPr>
        <xdr:cNvSpPr/>
      </xdr:nvSpPr>
      <xdr:spPr>
        <a:xfrm>
          <a:off x="2857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168184</xdr:rowOff>
    </xdr:from>
    <xdr:to>
      <xdr:col>19</xdr:col>
      <xdr:colOff>177800</xdr:colOff>
      <xdr:row>61</xdr:row>
      <xdr:rowOff>14696</xdr:rowOff>
    </xdr:to>
    <xdr:cxnSp macro="">
      <xdr:nvCxnSpPr>
        <xdr:cNvPr id="195" name="直線コネクタ 194">
          <a:extLst>
            <a:ext uri="{FF2B5EF4-FFF2-40B4-BE49-F238E27FC236}">
              <a16:creationId xmlns:a16="http://schemas.microsoft.com/office/drawing/2014/main" id="{7A0412EF-C93D-478F-AC20-2847CC2E1EF2}"/>
            </a:ext>
          </a:extLst>
        </xdr:cNvPr>
        <xdr:cNvCxnSpPr/>
      </xdr:nvCxnSpPr>
      <xdr:spPr>
        <a:xfrm>
          <a:off x="2908300" y="104551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79828</xdr:rowOff>
    </xdr:from>
    <xdr:to>
      <xdr:col>10</xdr:col>
      <xdr:colOff>165100</xdr:colOff>
      <xdr:row>61</xdr:row>
      <xdr:rowOff>9978</xdr:rowOff>
    </xdr:to>
    <xdr:sp macro="" textlink="">
      <xdr:nvSpPr>
        <xdr:cNvPr id="196" name="楕円 195">
          <a:extLst>
            <a:ext uri="{FF2B5EF4-FFF2-40B4-BE49-F238E27FC236}">
              <a16:creationId xmlns:a16="http://schemas.microsoft.com/office/drawing/2014/main" id="{EC27FEE3-BE67-4D35-8087-DF2E29F43C11}"/>
            </a:ext>
          </a:extLst>
        </xdr:cNvPr>
        <xdr:cNvSpPr/>
      </xdr:nvSpPr>
      <xdr:spPr>
        <a:xfrm>
          <a:off x="1968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168184</xdr:rowOff>
    </xdr:to>
    <xdr:cxnSp macro="">
      <xdr:nvCxnSpPr>
        <xdr:cNvPr id="197" name="直線コネクタ 196">
          <a:extLst>
            <a:ext uri="{FF2B5EF4-FFF2-40B4-BE49-F238E27FC236}">
              <a16:creationId xmlns:a16="http://schemas.microsoft.com/office/drawing/2014/main" id="{28F774CF-3DCF-4C25-8968-A22E60D23C08}"/>
            </a:ext>
          </a:extLst>
        </xdr:cNvPr>
        <xdr:cNvCxnSpPr/>
      </xdr:nvCxnSpPr>
      <xdr:spPr>
        <a:xfrm>
          <a:off x="2019300" y="104176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8" name="楕円 197">
          <a:extLst>
            <a:ext uri="{FF2B5EF4-FFF2-40B4-BE49-F238E27FC236}">
              <a16:creationId xmlns:a16="http://schemas.microsoft.com/office/drawing/2014/main" id="{FE1229DD-C821-450C-B258-21B78BD3DBBC}"/>
            </a:ext>
          </a:extLst>
        </xdr:cNvPr>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130628</xdr:rowOff>
    </xdr:to>
    <xdr:cxnSp macro="">
      <xdr:nvCxnSpPr>
        <xdr:cNvPr id="199" name="直線コネクタ 198">
          <a:extLst>
            <a:ext uri="{FF2B5EF4-FFF2-40B4-BE49-F238E27FC236}">
              <a16:creationId xmlns:a16="http://schemas.microsoft.com/office/drawing/2014/main" id="{0B46D37A-922E-4FC1-AAAA-EA2566560992}"/>
            </a:ext>
          </a:extLst>
        </xdr:cNvPr>
        <xdr:cNvCxnSpPr/>
      </xdr:nvCxnSpPr>
      <xdr:spPr>
        <a:xfrm>
          <a:off x="1130300" y="103702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F0BFABA2-12DE-4A8E-835B-5F0B2B53D52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039BE8E6-85FF-4E7D-9926-496C935CA537}"/>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17A3D7B8-C522-4B0C-9617-8A224A6360DD}"/>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CCE74F22-8A25-42BD-80D6-80703710C34B}"/>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204" name="n_1mainValue【体育館・プール】&#10;有形固定資産減価償却率">
          <a:extLst>
            <a:ext uri="{FF2B5EF4-FFF2-40B4-BE49-F238E27FC236}">
              <a16:creationId xmlns:a16="http://schemas.microsoft.com/office/drawing/2014/main" id="{62369C33-854A-4FDB-BA16-B3D41A57E5BA}"/>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64061</xdr:rowOff>
    </xdr:from>
    <xdr:ext cx="405111" cy="259045"/>
    <xdr:sp macro="" textlink="">
      <xdr:nvSpPr>
        <xdr:cNvPr id="205" name="n_2mainValue【体育館・プール】&#10;有形固定資産減価償却率">
          <a:extLst>
            <a:ext uri="{FF2B5EF4-FFF2-40B4-BE49-F238E27FC236}">
              <a16:creationId xmlns:a16="http://schemas.microsoft.com/office/drawing/2014/main" id="{444F407C-8EBD-47DB-9BF6-BD0AC08FA9D1}"/>
            </a:ext>
          </a:extLst>
        </xdr:cNvPr>
        <xdr:cNvSpPr txBox="1"/>
      </xdr:nvSpPr>
      <xdr:spPr>
        <a:xfrm>
          <a:off x="2705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6" name="n_3mainValue【体育館・プール】&#10;有形固定資産減価償却率">
          <a:extLst>
            <a:ext uri="{FF2B5EF4-FFF2-40B4-BE49-F238E27FC236}">
              <a16:creationId xmlns:a16="http://schemas.microsoft.com/office/drawing/2014/main" id="{2B25949E-23DC-475D-B159-4236C348687F}"/>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150603</xdr:rowOff>
    </xdr:from>
    <xdr:ext cx="405111" cy="259045"/>
    <xdr:sp macro="" textlink="">
      <xdr:nvSpPr>
        <xdr:cNvPr id="207" name="n_4mainValue【体育館・プール】&#10;有形固定資産減価償却率">
          <a:extLst>
            <a:ext uri="{FF2B5EF4-FFF2-40B4-BE49-F238E27FC236}">
              <a16:creationId xmlns:a16="http://schemas.microsoft.com/office/drawing/2014/main" id="{576019C7-2CEB-4B9F-88DD-363B4A0260AC}"/>
            </a:ext>
          </a:extLst>
        </xdr:cNvPr>
        <xdr:cNvSpPr txBox="1"/>
      </xdr:nvSpPr>
      <xdr:spPr>
        <a:xfrm>
          <a:off x="927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4898E51-C829-4C63-BB6C-899BDA6380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5DEBF8-8B2B-4950-8D4F-D98D0CF484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1E4A472-FD96-4E4F-8568-DB3E75DA90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3894B6C-FAE9-41BF-BA53-AD2C05DAF5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821D5EA-76D0-40EA-AA35-2963900265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252BBA8-3CD0-47DF-A45C-8A2E79CC10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6C9EF32-0D0F-48F4-A0B7-5289D70FAF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CCCBA41-3A82-44BE-B6EF-9DF2F530A7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282B0A6-F72E-48CE-84D9-B1C783BC5A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5D16CA4-1558-4831-8537-05360BA7E4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50E2013-B92A-41E6-83C5-3CCE0FE9C2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4011485-4B56-4C15-BBBE-81AD56D5D8A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0F887A0-CEC2-4988-B673-2F32312582A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A889176-6C30-43BC-B054-F7D5EB77275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A9095DF-0B1E-4207-872E-9684BFC896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B9ED8C8-3B94-456B-805C-E89B47DF0E6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5CDAE6E-444B-47FF-9D7D-BBEF8D376A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7F53973-CFCD-4566-A36C-5D8F2510055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BFBB01B-27AF-4D39-8E90-534B0EB64E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773B444-A3DC-4CD7-82A5-8E2BBB1360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45E3FB1-C52F-400C-ABE1-D7177C4C68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5FA0313-9A4E-4456-B8C4-09D13E503F2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9648A3E-8131-483E-9195-AFB9AA06A9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4CD6523-AA82-474F-B949-DA4978DD9334}"/>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CB4591F-66DF-4AE2-85DF-EA725AECA3CB}"/>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6C8FC420-0298-4FDA-94B1-AA99E6D60FEC}"/>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8825CE6C-644B-4607-ACBF-662DD225F3B6}"/>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C6E607A-306F-4826-BB59-C682B36A143D}"/>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BE549093-1D65-416E-857D-628BF95423ED}"/>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C439E50-C099-4A52-8B8F-B36D25B0A26E}"/>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32057066-6979-43C6-A82D-704301F13A1E}"/>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F0481D49-A388-46C1-A3D4-3A0BD6A4E0D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93FC3540-112C-4A73-8B52-856085D0FE53}"/>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A3B88D5D-D0A6-49F1-9001-C5A34AB53238}"/>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100E58-4451-4997-9EC9-7D256F5933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5779C9-8A21-4C00-B6DE-06E5FF0687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B7CB229-EC0F-4E4F-B37B-6F71EA0200A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722A7A0-3FA4-4A42-A0F5-D6F71CDD15A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DFBCE4B-61D7-4F01-B3CE-4D9DE8ED97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168275</xdr:rowOff>
    </xdr:from>
    <xdr:to>
      <xdr:col>55</xdr:col>
      <xdr:colOff>50800</xdr:colOff>
      <xdr:row>62</xdr:row>
      <xdr:rowOff>98425</xdr:rowOff>
    </xdr:to>
    <xdr:sp macro="" textlink="">
      <xdr:nvSpPr>
        <xdr:cNvPr id="247" name="楕円 246">
          <a:extLst>
            <a:ext uri="{FF2B5EF4-FFF2-40B4-BE49-F238E27FC236}">
              <a16:creationId xmlns:a16="http://schemas.microsoft.com/office/drawing/2014/main" id="{3638EC4C-318B-4045-9F13-2306E11B18A1}"/>
            </a:ext>
          </a:extLst>
        </xdr:cNvPr>
        <xdr:cNvSpPr/>
      </xdr:nvSpPr>
      <xdr:spPr>
        <a:xfrm>
          <a:off x="10426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19702</xdr:rowOff>
    </xdr:from>
    <xdr:ext cx="469744" cy="259045"/>
    <xdr:sp macro="" textlink="">
      <xdr:nvSpPr>
        <xdr:cNvPr id="248" name="【体育館・プール】&#10;一人当たり面積該当値テキスト">
          <a:extLst>
            <a:ext uri="{FF2B5EF4-FFF2-40B4-BE49-F238E27FC236}">
              <a16:creationId xmlns:a16="http://schemas.microsoft.com/office/drawing/2014/main" id="{1F322AC2-8C9A-4B7E-B897-78C067EBF6F6}"/>
            </a:ext>
          </a:extLst>
        </xdr:cNvPr>
        <xdr:cNvSpPr txBox="1"/>
      </xdr:nvSpPr>
      <xdr:spPr>
        <a:xfrm>
          <a:off x="10515600" y="104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170180</xdr:rowOff>
    </xdr:from>
    <xdr:to>
      <xdr:col>50</xdr:col>
      <xdr:colOff>165100</xdr:colOff>
      <xdr:row>62</xdr:row>
      <xdr:rowOff>100330</xdr:rowOff>
    </xdr:to>
    <xdr:sp macro="" textlink="">
      <xdr:nvSpPr>
        <xdr:cNvPr id="249" name="楕円 248">
          <a:extLst>
            <a:ext uri="{FF2B5EF4-FFF2-40B4-BE49-F238E27FC236}">
              <a16:creationId xmlns:a16="http://schemas.microsoft.com/office/drawing/2014/main" id="{D13CD983-0290-494C-BE56-4784B933E17C}"/>
            </a:ext>
          </a:extLst>
        </xdr:cNvPr>
        <xdr:cNvSpPr/>
      </xdr:nvSpPr>
      <xdr:spPr>
        <a:xfrm>
          <a:off x="958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47625</xdr:rowOff>
    </xdr:from>
    <xdr:to>
      <xdr:col>55</xdr:col>
      <xdr:colOff>0</xdr:colOff>
      <xdr:row>62</xdr:row>
      <xdr:rowOff>49530</xdr:rowOff>
    </xdr:to>
    <xdr:cxnSp macro="">
      <xdr:nvCxnSpPr>
        <xdr:cNvPr id="250" name="直線コネクタ 249">
          <a:extLst>
            <a:ext uri="{FF2B5EF4-FFF2-40B4-BE49-F238E27FC236}">
              <a16:creationId xmlns:a16="http://schemas.microsoft.com/office/drawing/2014/main" id="{78902E8A-ACFC-46C9-B1FB-A2F68FCB0EA8}"/>
            </a:ext>
          </a:extLst>
        </xdr:cNvPr>
        <xdr:cNvCxnSpPr/>
      </xdr:nvCxnSpPr>
      <xdr:spPr>
        <a:xfrm flipV="1">
          <a:off x="9639300" y="106775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xdr:rowOff>
    </xdr:from>
    <xdr:to>
      <xdr:col>46</xdr:col>
      <xdr:colOff>38100</xdr:colOff>
      <xdr:row>62</xdr:row>
      <xdr:rowOff>102235</xdr:rowOff>
    </xdr:to>
    <xdr:sp macro="" textlink="">
      <xdr:nvSpPr>
        <xdr:cNvPr id="251" name="楕円 250">
          <a:extLst>
            <a:ext uri="{FF2B5EF4-FFF2-40B4-BE49-F238E27FC236}">
              <a16:creationId xmlns:a16="http://schemas.microsoft.com/office/drawing/2014/main" id="{F98DE35F-CEF6-4EBF-81D2-8B01D1DD2421}"/>
            </a:ext>
          </a:extLst>
        </xdr:cNvPr>
        <xdr:cNvSpPr/>
      </xdr:nvSpPr>
      <xdr:spPr>
        <a:xfrm>
          <a:off x="8699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49530</xdr:rowOff>
    </xdr:from>
    <xdr:to>
      <xdr:col>50</xdr:col>
      <xdr:colOff>114300</xdr:colOff>
      <xdr:row>62</xdr:row>
      <xdr:rowOff>51435</xdr:rowOff>
    </xdr:to>
    <xdr:cxnSp macro="">
      <xdr:nvCxnSpPr>
        <xdr:cNvPr id="252" name="直線コネクタ 251">
          <a:extLst>
            <a:ext uri="{FF2B5EF4-FFF2-40B4-BE49-F238E27FC236}">
              <a16:creationId xmlns:a16="http://schemas.microsoft.com/office/drawing/2014/main" id="{6E0EBF14-3C1C-44E3-95D6-10551259E272}"/>
            </a:ext>
          </a:extLst>
        </xdr:cNvPr>
        <xdr:cNvCxnSpPr/>
      </xdr:nvCxnSpPr>
      <xdr:spPr>
        <a:xfrm flipV="1">
          <a:off x="8750300" y="106794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253" name="楕円 252">
          <a:extLst>
            <a:ext uri="{FF2B5EF4-FFF2-40B4-BE49-F238E27FC236}">
              <a16:creationId xmlns:a16="http://schemas.microsoft.com/office/drawing/2014/main" id="{64A7E65E-C7D8-4EA0-A0FC-4A71992DC412}"/>
            </a:ext>
          </a:extLst>
        </xdr:cNvPr>
        <xdr:cNvSpPr/>
      </xdr:nvSpPr>
      <xdr:spPr>
        <a:xfrm>
          <a:off x="781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51435</xdr:rowOff>
    </xdr:from>
    <xdr:to>
      <xdr:col>45</xdr:col>
      <xdr:colOff>177800</xdr:colOff>
      <xdr:row>62</xdr:row>
      <xdr:rowOff>53340</xdr:rowOff>
    </xdr:to>
    <xdr:cxnSp macro="">
      <xdr:nvCxnSpPr>
        <xdr:cNvPr id="254" name="直線コネクタ 253">
          <a:extLst>
            <a:ext uri="{FF2B5EF4-FFF2-40B4-BE49-F238E27FC236}">
              <a16:creationId xmlns:a16="http://schemas.microsoft.com/office/drawing/2014/main" id="{1B38C53E-D6FD-4D09-8453-8ADF43E4C781}"/>
            </a:ext>
          </a:extLst>
        </xdr:cNvPr>
        <xdr:cNvCxnSpPr/>
      </xdr:nvCxnSpPr>
      <xdr:spPr>
        <a:xfrm flipV="1">
          <a:off x="7861300" y="106813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xdr:rowOff>
    </xdr:from>
    <xdr:to>
      <xdr:col>36</xdr:col>
      <xdr:colOff>165100</xdr:colOff>
      <xdr:row>62</xdr:row>
      <xdr:rowOff>106045</xdr:rowOff>
    </xdr:to>
    <xdr:sp macro="" textlink="">
      <xdr:nvSpPr>
        <xdr:cNvPr id="255" name="楕円 254">
          <a:extLst>
            <a:ext uri="{FF2B5EF4-FFF2-40B4-BE49-F238E27FC236}">
              <a16:creationId xmlns:a16="http://schemas.microsoft.com/office/drawing/2014/main" id="{3C7ACA81-6986-47D6-8428-B89CB27D9CB0}"/>
            </a:ext>
          </a:extLst>
        </xdr:cNvPr>
        <xdr:cNvSpPr/>
      </xdr:nvSpPr>
      <xdr:spPr>
        <a:xfrm>
          <a:off x="692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55245</xdr:rowOff>
    </xdr:to>
    <xdr:cxnSp macro="">
      <xdr:nvCxnSpPr>
        <xdr:cNvPr id="256" name="直線コネクタ 255">
          <a:extLst>
            <a:ext uri="{FF2B5EF4-FFF2-40B4-BE49-F238E27FC236}">
              <a16:creationId xmlns:a16="http://schemas.microsoft.com/office/drawing/2014/main" id="{61588C73-2820-428F-A9FF-8CBFDAB7713B}"/>
            </a:ext>
          </a:extLst>
        </xdr:cNvPr>
        <xdr:cNvCxnSpPr/>
      </xdr:nvCxnSpPr>
      <xdr:spPr>
        <a:xfrm flipV="1">
          <a:off x="6972300" y="10683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5A673AAE-28B9-4A43-A18B-64EF6E6E51E8}"/>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8DF20F89-FF6D-4BCD-AD0A-531A27176DDC}"/>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3D91A288-32C2-4AE3-9F3C-24F40B414ECF}"/>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FECD9936-6821-477A-B625-844DE76A7582}"/>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116857</xdr:rowOff>
    </xdr:from>
    <xdr:ext cx="469744" cy="259045"/>
    <xdr:sp macro="" textlink="">
      <xdr:nvSpPr>
        <xdr:cNvPr id="261" name="n_1mainValue【体育館・プール】&#10;一人当たり面積">
          <a:extLst>
            <a:ext uri="{FF2B5EF4-FFF2-40B4-BE49-F238E27FC236}">
              <a16:creationId xmlns:a16="http://schemas.microsoft.com/office/drawing/2014/main" id="{B8C170E9-D514-47F1-9526-1F2A735BCDDD}"/>
            </a:ext>
          </a:extLst>
        </xdr:cNvPr>
        <xdr:cNvSpPr txBox="1"/>
      </xdr:nvSpPr>
      <xdr:spPr>
        <a:xfrm>
          <a:off x="9391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118762</xdr:rowOff>
    </xdr:from>
    <xdr:ext cx="469744" cy="259045"/>
    <xdr:sp macro="" textlink="">
      <xdr:nvSpPr>
        <xdr:cNvPr id="262" name="n_2mainValue【体育館・プール】&#10;一人当たり面積">
          <a:extLst>
            <a:ext uri="{FF2B5EF4-FFF2-40B4-BE49-F238E27FC236}">
              <a16:creationId xmlns:a16="http://schemas.microsoft.com/office/drawing/2014/main" id="{0B1001EC-0FDE-4136-B8E8-74941CB7B7B2}"/>
            </a:ext>
          </a:extLst>
        </xdr:cNvPr>
        <xdr:cNvSpPr txBox="1"/>
      </xdr:nvSpPr>
      <xdr:spPr>
        <a:xfrm>
          <a:off x="85154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120667</xdr:rowOff>
    </xdr:from>
    <xdr:ext cx="469744" cy="259045"/>
    <xdr:sp macro="" textlink="">
      <xdr:nvSpPr>
        <xdr:cNvPr id="263" name="n_3mainValue【体育館・プール】&#10;一人当たり面積">
          <a:extLst>
            <a:ext uri="{FF2B5EF4-FFF2-40B4-BE49-F238E27FC236}">
              <a16:creationId xmlns:a16="http://schemas.microsoft.com/office/drawing/2014/main" id="{3B297AE3-F4DC-4F90-AFDE-8B139F8F01CF}"/>
            </a:ext>
          </a:extLst>
        </xdr:cNvPr>
        <xdr:cNvSpPr txBox="1"/>
      </xdr:nvSpPr>
      <xdr:spPr>
        <a:xfrm>
          <a:off x="7626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122572</xdr:rowOff>
    </xdr:from>
    <xdr:ext cx="469744" cy="259045"/>
    <xdr:sp macro="" textlink="">
      <xdr:nvSpPr>
        <xdr:cNvPr id="264" name="n_4mainValue【体育館・プール】&#10;一人当たり面積">
          <a:extLst>
            <a:ext uri="{FF2B5EF4-FFF2-40B4-BE49-F238E27FC236}">
              <a16:creationId xmlns:a16="http://schemas.microsoft.com/office/drawing/2014/main" id="{011FC88D-82BB-445D-A983-6E51905D9136}"/>
            </a:ext>
          </a:extLst>
        </xdr:cNvPr>
        <xdr:cNvSpPr txBox="1"/>
      </xdr:nvSpPr>
      <xdr:spPr>
        <a:xfrm>
          <a:off x="6737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2328A075-2A82-42BD-8BA3-FDA3ED2DF7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A5EF4F3-F4CC-42E0-A73D-34518F2C04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D399E48-59CE-4C4E-B0B8-91888E1BC4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9F05D78-5D7D-4689-8830-F536CF2E1A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10869D7-7859-4368-929E-91F56EAD9C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63249B8-451A-4BB9-A02C-E486BCCB0C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2514CC1-D0E8-4A51-8CD8-263C7F6908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187C3FD-4770-4243-A425-A271D5E2205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266C37D-2C71-459A-AC41-893FFE24ED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857785F4-009A-4F28-87B6-E4878AB909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5279390-17B4-4036-9AD8-F9B93C357F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7329A384-C8BF-4BC2-8B58-DE4464F82F8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20D207D-E194-4049-87B0-36CA1E4BD9D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BA33FCDB-48D9-465F-BC81-66B57A0F47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8C68490-66A7-4E1B-B0CF-4CE4E8CE6D8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5EE08993-0A9E-4CB0-8B47-3C545FC8E7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30F0ABF2-4D70-4157-9152-00100E7B062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2B8638C-C38E-4AF2-B69F-4D7AB9790F3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4916D572-41A3-446C-B0C2-2B8A0DEAFF9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25DC857-9550-467C-80A2-6EDD722FE4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1842BCC-77B1-4E07-BFD3-A8E5A2015DA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22CBA4D-7D57-4E89-A7A9-280F35F7B9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CE4AEAE0-8B78-416E-AA1C-3873DA21487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D39317C-81E1-4399-86CC-7A1B0ED61F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6C72B92-AB3C-4A42-8E9C-CAD092E7725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8222AE46-5486-4AA5-B815-9A351F08E1C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86C1130E-403D-4E92-9D3B-E6CBF97C43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1FBF1EE5-3ADA-42B2-AD9A-7D3E7D441201}"/>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E8C557EE-2D30-4E29-85D6-0841C0AF3523}"/>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BCF316D2-186C-461A-8CA7-FC2843CA6E35}"/>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B0BBCA12-8D80-4C2E-AF7F-33F555BF7C39}"/>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177C8A0A-74B4-498B-A490-DA13AAD3BE3D}"/>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47F1D2B6-F7A6-4F34-84C7-3B9581219DBF}"/>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9357DBE1-58D1-4CEC-90C8-B0AD6B571169}"/>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C317AEB8-9EDF-4037-B09E-DDFAD888412F}"/>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6B3E557-5D8F-43B9-B09D-7A7428036A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F1C4E9-4536-479E-B710-EA87F534A7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74C4046-4840-415A-86E4-1664C913A7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ACCC763-D796-4187-B18C-4416E7E9AE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5F8B90F-1EA8-46D1-921F-685576AB6D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305" name="楕円 304">
          <a:extLst>
            <a:ext uri="{FF2B5EF4-FFF2-40B4-BE49-F238E27FC236}">
              <a16:creationId xmlns:a16="http://schemas.microsoft.com/office/drawing/2014/main" id="{CEAD5127-703D-4029-81FA-E71876C29EFE}"/>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55263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87521CD9-4BFA-4FD0-B360-ABD96EDA031C}"/>
            </a:ext>
          </a:extLst>
        </xdr:cNvPr>
        <xdr:cNvSpPr txBox="1"/>
      </xdr:nvSpPr>
      <xdr:spPr>
        <a:xfrm>
          <a:off x="4673600"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307" name="楕円 306">
          <a:extLst>
            <a:ext uri="{FF2B5EF4-FFF2-40B4-BE49-F238E27FC236}">
              <a16:creationId xmlns:a16="http://schemas.microsoft.com/office/drawing/2014/main" id="{221F7EE1-D82C-42A4-AB9A-60355167F826}"/>
            </a:ext>
          </a:extLst>
        </xdr:cNvPr>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89536</xdr:rowOff>
    </xdr:from>
    <xdr:to>
      <xdr:col>24</xdr:col>
      <xdr:colOff>63500</xdr:colOff>
      <xdr:row>82</xdr:row>
      <xdr:rowOff>127636</xdr:rowOff>
    </xdr:to>
    <xdr:cxnSp macro="">
      <xdr:nvCxnSpPr>
        <xdr:cNvPr id="308" name="直線コネクタ 307">
          <a:extLst>
            <a:ext uri="{FF2B5EF4-FFF2-40B4-BE49-F238E27FC236}">
              <a16:creationId xmlns:a16="http://schemas.microsoft.com/office/drawing/2014/main" id="{F0E52BE6-9F2A-445D-9A2D-B04243E6D577}"/>
            </a:ext>
          </a:extLst>
        </xdr:cNvPr>
        <xdr:cNvCxnSpPr/>
      </xdr:nvCxnSpPr>
      <xdr:spPr>
        <a:xfrm>
          <a:off x="3797300" y="141484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9" name="楕円 308">
          <a:extLst>
            <a:ext uri="{FF2B5EF4-FFF2-40B4-BE49-F238E27FC236}">
              <a16:creationId xmlns:a16="http://schemas.microsoft.com/office/drawing/2014/main" id="{C2C37831-ECC1-4810-B771-27F19D197F20}"/>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110489</xdr:rowOff>
    </xdr:to>
    <xdr:cxnSp macro="">
      <xdr:nvCxnSpPr>
        <xdr:cNvPr id="310" name="直線コネクタ 309">
          <a:extLst>
            <a:ext uri="{FF2B5EF4-FFF2-40B4-BE49-F238E27FC236}">
              <a16:creationId xmlns:a16="http://schemas.microsoft.com/office/drawing/2014/main" id="{04DA7E3B-C337-4330-8F76-DC806F66CAEB}"/>
            </a:ext>
          </a:extLst>
        </xdr:cNvPr>
        <xdr:cNvCxnSpPr/>
      </xdr:nvCxnSpPr>
      <xdr:spPr>
        <a:xfrm flipV="1">
          <a:off x="2908300" y="141484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11" name="楕円 310">
          <a:extLst>
            <a:ext uri="{FF2B5EF4-FFF2-40B4-BE49-F238E27FC236}">
              <a16:creationId xmlns:a16="http://schemas.microsoft.com/office/drawing/2014/main" id="{AC09A899-599E-4961-8C54-5FBFD7366EDF}"/>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82</xdr:row>
      <xdr:rowOff>163830</xdr:rowOff>
    </xdr:to>
    <xdr:cxnSp macro="">
      <xdr:nvCxnSpPr>
        <xdr:cNvPr id="312" name="直線コネクタ 311">
          <a:extLst>
            <a:ext uri="{FF2B5EF4-FFF2-40B4-BE49-F238E27FC236}">
              <a16:creationId xmlns:a16="http://schemas.microsoft.com/office/drawing/2014/main" id="{E7D414E3-EB12-4EC3-9479-8D18F4E06171}"/>
            </a:ext>
          </a:extLst>
        </xdr:cNvPr>
        <xdr:cNvCxnSpPr/>
      </xdr:nvCxnSpPr>
      <xdr:spPr>
        <a:xfrm flipV="1">
          <a:off x="2019300" y="14169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3" name="楕円 312">
          <a:extLst>
            <a:ext uri="{FF2B5EF4-FFF2-40B4-BE49-F238E27FC236}">
              <a16:creationId xmlns:a16="http://schemas.microsoft.com/office/drawing/2014/main" id="{23773ADC-B79A-4599-9037-A6A5D8A97820}"/>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163830</xdr:rowOff>
    </xdr:to>
    <xdr:cxnSp macro="">
      <xdr:nvCxnSpPr>
        <xdr:cNvPr id="314" name="直線コネクタ 313">
          <a:extLst>
            <a:ext uri="{FF2B5EF4-FFF2-40B4-BE49-F238E27FC236}">
              <a16:creationId xmlns:a16="http://schemas.microsoft.com/office/drawing/2014/main" id="{0DF5005D-48F0-4D87-9D53-F04D8E3EFDD4}"/>
            </a:ext>
          </a:extLst>
        </xdr:cNvPr>
        <xdr:cNvCxnSpPr/>
      </xdr:nvCxnSpPr>
      <xdr:spPr>
        <a:xfrm>
          <a:off x="1130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85EF4786-C75F-413E-8196-729FA54E442C}"/>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DC4A431B-63D2-44C2-A3D6-27CDD5A69966}"/>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38823492-9BEC-4AB4-A320-717F6E763612}"/>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3DFE38A0-2438-48C9-870B-0B9BB55317EF}"/>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319" name="n_1mainValue【福祉施設】&#10;有形固定資産減価償却率">
          <a:extLst>
            <a:ext uri="{FF2B5EF4-FFF2-40B4-BE49-F238E27FC236}">
              <a16:creationId xmlns:a16="http://schemas.microsoft.com/office/drawing/2014/main" id="{CDBB0FBD-A99D-48A7-A35C-DD7A1EA3E1A8}"/>
            </a:ext>
          </a:extLst>
        </xdr:cNvPr>
        <xdr:cNvSpPr txBox="1"/>
      </xdr:nvSpPr>
      <xdr:spPr>
        <a:xfrm>
          <a:off x="35820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20" name="n_2mainValue【福祉施設】&#10;有形固定資産減価償却率">
          <a:extLst>
            <a:ext uri="{FF2B5EF4-FFF2-40B4-BE49-F238E27FC236}">
              <a16:creationId xmlns:a16="http://schemas.microsoft.com/office/drawing/2014/main" id="{AA49D7A5-BF51-4B45-9845-57B19E447C98}"/>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21" name="n_3mainValue【福祉施設】&#10;有形固定資産減価償却率">
          <a:extLst>
            <a:ext uri="{FF2B5EF4-FFF2-40B4-BE49-F238E27FC236}">
              <a16:creationId xmlns:a16="http://schemas.microsoft.com/office/drawing/2014/main" id="{1CF7DF0D-9A18-449E-A4C2-E6CA9E5DD84F}"/>
            </a:ext>
          </a:extLst>
        </xdr:cNvPr>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22" name="n_4mainValue【福祉施設】&#10;有形固定資産減価償却率">
          <a:extLst>
            <a:ext uri="{FF2B5EF4-FFF2-40B4-BE49-F238E27FC236}">
              <a16:creationId xmlns:a16="http://schemas.microsoft.com/office/drawing/2014/main" id="{A9AC316B-CE31-4C60-A6B3-9F8E6818569E}"/>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2D51BE7-DA3C-494F-B6DA-C0A904C302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29948B1-BB80-4E16-A89F-84791687A6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FDBFF4E-E051-4433-A2EC-0D54E9692B5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C1ED6E1-2097-4339-9BE1-030C67ECD7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7F0E89C-44E6-45C5-9EA6-09539E394E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8FBAA1B-E868-4528-BE10-24545274EC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B400E69-973B-4BC2-8080-42BF4209E0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36DFDD6-9950-454E-8B7B-261FAC7A78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B33C3E5-97EF-4065-8DE9-06537CB5B5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073FAE8-64CA-4B09-8256-82A2A49387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EE69D28-ED6D-4E06-A248-2CE4BA57D85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68F62C27-4683-4609-900E-6A1137F0A37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7EA1361-F153-4584-AEA0-89B6804DE35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BC5C39E3-8436-4D39-8874-9A8DD80D55C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7FD9CC00-8DE1-462A-8B99-D1EAADD1023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00D23C4-04A5-4194-9828-D987BBFE186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E387533-BC97-4539-A78A-B87417012C1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25E0037-9AED-407B-8584-266B297519C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F71BA97-B015-49F6-82FC-E32D5B52A70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5196ED27-2903-4BB2-9923-A08DF9E7877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63EF8-6CC6-4856-A9FF-BB7E2A223D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21D9466-EE07-4EA0-A0B5-9F2E04B9F0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6F74313-75F7-46F1-AE40-BE08066CEC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359FAD5C-99B3-4B71-9A23-CC686C73AA12}"/>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51A0CBDD-EA03-4E05-A4DB-EC7B36720F6D}"/>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9EDB0FD5-B3E0-450E-9865-BA0D5DB7D56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9F85B83A-44B1-4416-98AB-E43EDC4474E3}"/>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52767E3D-1724-48B1-80AB-FF23C22C4FAD}"/>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A3BD2AD2-47EB-4C8F-884C-43FBA16C2DF3}"/>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5C6F78BE-F5D5-4E69-A558-5C977353A981}"/>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315FA523-2392-4755-8A1D-C7FA228B19CE}"/>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CA77B182-3D57-4270-8EA0-B272222908F9}"/>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32934F40-0162-4C4C-BE23-A41F7355EB1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94CB8412-5A58-412B-912D-D20CA3CAE575}"/>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E4B9593-4F7A-4F86-8548-828181EB39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119A603-3185-47F9-9ECE-D8012C9AAE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A1EA1FA-EE4D-4446-9A35-12101AB818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8C66A66-BB3A-46E9-A250-037C1505D42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3D08BB2-F777-4EC8-9BB0-45E84D1485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62" name="楕円 361">
          <a:extLst>
            <a:ext uri="{FF2B5EF4-FFF2-40B4-BE49-F238E27FC236}">
              <a16:creationId xmlns:a16="http://schemas.microsoft.com/office/drawing/2014/main" id="{3F28B68F-391B-4A29-92A8-6D50EDB788E0}"/>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63" name="【福祉施設】&#10;一人当たり面積該当値テキスト">
          <a:extLst>
            <a:ext uri="{FF2B5EF4-FFF2-40B4-BE49-F238E27FC236}">
              <a16:creationId xmlns:a16="http://schemas.microsoft.com/office/drawing/2014/main" id="{39E2DD26-6A07-45DB-9485-6EDB9205171F}"/>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71120</xdr:rowOff>
    </xdr:from>
    <xdr:to>
      <xdr:col>50</xdr:col>
      <xdr:colOff>165100</xdr:colOff>
      <xdr:row>86</xdr:row>
      <xdr:rowOff>1270</xdr:rowOff>
    </xdr:to>
    <xdr:sp macro="" textlink="">
      <xdr:nvSpPr>
        <xdr:cNvPr id="364" name="楕円 363">
          <a:extLst>
            <a:ext uri="{FF2B5EF4-FFF2-40B4-BE49-F238E27FC236}">
              <a16:creationId xmlns:a16="http://schemas.microsoft.com/office/drawing/2014/main" id="{2C29EDBD-DE6D-4489-905D-6792CC17AF47}"/>
            </a:ext>
          </a:extLst>
        </xdr:cNvPr>
        <xdr:cNvSpPr/>
      </xdr:nvSpPr>
      <xdr:spPr>
        <a:xfrm>
          <a:off x="958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121920</xdr:rowOff>
    </xdr:to>
    <xdr:cxnSp macro="">
      <xdr:nvCxnSpPr>
        <xdr:cNvPr id="365" name="直線コネクタ 364">
          <a:extLst>
            <a:ext uri="{FF2B5EF4-FFF2-40B4-BE49-F238E27FC236}">
              <a16:creationId xmlns:a16="http://schemas.microsoft.com/office/drawing/2014/main" id="{62377D94-517E-4BC1-93D1-200544CE60A1}"/>
            </a:ext>
          </a:extLst>
        </xdr:cNvPr>
        <xdr:cNvCxnSpPr/>
      </xdr:nvCxnSpPr>
      <xdr:spPr>
        <a:xfrm>
          <a:off x="9639300" y="1469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36830</xdr:rowOff>
    </xdr:from>
    <xdr:to>
      <xdr:col>46</xdr:col>
      <xdr:colOff>38100</xdr:colOff>
      <xdr:row>85</xdr:row>
      <xdr:rowOff>138430</xdr:rowOff>
    </xdr:to>
    <xdr:sp macro="" textlink="">
      <xdr:nvSpPr>
        <xdr:cNvPr id="366" name="楕円 365">
          <a:extLst>
            <a:ext uri="{FF2B5EF4-FFF2-40B4-BE49-F238E27FC236}">
              <a16:creationId xmlns:a16="http://schemas.microsoft.com/office/drawing/2014/main" id="{E4E54A60-48F4-4FCB-802D-1C1F3B1BCE44}"/>
            </a:ext>
          </a:extLst>
        </xdr:cNvPr>
        <xdr:cNvSpPr/>
      </xdr:nvSpPr>
      <xdr:spPr>
        <a:xfrm>
          <a:off x="869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87630</xdr:rowOff>
    </xdr:from>
    <xdr:to>
      <xdr:col>50</xdr:col>
      <xdr:colOff>114300</xdr:colOff>
      <xdr:row>85</xdr:row>
      <xdr:rowOff>121920</xdr:rowOff>
    </xdr:to>
    <xdr:cxnSp macro="">
      <xdr:nvCxnSpPr>
        <xdr:cNvPr id="367" name="直線コネクタ 366">
          <a:extLst>
            <a:ext uri="{FF2B5EF4-FFF2-40B4-BE49-F238E27FC236}">
              <a16:creationId xmlns:a16="http://schemas.microsoft.com/office/drawing/2014/main" id="{CBD57D39-EE42-44EC-ACA7-7BA1F89FB24F}"/>
            </a:ext>
          </a:extLst>
        </xdr:cNvPr>
        <xdr:cNvCxnSpPr/>
      </xdr:nvCxnSpPr>
      <xdr:spPr>
        <a:xfrm>
          <a:off x="8750300" y="14660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368" name="楕円 367">
          <a:extLst>
            <a:ext uri="{FF2B5EF4-FFF2-40B4-BE49-F238E27FC236}">
              <a16:creationId xmlns:a16="http://schemas.microsoft.com/office/drawing/2014/main" id="{11EA594E-892F-41E5-9B3B-F52EA9F61BEB}"/>
            </a:ext>
          </a:extLst>
        </xdr:cNvPr>
        <xdr:cNvSpPr/>
      </xdr:nvSpPr>
      <xdr:spPr>
        <a:xfrm>
          <a:off x="7810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86</xdr:row>
      <xdr:rowOff>64770</xdr:rowOff>
    </xdr:to>
    <xdr:cxnSp macro="">
      <xdr:nvCxnSpPr>
        <xdr:cNvPr id="369" name="直線コネクタ 368">
          <a:extLst>
            <a:ext uri="{FF2B5EF4-FFF2-40B4-BE49-F238E27FC236}">
              <a16:creationId xmlns:a16="http://schemas.microsoft.com/office/drawing/2014/main" id="{6B4D7DF8-E609-41D5-BDF0-0685D9E96573}"/>
            </a:ext>
          </a:extLst>
        </xdr:cNvPr>
        <xdr:cNvCxnSpPr/>
      </xdr:nvCxnSpPr>
      <xdr:spPr>
        <a:xfrm flipV="1">
          <a:off x="7861300" y="146608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13970</xdr:rowOff>
    </xdr:from>
    <xdr:to>
      <xdr:col>36</xdr:col>
      <xdr:colOff>165100</xdr:colOff>
      <xdr:row>86</xdr:row>
      <xdr:rowOff>115570</xdr:rowOff>
    </xdr:to>
    <xdr:sp macro="" textlink="">
      <xdr:nvSpPr>
        <xdr:cNvPr id="370" name="楕円 369">
          <a:extLst>
            <a:ext uri="{FF2B5EF4-FFF2-40B4-BE49-F238E27FC236}">
              <a16:creationId xmlns:a16="http://schemas.microsoft.com/office/drawing/2014/main" id="{ECE867F0-3D57-4543-894E-36EBCB8F63D3}"/>
            </a:ext>
          </a:extLst>
        </xdr:cNvPr>
        <xdr:cNvSpPr/>
      </xdr:nvSpPr>
      <xdr:spPr>
        <a:xfrm>
          <a:off x="692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64770</xdr:rowOff>
    </xdr:from>
    <xdr:to>
      <xdr:col>41</xdr:col>
      <xdr:colOff>50800</xdr:colOff>
      <xdr:row>86</xdr:row>
      <xdr:rowOff>64770</xdr:rowOff>
    </xdr:to>
    <xdr:cxnSp macro="">
      <xdr:nvCxnSpPr>
        <xdr:cNvPr id="371" name="直線コネクタ 370">
          <a:extLst>
            <a:ext uri="{FF2B5EF4-FFF2-40B4-BE49-F238E27FC236}">
              <a16:creationId xmlns:a16="http://schemas.microsoft.com/office/drawing/2014/main" id="{C62E4085-0EB0-47E7-86B9-EE3F85E79ACE}"/>
            </a:ext>
          </a:extLst>
        </xdr:cNvPr>
        <xdr:cNvCxnSpPr/>
      </xdr:nvCxnSpPr>
      <xdr:spPr>
        <a:xfrm>
          <a:off x="6972300" y="1480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CE888CE7-0E4F-4736-9AD5-90900FAF7904}"/>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88408E28-32F5-46BE-8041-6AB7E9E7389B}"/>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292DBFD4-70D7-44E5-9738-7822D29A2D91}"/>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2F9B7EBA-5711-4703-A40C-1C3ABD76414E}"/>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163847</xdr:rowOff>
    </xdr:from>
    <xdr:ext cx="469744" cy="259045"/>
    <xdr:sp macro="" textlink="">
      <xdr:nvSpPr>
        <xdr:cNvPr id="376" name="n_1mainValue【福祉施設】&#10;一人当たり面積">
          <a:extLst>
            <a:ext uri="{FF2B5EF4-FFF2-40B4-BE49-F238E27FC236}">
              <a16:creationId xmlns:a16="http://schemas.microsoft.com/office/drawing/2014/main" id="{4835ACFF-16DC-4336-A038-12EA7AF75AA7}"/>
            </a:ext>
          </a:extLst>
        </xdr:cNvPr>
        <xdr:cNvSpPr txBox="1"/>
      </xdr:nvSpPr>
      <xdr:spPr>
        <a:xfrm>
          <a:off x="9391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129557</xdr:rowOff>
    </xdr:from>
    <xdr:ext cx="469744" cy="259045"/>
    <xdr:sp macro="" textlink="">
      <xdr:nvSpPr>
        <xdr:cNvPr id="377" name="n_2mainValue【福祉施設】&#10;一人当たり面積">
          <a:extLst>
            <a:ext uri="{FF2B5EF4-FFF2-40B4-BE49-F238E27FC236}">
              <a16:creationId xmlns:a16="http://schemas.microsoft.com/office/drawing/2014/main" id="{76F08F3E-B60A-4930-B73F-5D9016468D33}"/>
            </a:ext>
          </a:extLst>
        </xdr:cNvPr>
        <xdr:cNvSpPr txBox="1"/>
      </xdr:nvSpPr>
      <xdr:spPr>
        <a:xfrm>
          <a:off x="8515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378" name="n_3mainValue【福祉施設】&#10;一人当たり面積">
          <a:extLst>
            <a:ext uri="{FF2B5EF4-FFF2-40B4-BE49-F238E27FC236}">
              <a16:creationId xmlns:a16="http://schemas.microsoft.com/office/drawing/2014/main" id="{1DD29C5F-7255-4420-A70D-A732C9A32D88}"/>
            </a:ext>
          </a:extLst>
        </xdr:cNvPr>
        <xdr:cNvSpPr txBox="1"/>
      </xdr:nvSpPr>
      <xdr:spPr>
        <a:xfrm>
          <a:off x="7626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106697</xdr:rowOff>
    </xdr:from>
    <xdr:ext cx="469744" cy="259045"/>
    <xdr:sp macro="" textlink="">
      <xdr:nvSpPr>
        <xdr:cNvPr id="379" name="n_4mainValue【福祉施設】&#10;一人当たり面積">
          <a:extLst>
            <a:ext uri="{FF2B5EF4-FFF2-40B4-BE49-F238E27FC236}">
              <a16:creationId xmlns:a16="http://schemas.microsoft.com/office/drawing/2014/main" id="{B6FC96DD-DB6F-474A-AAE7-118FE36C6FA6}"/>
            </a:ext>
          </a:extLst>
        </xdr:cNvPr>
        <xdr:cNvSpPr txBox="1"/>
      </xdr:nvSpPr>
      <xdr:spPr>
        <a:xfrm>
          <a:off x="6737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E238242-FC80-4430-9F31-D999E588AC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81A8207-F560-4FD8-A530-5258878DD6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15493A3-BE30-4160-9266-9747D00023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21A63E6-3D10-4A00-9B31-C4323421DC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9537872-E993-4984-A814-6FD9D8A82E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2077CEE-11A4-4F44-921B-8974DD02C8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EFD5EAC-08E8-4179-92B6-DC539EECF7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307926C-EAF4-4117-A08F-824D84FEBB3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22B6025E-F939-4670-B534-8FB1B98A4FF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41A72E84-35C0-49C0-A59D-2C62E31AA6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101B6D55-0FF6-4E75-ADD3-1200253030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558EB791-E9CC-4AEC-956A-1C9926A7E82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BF5927EC-D148-47FE-AA1F-24A98EB7A42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293BE4A5-C59B-4FD4-A65F-D0A33289E4F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23A1896B-83C5-4996-994B-326E64CFA6B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EF572F37-BCC7-42EE-8192-DE56D2D1C5D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8D1120C-820D-4015-9151-8ED54BFD9E0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D4B1318A-7EB8-4FAA-94AB-11080300CC3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9999C2DB-5290-478F-A9F7-F3A39294F86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FD6946A7-56EE-4763-B6C8-6F6AD66374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23C6A7AC-C7FF-435C-A890-E0C1E85C41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B47B3F64-3789-4059-BF87-F9CE9B3C088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CAB6C6A0-8104-4D18-90CC-0A783823DED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5A813F0-E731-42A7-AD7D-DF6CFFA0A88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B0C2CE26-B614-4F1C-BF48-253D9E9EF5D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B6ED4AB3-4A07-4D8F-98E6-537141F0C462}"/>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3216F09C-7078-43EB-9088-6690D1006FE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F105FE24-99DF-464A-8725-C30EBFF49BD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4B7F7B0-D221-4461-A1FE-81A36D154C3C}"/>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9AE43465-159C-4E10-982E-E0D94DA668E2}"/>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E0E6BD39-538F-4349-BF88-FE285CFA6976}"/>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0D47F8AB-72D8-4105-9B10-C69BBEAFA8E5}"/>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116CCD6F-E9D1-4134-ACFF-332EE4CA86A7}"/>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6A66EA2C-2ABF-4BBF-932A-90B913AADEFF}"/>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39BCFADD-57A8-4625-BF8D-41888D56C3AF}"/>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267C42D5-E863-4831-8338-3A6282A993B9}"/>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27EA41E-C6B3-4C99-904E-FE42FD6DFC9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5C135C-B5E8-48E8-AA3E-281D84EB776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1F53B1B-DF3E-4029-89CC-7DD0D4E242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8EB136-D77C-4810-97A9-904D4665A8E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C0973B0-2F9C-4B34-BE18-8B257376DD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54792</xdr:rowOff>
    </xdr:from>
    <xdr:to>
      <xdr:col>24</xdr:col>
      <xdr:colOff>114300</xdr:colOff>
      <xdr:row>106</xdr:row>
      <xdr:rowOff>156392</xdr:rowOff>
    </xdr:to>
    <xdr:sp macro="" textlink="">
      <xdr:nvSpPr>
        <xdr:cNvPr id="421" name="楕円 420">
          <a:extLst>
            <a:ext uri="{FF2B5EF4-FFF2-40B4-BE49-F238E27FC236}">
              <a16:creationId xmlns:a16="http://schemas.microsoft.com/office/drawing/2014/main" id="{01879CAD-32FC-42E1-9D80-2BC0584BE51B}"/>
            </a:ext>
          </a:extLst>
        </xdr:cNvPr>
        <xdr:cNvSpPr/>
      </xdr:nvSpPr>
      <xdr:spPr>
        <a:xfrm>
          <a:off x="4584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33219</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218EBDD1-2856-4646-87D5-A3F679D38EA9}"/>
            </a:ext>
          </a:extLst>
        </xdr:cNvPr>
        <xdr:cNvSpPr txBox="1"/>
      </xdr:nvSpPr>
      <xdr:spPr>
        <a:xfrm>
          <a:off x="4673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xdr:rowOff>
    </xdr:from>
    <xdr:to>
      <xdr:col>20</xdr:col>
      <xdr:colOff>38100</xdr:colOff>
      <xdr:row>107</xdr:row>
      <xdr:rowOff>110671</xdr:rowOff>
    </xdr:to>
    <xdr:sp macro="" textlink="">
      <xdr:nvSpPr>
        <xdr:cNvPr id="423" name="楕円 422">
          <a:extLst>
            <a:ext uri="{FF2B5EF4-FFF2-40B4-BE49-F238E27FC236}">
              <a16:creationId xmlns:a16="http://schemas.microsoft.com/office/drawing/2014/main" id="{956249B0-F163-4A8F-AE11-86315A364E20}"/>
            </a:ext>
          </a:extLst>
        </xdr:cNvPr>
        <xdr:cNvSpPr/>
      </xdr:nvSpPr>
      <xdr:spPr>
        <a:xfrm>
          <a:off x="3746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105592</xdr:rowOff>
    </xdr:from>
    <xdr:to>
      <xdr:col>24</xdr:col>
      <xdr:colOff>63500</xdr:colOff>
      <xdr:row>107</xdr:row>
      <xdr:rowOff>59871</xdr:rowOff>
    </xdr:to>
    <xdr:cxnSp macro="">
      <xdr:nvCxnSpPr>
        <xdr:cNvPr id="424" name="直線コネクタ 423">
          <a:extLst>
            <a:ext uri="{FF2B5EF4-FFF2-40B4-BE49-F238E27FC236}">
              <a16:creationId xmlns:a16="http://schemas.microsoft.com/office/drawing/2014/main" id="{E67F5AE3-B97F-4511-9082-56BAEBF2D75E}"/>
            </a:ext>
          </a:extLst>
        </xdr:cNvPr>
        <xdr:cNvCxnSpPr/>
      </xdr:nvCxnSpPr>
      <xdr:spPr>
        <a:xfrm flipV="1">
          <a:off x="3797300" y="18279292"/>
          <a:ext cx="8382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133169</xdr:rowOff>
    </xdr:from>
    <xdr:to>
      <xdr:col>15</xdr:col>
      <xdr:colOff>101600</xdr:colOff>
      <xdr:row>107</xdr:row>
      <xdr:rowOff>63319</xdr:rowOff>
    </xdr:to>
    <xdr:sp macro="" textlink="">
      <xdr:nvSpPr>
        <xdr:cNvPr id="425" name="楕円 424">
          <a:extLst>
            <a:ext uri="{FF2B5EF4-FFF2-40B4-BE49-F238E27FC236}">
              <a16:creationId xmlns:a16="http://schemas.microsoft.com/office/drawing/2014/main" id="{BD816F79-D4E0-4845-A37F-4820816C58EE}"/>
            </a:ext>
          </a:extLst>
        </xdr:cNvPr>
        <xdr:cNvSpPr/>
      </xdr:nvSpPr>
      <xdr:spPr>
        <a:xfrm>
          <a:off x="2857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12519</xdr:rowOff>
    </xdr:from>
    <xdr:to>
      <xdr:col>19</xdr:col>
      <xdr:colOff>177800</xdr:colOff>
      <xdr:row>107</xdr:row>
      <xdr:rowOff>59871</xdr:rowOff>
    </xdr:to>
    <xdr:cxnSp macro="">
      <xdr:nvCxnSpPr>
        <xdr:cNvPr id="426" name="直線コネクタ 425">
          <a:extLst>
            <a:ext uri="{FF2B5EF4-FFF2-40B4-BE49-F238E27FC236}">
              <a16:creationId xmlns:a16="http://schemas.microsoft.com/office/drawing/2014/main" id="{ADFEABE4-1655-43C9-87D4-9A74A4646A7D}"/>
            </a:ext>
          </a:extLst>
        </xdr:cNvPr>
        <xdr:cNvCxnSpPr/>
      </xdr:nvCxnSpPr>
      <xdr:spPr>
        <a:xfrm>
          <a:off x="2908300" y="1835766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82550</xdr:rowOff>
    </xdr:from>
    <xdr:to>
      <xdr:col>10</xdr:col>
      <xdr:colOff>165100</xdr:colOff>
      <xdr:row>107</xdr:row>
      <xdr:rowOff>12700</xdr:rowOff>
    </xdr:to>
    <xdr:sp macro="" textlink="">
      <xdr:nvSpPr>
        <xdr:cNvPr id="427" name="楕円 426">
          <a:extLst>
            <a:ext uri="{FF2B5EF4-FFF2-40B4-BE49-F238E27FC236}">
              <a16:creationId xmlns:a16="http://schemas.microsoft.com/office/drawing/2014/main" id="{3A09C234-3E6C-4DF1-A0D7-8AC7EF9E7C51}"/>
            </a:ext>
          </a:extLst>
        </xdr:cNvPr>
        <xdr:cNvSpPr/>
      </xdr:nvSpPr>
      <xdr:spPr>
        <a:xfrm>
          <a:off x="196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133350</xdr:rowOff>
    </xdr:from>
    <xdr:to>
      <xdr:col>15</xdr:col>
      <xdr:colOff>50800</xdr:colOff>
      <xdr:row>107</xdr:row>
      <xdr:rowOff>12519</xdr:rowOff>
    </xdr:to>
    <xdr:cxnSp macro="">
      <xdr:nvCxnSpPr>
        <xdr:cNvPr id="428" name="直線コネクタ 427">
          <a:extLst>
            <a:ext uri="{FF2B5EF4-FFF2-40B4-BE49-F238E27FC236}">
              <a16:creationId xmlns:a16="http://schemas.microsoft.com/office/drawing/2014/main" id="{3C47910F-AB4F-43B3-971E-B2DA6A2A2D81}"/>
            </a:ext>
          </a:extLst>
        </xdr:cNvPr>
        <xdr:cNvCxnSpPr/>
      </xdr:nvCxnSpPr>
      <xdr:spPr>
        <a:xfrm>
          <a:off x="2019300" y="1830705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51526</xdr:rowOff>
    </xdr:from>
    <xdr:to>
      <xdr:col>6</xdr:col>
      <xdr:colOff>38100</xdr:colOff>
      <xdr:row>106</xdr:row>
      <xdr:rowOff>153126</xdr:rowOff>
    </xdr:to>
    <xdr:sp macro="" textlink="">
      <xdr:nvSpPr>
        <xdr:cNvPr id="429" name="楕円 428">
          <a:extLst>
            <a:ext uri="{FF2B5EF4-FFF2-40B4-BE49-F238E27FC236}">
              <a16:creationId xmlns:a16="http://schemas.microsoft.com/office/drawing/2014/main" id="{3177CD91-EDC9-46F9-9C5E-4E63530DC682}"/>
            </a:ext>
          </a:extLst>
        </xdr:cNvPr>
        <xdr:cNvSpPr/>
      </xdr:nvSpPr>
      <xdr:spPr>
        <a:xfrm>
          <a:off x="1079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102326</xdr:rowOff>
    </xdr:from>
    <xdr:to>
      <xdr:col>10</xdr:col>
      <xdr:colOff>114300</xdr:colOff>
      <xdr:row>106</xdr:row>
      <xdr:rowOff>133350</xdr:rowOff>
    </xdr:to>
    <xdr:cxnSp macro="">
      <xdr:nvCxnSpPr>
        <xdr:cNvPr id="430" name="直線コネクタ 429">
          <a:extLst>
            <a:ext uri="{FF2B5EF4-FFF2-40B4-BE49-F238E27FC236}">
              <a16:creationId xmlns:a16="http://schemas.microsoft.com/office/drawing/2014/main" id="{D8709EDE-30E0-4A9B-95BC-8634670004A6}"/>
            </a:ext>
          </a:extLst>
        </xdr:cNvPr>
        <xdr:cNvCxnSpPr/>
      </xdr:nvCxnSpPr>
      <xdr:spPr>
        <a:xfrm>
          <a:off x="1130300" y="182760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41539BA2-F071-4C63-8C31-0FFEE8A9EF8E}"/>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C2329A8B-772A-4447-8497-CDA712F5D931}"/>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6A342957-C0E8-4C08-893D-2FD8BC2C0E01}"/>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30D692A2-734E-4BD1-840D-F9E29DA66AFD}"/>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101798</xdr:rowOff>
    </xdr:from>
    <xdr:ext cx="405111" cy="259045"/>
    <xdr:sp macro="" textlink="">
      <xdr:nvSpPr>
        <xdr:cNvPr id="435" name="n_1mainValue【市民会館】&#10;有形固定資産減価償却率">
          <a:extLst>
            <a:ext uri="{FF2B5EF4-FFF2-40B4-BE49-F238E27FC236}">
              <a16:creationId xmlns:a16="http://schemas.microsoft.com/office/drawing/2014/main" id="{DDC4FA6D-252B-4692-B720-A889CBF24CBA}"/>
            </a:ext>
          </a:extLst>
        </xdr:cNvPr>
        <xdr:cNvSpPr txBox="1"/>
      </xdr:nvSpPr>
      <xdr:spPr>
        <a:xfrm>
          <a:off x="3582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54446</xdr:rowOff>
    </xdr:from>
    <xdr:ext cx="405111" cy="259045"/>
    <xdr:sp macro="" textlink="">
      <xdr:nvSpPr>
        <xdr:cNvPr id="436" name="n_2mainValue【市民会館】&#10;有形固定資産減価償却率">
          <a:extLst>
            <a:ext uri="{FF2B5EF4-FFF2-40B4-BE49-F238E27FC236}">
              <a16:creationId xmlns:a16="http://schemas.microsoft.com/office/drawing/2014/main" id="{F656449B-6411-4F9F-80F3-F27CF5E040C7}"/>
            </a:ext>
          </a:extLst>
        </xdr:cNvPr>
        <xdr:cNvSpPr txBox="1"/>
      </xdr:nvSpPr>
      <xdr:spPr>
        <a:xfrm>
          <a:off x="2705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3827</xdr:rowOff>
    </xdr:from>
    <xdr:ext cx="405111" cy="259045"/>
    <xdr:sp macro="" textlink="">
      <xdr:nvSpPr>
        <xdr:cNvPr id="437" name="n_3mainValue【市民会館】&#10;有形固定資産減価償却率">
          <a:extLst>
            <a:ext uri="{FF2B5EF4-FFF2-40B4-BE49-F238E27FC236}">
              <a16:creationId xmlns:a16="http://schemas.microsoft.com/office/drawing/2014/main" id="{34869B1C-E671-4FEC-ACFE-190F5108981C}"/>
            </a:ext>
          </a:extLst>
        </xdr:cNvPr>
        <xdr:cNvSpPr txBox="1"/>
      </xdr:nvSpPr>
      <xdr:spPr>
        <a:xfrm>
          <a:off x="1816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144253</xdr:rowOff>
    </xdr:from>
    <xdr:ext cx="405111" cy="259045"/>
    <xdr:sp macro="" textlink="">
      <xdr:nvSpPr>
        <xdr:cNvPr id="438" name="n_4mainValue【市民会館】&#10;有形固定資産減価償却率">
          <a:extLst>
            <a:ext uri="{FF2B5EF4-FFF2-40B4-BE49-F238E27FC236}">
              <a16:creationId xmlns:a16="http://schemas.microsoft.com/office/drawing/2014/main" id="{064A3E76-8089-4A73-A97D-2F009B4E2BDB}"/>
            </a:ext>
          </a:extLst>
        </xdr:cNvPr>
        <xdr:cNvSpPr txBox="1"/>
      </xdr:nvSpPr>
      <xdr:spPr>
        <a:xfrm>
          <a:off x="927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AAB2BF30-917E-4CBE-B9D8-D2723B7C80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2D56A75-A54B-426A-B00B-42AD4E9238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D8E25F3F-879B-45D1-86BB-643CB9B087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67134C4F-4BA1-4235-A80D-68FD0E409A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FC5698FF-3E48-4D4F-A743-93E3E8FF42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73BCA0D-2744-4395-94B9-116A8D05FC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F9E7482-B3C4-4689-9CB5-4E7E35505D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E7B53617-F98E-4368-9F6B-4D4B5A9F4A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85474A1A-6324-4F01-87E6-910C68605B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E35D7FE1-FD8E-4B9C-BC5F-3FED2E62442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309D2CE5-96ED-4659-AE9B-FB7B435B536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A5345F47-E31D-43DF-9FF8-A984EF20BAE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28A55D4B-3A7D-48C6-A260-CBB9CE1F36F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B9CF4C87-E833-474F-B1DC-AB7A68EC417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DDB0F383-7529-4676-937C-908FE5F5AC0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5E7795D8-40A3-41C2-8E11-6DC3EEF9E55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9497B11-E5AD-45D9-BA91-E9021647E93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D4580B81-9323-4B7A-9ECB-D657D42F1DB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C9A6197D-6F86-43B8-BAB1-2E397E360AD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4F9A3D38-7992-475A-AE99-08E35DDF593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608795D-4632-499E-8F4A-63D81160D4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CB776854-0492-46DD-B3C0-25D8A06EAD0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CEE36554-D559-4CBA-87CB-F796D97B0C0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D5C20F14-9F58-4F12-A0F5-23B43DC83019}"/>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028A7DFF-61CF-40F4-B5A5-26C3F0F8A3C6}"/>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673F12D7-6B92-48BB-99D8-F7EF4DD5207B}"/>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64144BB4-4F91-4071-8143-19E366AE333F}"/>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A13778CC-EDD5-4049-A3AA-C637BF2CF822}"/>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E28E626A-4431-45E2-B468-4FF3744A9154}"/>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88AE949A-FCDB-4F82-B990-9EA4D0C23C23}"/>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246F8BED-1FF5-49CD-8B31-25316BFF3C03}"/>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A58E6B25-1D10-414F-B5C9-62C084337514}"/>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12DDE6F9-800D-45D0-A5BF-740C4A64B0C6}"/>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E20B8DDD-479C-49F1-A017-48AE5A653E57}"/>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7136F41-C77D-4374-84D4-A748802991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7511717-E525-420E-8963-5AEE951692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FCDB697-25B5-4D8B-A597-093DEAA71A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73E2EEB-58A6-4B80-B8CA-A0E2FCA819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AED4D60-5997-4B58-8C12-1AB295222C2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103505</xdr:rowOff>
    </xdr:from>
    <xdr:to>
      <xdr:col>55</xdr:col>
      <xdr:colOff>50800</xdr:colOff>
      <xdr:row>108</xdr:row>
      <xdr:rowOff>33655</xdr:rowOff>
    </xdr:to>
    <xdr:sp macro="" textlink="">
      <xdr:nvSpPr>
        <xdr:cNvPr id="478" name="楕円 477">
          <a:extLst>
            <a:ext uri="{FF2B5EF4-FFF2-40B4-BE49-F238E27FC236}">
              <a16:creationId xmlns:a16="http://schemas.microsoft.com/office/drawing/2014/main" id="{C0F67D75-7906-486B-8E77-B1134912D543}"/>
            </a:ext>
          </a:extLst>
        </xdr:cNvPr>
        <xdr:cNvSpPr/>
      </xdr:nvSpPr>
      <xdr:spPr>
        <a:xfrm>
          <a:off x="104267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81932</xdr:rowOff>
    </xdr:from>
    <xdr:ext cx="469744" cy="259045"/>
    <xdr:sp macro="" textlink="">
      <xdr:nvSpPr>
        <xdr:cNvPr id="479" name="【市民会館】&#10;一人当たり面積該当値テキスト">
          <a:extLst>
            <a:ext uri="{FF2B5EF4-FFF2-40B4-BE49-F238E27FC236}">
              <a16:creationId xmlns:a16="http://schemas.microsoft.com/office/drawing/2014/main" id="{95F2F44F-72D2-4978-9D8C-0FA3E2339A6F}"/>
            </a:ext>
          </a:extLst>
        </xdr:cNvPr>
        <xdr:cNvSpPr txBox="1"/>
      </xdr:nvSpPr>
      <xdr:spPr>
        <a:xfrm>
          <a:off x="10515600"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480" name="楕円 479">
          <a:extLst>
            <a:ext uri="{FF2B5EF4-FFF2-40B4-BE49-F238E27FC236}">
              <a16:creationId xmlns:a16="http://schemas.microsoft.com/office/drawing/2014/main" id="{23EBC065-20BC-4B93-9176-A446521F50FF}"/>
            </a:ext>
          </a:extLst>
        </xdr:cNvPr>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154305</xdr:rowOff>
    </xdr:from>
    <xdr:to>
      <xdr:col>55</xdr:col>
      <xdr:colOff>0</xdr:colOff>
      <xdr:row>107</xdr:row>
      <xdr:rowOff>156211</xdr:rowOff>
    </xdr:to>
    <xdr:cxnSp macro="">
      <xdr:nvCxnSpPr>
        <xdr:cNvPr id="481" name="直線コネクタ 480">
          <a:extLst>
            <a:ext uri="{FF2B5EF4-FFF2-40B4-BE49-F238E27FC236}">
              <a16:creationId xmlns:a16="http://schemas.microsoft.com/office/drawing/2014/main" id="{D2BCADC3-0EB5-4FD1-8D4C-FF548009C9ED}"/>
            </a:ext>
          </a:extLst>
        </xdr:cNvPr>
        <xdr:cNvCxnSpPr/>
      </xdr:nvCxnSpPr>
      <xdr:spPr>
        <a:xfrm flipV="1">
          <a:off x="9639300" y="184994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2" name="楕円 481">
          <a:extLst>
            <a:ext uri="{FF2B5EF4-FFF2-40B4-BE49-F238E27FC236}">
              <a16:creationId xmlns:a16="http://schemas.microsoft.com/office/drawing/2014/main" id="{57CF7FCB-4812-4A2F-B857-D2240C3C917B}"/>
            </a:ext>
          </a:extLst>
        </xdr:cNvPr>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107</xdr:row>
      <xdr:rowOff>156211</xdr:rowOff>
    </xdr:to>
    <xdr:cxnSp macro="">
      <xdr:nvCxnSpPr>
        <xdr:cNvPr id="483" name="直線コネクタ 482">
          <a:extLst>
            <a:ext uri="{FF2B5EF4-FFF2-40B4-BE49-F238E27FC236}">
              <a16:creationId xmlns:a16="http://schemas.microsoft.com/office/drawing/2014/main" id="{1877A265-208D-4FA1-83AD-BB45FBF30200}"/>
            </a:ext>
          </a:extLst>
        </xdr:cNvPr>
        <xdr:cNvCxnSpPr/>
      </xdr:nvCxnSpPr>
      <xdr:spPr>
        <a:xfrm>
          <a:off x="8750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107314</xdr:rowOff>
    </xdr:from>
    <xdr:to>
      <xdr:col>41</xdr:col>
      <xdr:colOff>101600</xdr:colOff>
      <xdr:row>108</xdr:row>
      <xdr:rowOff>37464</xdr:rowOff>
    </xdr:to>
    <xdr:sp macro="" textlink="">
      <xdr:nvSpPr>
        <xdr:cNvPr id="484" name="楕円 483">
          <a:extLst>
            <a:ext uri="{FF2B5EF4-FFF2-40B4-BE49-F238E27FC236}">
              <a16:creationId xmlns:a16="http://schemas.microsoft.com/office/drawing/2014/main" id="{3334174F-C23E-434B-921D-A1F85561040F}"/>
            </a:ext>
          </a:extLst>
        </xdr:cNvPr>
        <xdr:cNvSpPr/>
      </xdr:nvSpPr>
      <xdr:spPr>
        <a:xfrm>
          <a:off x="7810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158114</xdr:rowOff>
    </xdr:to>
    <xdr:cxnSp macro="">
      <xdr:nvCxnSpPr>
        <xdr:cNvPr id="485" name="直線コネクタ 484">
          <a:extLst>
            <a:ext uri="{FF2B5EF4-FFF2-40B4-BE49-F238E27FC236}">
              <a16:creationId xmlns:a16="http://schemas.microsoft.com/office/drawing/2014/main" id="{9E3C8F90-74D0-46F8-8BF3-3E9BFB85ECD1}"/>
            </a:ext>
          </a:extLst>
        </xdr:cNvPr>
        <xdr:cNvCxnSpPr/>
      </xdr:nvCxnSpPr>
      <xdr:spPr>
        <a:xfrm flipV="1">
          <a:off x="7861300" y="185013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107314</xdr:rowOff>
    </xdr:from>
    <xdr:to>
      <xdr:col>36</xdr:col>
      <xdr:colOff>165100</xdr:colOff>
      <xdr:row>108</xdr:row>
      <xdr:rowOff>37464</xdr:rowOff>
    </xdr:to>
    <xdr:sp macro="" textlink="">
      <xdr:nvSpPr>
        <xdr:cNvPr id="486" name="楕円 485">
          <a:extLst>
            <a:ext uri="{FF2B5EF4-FFF2-40B4-BE49-F238E27FC236}">
              <a16:creationId xmlns:a16="http://schemas.microsoft.com/office/drawing/2014/main" id="{08A13D4E-B08B-4AC8-A2B9-1C83DFDBAE2D}"/>
            </a:ext>
          </a:extLst>
        </xdr:cNvPr>
        <xdr:cNvSpPr/>
      </xdr:nvSpPr>
      <xdr:spPr>
        <a:xfrm>
          <a:off x="69215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158114</xdr:rowOff>
    </xdr:from>
    <xdr:to>
      <xdr:col>41</xdr:col>
      <xdr:colOff>50800</xdr:colOff>
      <xdr:row>107</xdr:row>
      <xdr:rowOff>158114</xdr:rowOff>
    </xdr:to>
    <xdr:cxnSp macro="">
      <xdr:nvCxnSpPr>
        <xdr:cNvPr id="487" name="直線コネクタ 486">
          <a:extLst>
            <a:ext uri="{FF2B5EF4-FFF2-40B4-BE49-F238E27FC236}">
              <a16:creationId xmlns:a16="http://schemas.microsoft.com/office/drawing/2014/main" id="{BE4F480A-3991-4D09-8048-0BF18DDB0479}"/>
            </a:ext>
          </a:extLst>
        </xdr:cNvPr>
        <xdr:cNvCxnSpPr/>
      </xdr:nvCxnSpPr>
      <xdr:spPr>
        <a:xfrm>
          <a:off x="6972300" y="18503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8FD67699-8A45-4A99-8BB8-940076A77B27}"/>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8C59432E-C151-4445-9E2C-D9390E89837E}"/>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F25A664A-217A-4733-B5EA-21E3045737B4}"/>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B0A1AD46-EA73-4DDD-9918-AB9DD52A02E2}"/>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26688</xdr:rowOff>
    </xdr:from>
    <xdr:ext cx="469744" cy="259045"/>
    <xdr:sp macro="" textlink="">
      <xdr:nvSpPr>
        <xdr:cNvPr id="492" name="n_1mainValue【市民会館】&#10;一人当たり面積">
          <a:extLst>
            <a:ext uri="{FF2B5EF4-FFF2-40B4-BE49-F238E27FC236}">
              <a16:creationId xmlns:a16="http://schemas.microsoft.com/office/drawing/2014/main" id="{F73E3213-94B2-4D3F-B369-FE48B37DBF8A}"/>
            </a:ext>
          </a:extLst>
        </xdr:cNvPr>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3" name="n_2mainValue【市民会館】&#10;一人当たり面積">
          <a:extLst>
            <a:ext uri="{FF2B5EF4-FFF2-40B4-BE49-F238E27FC236}">
              <a16:creationId xmlns:a16="http://schemas.microsoft.com/office/drawing/2014/main" id="{79F8637E-530B-436A-8B76-7864A9464AAE}"/>
            </a:ext>
          </a:extLst>
        </xdr:cNvPr>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28591</xdr:rowOff>
    </xdr:from>
    <xdr:ext cx="469744" cy="259045"/>
    <xdr:sp macro="" textlink="">
      <xdr:nvSpPr>
        <xdr:cNvPr id="494" name="n_3mainValue【市民会館】&#10;一人当たり面積">
          <a:extLst>
            <a:ext uri="{FF2B5EF4-FFF2-40B4-BE49-F238E27FC236}">
              <a16:creationId xmlns:a16="http://schemas.microsoft.com/office/drawing/2014/main" id="{5C4C4CDE-0ADC-49CA-9807-B6BF16496ED6}"/>
            </a:ext>
          </a:extLst>
        </xdr:cNvPr>
        <xdr:cNvSpPr txBox="1"/>
      </xdr:nvSpPr>
      <xdr:spPr>
        <a:xfrm>
          <a:off x="7626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28591</xdr:rowOff>
    </xdr:from>
    <xdr:ext cx="469744" cy="259045"/>
    <xdr:sp macro="" textlink="">
      <xdr:nvSpPr>
        <xdr:cNvPr id="495" name="n_4mainValue【市民会館】&#10;一人当たり面積">
          <a:extLst>
            <a:ext uri="{FF2B5EF4-FFF2-40B4-BE49-F238E27FC236}">
              <a16:creationId xmlns:a16="http://schemas.microsoft.com/office/drawing/2014/main" id="{D126E212-F87F-490B-A062-3E5A62DC6B34}"/>
            </a:ext>
          </a:extLst>
        </xdr:cNvPr>
        <xdr:cNvSpPr txBox="1"/>
      </xdr:nvSpPr>
      <xdr:spPr>
        <a:xfrm>
          <a:off x="6737427"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C0BC1154-F3D8-44DD-AC6E-E40C3B7708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7713569-7428-4C7E-AC9E-852683F197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6AD484F6-1D9A-494F-86D8-B70DB731EB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0440C2F-4C96-46A9-9A9F-0601CF7444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F40EB4E-26C9-46AA-A79B-8D4E43171F1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1471B55D-4A17-4414-8689-2F9443E4BA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5D068BC-4D8F-4AC4-9BBD-8590EAF130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513A5316-7D6C-4713-8003-2C4483917E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6ECE7F9B-EB90-40F2-8B1A-D83D464028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82FFD8E2-F137-42B5-83B4-881859EDC9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FF56D2E1-4561-4FD6-AB39-219AC16C35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C03E09E-66F0-4C65-B0C8-14D8BCCBE6A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4C288B45-4D3E-4B14-A7B5-3015842AEEF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BDB52882-4B31-4B1D-8631-B905BC708FB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281B9896-8154-4AFF-8C92-CD70CD9431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E4EFB6C4-16AB-4A9D-A632-CFADD5F6344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C6BE6952-7584-4D90-9C60-3324B9FA60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3BD116A2-0CAC-4E9E-AC83-8AF3BBF7834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77B54583-6304-41BE-BB72-4E04AE83128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1D421156-1A26-4F64-9B0E-4D14D26B6C6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DF177734-A9FF-4215-81BF-FD5571FB34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FD5E6F9-E4F8-4170-B5C8-A07F2A52F2C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CE889387-D76A-493E-9397-D3CE07F62FF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25419F95-695E-463F-95D4-8F33E14E167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8758E6C8-11CC-461D-866B-0707FDF464F2}"/>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E332050A-8514-45D0-B5AA-389D70D8AD7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36F5BF64-E6A0-4096-B86A-281F795E60E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899974AD-A658-4E32-BAD6-1A3237E31EE5}"/>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765687B4-38D3-4D22-A409-AACF3107516D}"/>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A34943D-74B3-431A-9E03-B4CF3F69DB3A}"/>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161FF0DE-7898-460B-AC6F-E125459DCCD3}"/>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0B9B3C59-C04D-460F-9383-094FD9BFE65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56BC9A7E-A8EC-4788-A32C-A0EC8FEEB995}"/>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4EA3E3E7-7F82-4281-8B58-FF393EFE1167}"/>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CB24016A-E9F3-47D5-A0C5-0CAAEE00A34E}"/>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5B60407-BB34-4AC9-BB5C-A53E56518D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EA3588C-D4CB-448D-822B-1AA356961C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09E60AA-879C-4EE2-A97B-1A83024671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1CFB0C8-3318-44F1-90FC-0A7449F181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6D3AF3A-1E07-4862-8A04-3FD66C3A2EE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536" name="楕円 535">
          <a:extLst>
            <a:ext uri="{FF2B5EF4-FFF2-40B4-BE49-F238E27FC236}">
              <a16:creationId xmlns:a16="http://schemas.microsoft.com/office/drawing/2014/main" id="{D69CDFC0-86EE-4A9D-BFC2-5461FAD29CE5}"/>
            </a:ext>
          </a:extLst>
        </xdr:cNvPr>
        <xdr:cNvSpPr/>
      </xdr:nvSpPr>
      <xdr:spPr>
        <a:xfrm>
          <a:off x="16268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168927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EAD5FDB3-F186-425B-A496-E0CCDD7C044E}"/>
            </a:ext>
          </a:extLst>
        </xdr:cNvPr>
        <xdr:cNvSpPr txBox="1"/>
      </xdr:nvSpPr>
      <xdr:spPr>
        <a:xfrm>
          <a:off x="16357600" y="702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63500</xdr:rowOff>
    </xdr:from>
    <xdr:to>
      <xdr:col>81</xdr:col>
      <xdr:colOff>101600</xdr:colOff>
      <xdr:row>41</xdr:row>
      <xdr:rowOff>165100</xdr:rowOff>
    </xdr:to>
    <xdr:sp macro="" textlink="">
      <xdr:nvSpPr>
        <xdr:cNvPr id="538" name="楕円 537">
          <a:extLst>
            <a:ext uri="{FF2B5EF4-FFF2-40B4-BE49-F238E27FC236}">
              <a16:creationId xmlns:a16="http://schemas.microsoft.com/office/drawing/2014/main" id="{CBB6258F-21CA-4196-A643-E023893095A3}"/>
            </a:ext>
          </a:extLst>
        </xdr:cNvPr>
        <xdr:cNvSpPr/>
      </xdr:nvSpPr>
      <xdr:spPr>
        <a:xfrm>
          <a:off x="15430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114300</xdr:rowOff>
    </xdr:from>
    <xdr:to>
      <xdr:col>85</xdr:col>
      <xdr:colOff>127000</xdr:colOff>
      <xdr:row>41</xdr:row>
      <xdr:rowOff>133350</xdr:rowOff>
    </xdr:to>
    <xdr:cxnSp macro="">
      <xdr:nvCxnSpPr>
        <xdr:cNvPr id="539" name="直線コネクタ 538">
          <a:extLst>
            <a:ext uri="{FF2B5EF4-FFF2-40B4-BE49-F238E27FC236}">
              <a16:creationId xmlns:a16="http://schemas.microsoft.com/office/drawing/2014/main" id="{8C2EB501-051F-4439-9255-22E0D83B1009}"/>
            </a:ext>
          </a:extLst>
        </xdr:cNvPr>
        <xdr:cNvCxnSpPr/>
      </xdr:nvCxnSpPr>
      <xdr:spPr>
        <a:xfrm>
          <a:off x="15481300" y="7143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44450</xdr:rowOff>
    </xdr:from>
    <xdr:to>
      <xdr:col>76</xdr:col>
      <xdr:colOff>165100</xdr:colOff>
      <xdr:row>41</xdr:row>
      <xdr:rowOff>146050</xdr:rowOff>
    </xdr:to>
    <xdr:sp macro="" textlink="">
      <xdr:nvSpPr>
        <xdr:cNvPr id="540" name="楕円 539">
          <a:extLst>
            <a:ext uri="{FF2B5EF4-FFF2-40B4-BE49-F238E27FC236}">
              <a16:creationId xmlns:a16="http://schemas.microsoft.com/office/drawing/2014/main" id="{DE614F3A-BEC4-4400-8F39-F35FF0117546}"/>
            </a:ext>
          </a:extLst>
        </xdr:cNvPr>
        <xdr:cNvSpPr/>
      </xdr:nvSpPr>
      <xdr:spPr>
        <a:xfrm>
          <a:off x="1454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114300</xdr:rowOff>
    </xdr:to>
    <xdr:cxnSp macro="">
      <xdr:nvCxnSpPr>
        <xdr:cNvPr id="541" name="直線コネクタ 540">
          <a:extLst>
            <a:ext uri="{FF2B5EF4-FFF2-40B4-BE49-F238E27FC236}">
              <a16:creationId xmlns:a16="http://schemas.microsoft.com/office/drawing/2014/main" id="{FC96BBBF-D9A2-4E8C-8C2B-DE19407AFCF9}"/>
            </a:ext>
          </a:extLst>
        </xdr:cNvPr>
        <xdr:cNvCxnSpPr/>
      </xdr:nvCxnSpPr>
      <xdr:spPr>
        <a:xfrm>
          <a:off x="14592300" y="7124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23495</xdr:rowOff>
    </xdr:from>
    <xdr:to>
      <xdr:col>72</xdr:col>
      <xdr:colOff>38100</xdr:colOff>
      <xdr:row>41</xdr:row>
      <xdr:rowOff>125095</xdr:rowOff>
    </xdr:to>
    <xdr:sp macro="" textlink="">
      <xdr:nvSpPr>
        <xdr:cNvPr id="542" name="楕円 541">
          <a:extLst>
            <a:ext uri="{FF2B5EF4-FFF2-40B4-BE49-F238E27FC236}">
              <a16:creationId xmlns:a16="http://schemas.microsoft.com/office/drawing/2014/main" id="{4F6992DB-FDBE-4100-A89C-7B1868955159}"/>
            </a:ext>
          </a:extLst>
        </xdr:cNvPr>
        <xdr:cNvSpPr/>
      </xdr:nvSpPr>
      <xdr:spPr>
        <a:xfrm>
          <a:off x="13652500" y="70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74295</xdr:rowOff>
    </xdr:from>
    <xdr:to>
      <xdr:col>76</xdr:col>
      <xdr:colOff>114300</xdr:colOff>
      <xdr:row>41</xdr:row>
      <xdr:rowOff>95250</xdr:rowOff>
    </xdr:to>
    <xdr:cxnSp macro="">
      <xdr:nvCxnSpPr>
        <xdr:cNvPr id="543" name="直線コネクタ 542">
          <a:extLst>
            <a:ext uri="{FF2B5EF4-FFF2-40B4-BE49-F238E27FC236}">
              <a16:creationId xmlns:a16="http://schemas.microsoft.com/office/drawing/2014/main" id="{FD794BF0-4BE0-4303-A371-E7596104E3C6}"/>
            </a:ext>
          </a:extLst>
        </xdr:cNvPr>
        <xdr:cNvCxnSpPr/>
      </xdr:nvCxnSpPr>
      <xdr:spPr>
        <a:xfrm>
          <a:off x="13703300" y="71037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xdr:rowOff>
    </xdr:from>
    <xdr:to>
      <xdr:col>67</xdr:col>
      <xdr:colOff>101600</xdr:colOff>
      <xdr:row>41</xdr:row>
      <xdr:rowOff>102235</xdr:rowOff>
    </xdr:to>
    <xdr:sp macro="" textlink="">
      <xdr:nvSpPr>
        <xdr:cNvPr id="544" name="楕円 543">
          <a:extLst>
            <a:ext uri="{FF2B5EF4-FFF2-40B4-BE49-F238E27FC236}">
              <a16:creationId xmlns:a16="http://schemas.microsoft.com/office/drawing/2014/main" id="{686AB5F9-1BFB-4BD6-AF40-D987A31D5112}"/>
            </a:ext>
          </a:extLst>
        </xdr:cNvPr>
        <xdr:cNvSpPr/>
      </xdr:nvSpPr>
      <xdr:spPr>
        <a:xfrm>
          <a:off x="12763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51435</xdr:rowOff>
    </xdr:from>
    <xdr:to>
      <xdr:col>71</xdr:col>
      <xdr:colOff>177800</xdr:colOff>
      <xdr:row>41</xdr:row>
      <xdr:rowOff>74295</xdr:rowOff>
    </xdr:to>
    <xdr:cxnSp macro="">
      <xdr:nvCxnSpPr>
        <xdr:cNvPr id="545" name="直線コネクタ 544">
          <a:extLst>
            <a:ext uri="{FF2B5EF4-FFF2-40B4-BE49-F238E27FC236}">
              <a16:creationId xmlns:a16="http://schemas.microsoft.com/office/drawing/2014/main" id="{0738B7EA-97C4-42E2-8FDA-111D486863E1}"/>
            </a:ext>
          </a:extLst>
        </xdr:cNvPr>
        <xdr:cNvCxnSpPr/>
      </xdr:nvCxnSpPr>
      <xdr:spPr>
        <a:xfrm>
          <a:off x="12814300" y="70808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DD96336A-C179-4F0F-BEFE-650B612E3D7F}"/>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FD8F5517-9E93-478A-9B70-55CEC2319BDF}"/>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5BFA742E-F22D-46FF-9BD1-5940A872401B}"/>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37E83996-7535-485A-99B8-2967427F14F3}"/>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156227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BBD93E2D-5742-458A-9612-9D5035BE3BC1}"/>
            </a:ext>
          </a:extLst>
        </xdr:cNvPr>
        <xdr:cNvSpPr txBox="1"/>
      </xdr:nvSpPr>
      <xdr:spPr>
        <a:xfrm>
          <a:off x="152660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137177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9B03E86F-F1A1-4A6B-A5FD-F98A557BD518}"/>
            </a:ext>
          </a:extLst>
        </xdr:cNvPr>
        <xdr:cNvSpPr txBox="1"/>
      </xdr:nvSpPr>
      <xdr:spPr>
        <a:xfrm>
          <a:off x="14389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116222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EA147952-7C1E-428B-82B7-1E8E842FD364}"/>
            </a:ext>
          </a:extLst>
        </xdr:cNvPr>
        <xdr:cNvSpPr txBox="1"/>
      </xdr:nvSpPr>
      <xdr:spPr>
        <a:xfrm>
          <a:off x="13500744"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93362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E2139D15-9366-4B1E-AA78-39BE60F92DF8}"/>
            </a:ext>
          </a:extLst>
        </xdr:cNvPr>
        <xdr:cNvSpPr txBox="1"/>
      </xdr:nvSpPr>
      <xdr:spPr>
        <a:xfrm>
          <a:off x="12611744" y="71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5404017B-9ED2-4D35-8322-0026F02C221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B0F27F60-FA2E-44BE-ABB8-181E438BA6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B5B46E5D-681C-4D6A-92B1-FE4BF737CD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13F908C-AB02-4DD1-A1D1-485BA34E4F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BED69A4-BD96-4A3A-B863-0CDABA0676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4BDC4975-5B26-49A1-A72E-897E0234E2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C05B34B-F610-45DA-8809-6E648B7FA8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C1A0A3D4-844C-4A97-B601-AA55BFFD59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7CA66D9C-07D7-4E9C-9763-E87287AD64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CE413173-C2D0-4248-8F39-841CE81C41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FBDB0C15-7A40-45CE-92CE-AADB68F309E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D127449C-9E18-4374-8054-D75932C880B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67BB3270-3F9F-489A-85AF-2CBD99A5AEB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4559E29-7C4A-421D-98E9-B65B9A9A6E5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BFFEDE91-BE5D-484B-8539-01688471F66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202153BC-F3D2-4371-93F1-4F8FCF55078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9EDBFC68-7BDD-42CE-836A-893B7AC1F22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378C9D52-FC03-4300-9FB9-CE864E560B4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D5DEA26A-37E9-4E19-97BF-68A9371C5A5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23979DD-05CB-4CF9-8652-36FC04F99FF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3F9A590-C637-4826-8A80-9AA26D4049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A3BF298D-AF20-448D-BFA5-D50DC748E4E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4B3F5AC-F929-46E6-8306-AA135512C5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3A15055A-0C5B-4A46-89C9-39D0EA588FF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284F4131-12A0-407C-B070-CB4FDAB10452}"/>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62CE6396-67B5-4107-B931-01533864FFDE}"/>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E036038D-793E-46C4-8740-EA9E5B3A3CC7}"/>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D6806CCA-F771-4C11-9B39-6FAEB70FE6D5}"/>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BF254D55-4C52-4835-A8E2-41E87E5E7007}"/>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46D6164C-ABFE-4265-8E2B-1E6E2FD80E67}"/>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40C1F590-6B5F-4F3C-A2D3-393FE30AE5FE}"/>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E603F7DB-7F5C-431A-AE6C-CFFD467A3BCF}"/>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AB688F28-BC6D-4FE2-9196-B0B03A3A9982}"/>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F7CE5632-17E8-4CAC-9B6B-B9485D96AD5C}"/>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B142D8F-57EA-4C08-B601-B9028B23D8D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AE66BC1-EC56-4101-9E5A-1E60FD7339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2554F7B-1DBB-4A66-9194-1E19C4DA01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3617FAB-C804-4D99-BFF8-46CD769CD6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921C55B-F7A6-4328-8282-DFC3B8141B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65611</xdr:rowOff>
    </xdr:from>
    <xdr:to>
      <xdr:col>116</xdr:col>
      <xdr:colOff>114300</xdr:colOff>
      <xdr:row>40</xdr:row>
      <xdr:rowOff>167211</xdr:rowOff>
    </xdr:to>
    <xdr:sp macro="" textlink="">
      <xdr:nvSpPr>
        <xdr:cNvPr id="593" name="楕円 592">
          <a:extLst>
            <a:ext uri="{FF2B5EF4-FFF2-40B4-BE49-F238E27FC236}">
              <a16:creationId xmlns:a16="http://schemas.microsoft.com/office/drawing/2014/main" id="{AE1AD996-2521-469A-8066-8EE196CF9C0C}"/>
            </a:ext>
          </a:extLst>
        </xdr:cNvPr>
        <xdr:cNvSpPr/>
      </xdr:nvSpPr>
      <xdr:spPr>
        <a:xfrm>
          <a:off x="22110700" y="69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44038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A8C76CF-3928-4183-B571-B579ADE23C7A}"/>
            </a:ext>
          </a:extLst>
        </xdr:cNvPr>
        <xdr:cNvSpPr txBox="1"/>
      </xdr:nvSpPr>
      <xdr:spPr>
        <a:xfrm>
          <a:off x="22199600" y="690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28155</xdr:rowOff>
    </xdr:from>
    <xdr:to>
      <xdr:col>112</xdr:col>
      <xdr:colOff>38100</xdr:colOff>
      <xdr:row>40</xdr:row>
      <xdr:rowOff>129755</xdr:rowOff>
    </xdr:to>
    <xdr:sp macro="" textlink="">
      <xdr:nvSpPr>
        <xdr:cNvPr id="595" name="楕円 594">
          <a:extLst>
            <a:ext uri="{FF2B5EF4-FFF2-40B4-BE49-F238E27FC236}">
              <a16:creationId xmlns:a16="http://schemas.microsoft.com/office/drawing/2014/main" id="{C07F88AD-E076-44DE-9EA2-7F9CCAA3F318}"/>
            </a:ext>
          </a:extLst>
        </xdr:cNvPr>
        <xdr:cNvSpPr/>
      </xdr:nvSpPr>
      <xdr:spPr>
        <a:xfrm>
          <a:off x="21272500" y="68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78955</xdr:rowOff>
    </xdr:from>
    <xdr:to>
      <xdr:col>116</xdr:col>
      <xdr:colOff>63500</xdr:colOff>
      <xdr:row>40</xdr:row>
      <xdr:rowOff>116411</xdr:rowOff>
    </xdr:to>
    <xdr:cxnSp macro="">
      <xdr:nvCxnSpPr>
        <xdr:cNvPr id="596" name="直線コネクタ 595">
          <a:extLst>
            <a:ext uri="{FF2B5EF4-FFF2-40B4-BE49-F238E27FC236}">
              <a16:creationId xmlns:a16="http://schemas.microsoft.com/office/drawing/2014/main" id="{1FBB9F90-DF23-404E-A82E-7A15C724E17C}"/>
            </a:ext>
          </a:extLst>
        </xdr:cNvPr>
        <xdr:cNvCxnSpPr/>
      </xdr:nvCxnSpPr>
      <xdr:spPr>
        <a:xfrm>
          <a:off x="21323300" y="6936955"/>
          <a:ext cx="838200" cy="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32693</xdr:rowOff>
    </xdr:from>
    <xdr:to>
      <xdr:col>107</xdr:col>
      <xdr:colOff>101600</xdr:colOff>
      <xdr:row>40</xdr:row>
      <xdr:rowOff>134293</xdr:rowOff>
    </xdr:to>
    <xdr:sp macro="" textlink="">
      <xdr:nvSpPr>
        <xdr:cNvPr id="597" name="楕円 596">
          <a:extLst>
            <a:ext uri="{FF2B5EF4-FFF2-40B4-BE49-F238E27FC236}">
              <a16:creationId xmlns:a16="http://schemas.microsoft.com/office/drawing/2014/main" id="{8B2386DD-BD4A-4F64-AF56-D1A6FEBB00C4}"/>
            </a:ext>
          </a:extLst>
        </xdr:cNvPr>
        <xdr:cNvSpPr/>
      </xdr:nvSpPr>
      <xdr:spPr>
        <a:xfrm>
          <a:off x="20383500" y="68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78955</xdr:rowOff>
    </xdr:from>
    <xdr:to>
      <xdr:col>111</xdr:col>
      <xdr:colOff>177800</xdr:colOff>
      <xdr:row>40</xdr:row>
      <xdr:rowOff>83493</xdr:rowOff>
    </xdr:to>
    <xdr:cxnSp macro="">
      <xdr:nvCxnSpPr>
        <xdr:cNvPr id="598" name="直線コネクタ 597">
          <a:extLst>
            <a:ext uri="{FF2B5EF4-FFF2-40B4-BE49-F238E27FC236}">
              <a16:creationId xmlns:a16="http://schemas.microsoft.com/office/drawing/2014/main" id="{98F2FA00-5633-4BBA-A218-939D23EF0482}"/>
            </a:ext>
          </a:extLst>
        </xdr:cNvPr>
        <xdr:cNvCxnSpPr/>
      </xdr:nvCxnSpPr>
      <xdr:spPr>
        <a:xfrm flipV="1">
          <a:off x="20434300" y="6936955"/>
          <a:ext cx="8890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54649</xdr:rowOff>
    </xdr:from>
    <xdr:to>
      <xdr:col>102</xdr:col>
      <xdr:colOff>165100</xdr:colOff>
      <xdr:row>40</xdr:row>
      <xdr:rowOff>156249</xdr:rowOff>
    </xdr:to>
    <xdr:sp macro="" textlink="">
      <xdr:nvSpPr>
        <xdr:cNvPr id="599" name="楕円 598">
          <a:extLst>
            <a:ext uri="{FF2B5EF4-FFF2-40B4-BE49-F238E27FC236}">
              <a16:creationId xmlns:a16="http://schemas.microsoft.com/office/drawing/2014/main" id="{322E5292-5849-46C1-BE94-1B119EAC9BC5}"/>
            </a:ext>
          </a:extLst>
        </xdr:cNvPr>
        <xdr:cNvSpPr/>
      </xdr:nvSpPr>
      <xdr:spPr>
        <a:xfrm>
          <a:off x="19494500" y="691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83493</xdr:rowOff>
    </xdr:from>
    <xdr:to>
      <xdr:col>107</xdr:col>
      <xdr:colOff>50800</xdr:colOff>
      <xdr:row>40</xdr:row>
      <xdr:rowOff>105449</xdr:rowOff>
    </xdr:to>
    <xdr:cxnSp macro="">
      <xdr:nvCxnSpPr>
        <xdr:cNvPr id="600" name="直線コネクタ 599">
          <a:extLst>
            <a:ext uri="{FF2B5EF4-FFF2-40B4-BE49-F238E27FC236}">
              <a16:creationId xmlns:a16="http://schemas.microsoft.com/office/drawing/2014/main" id="{76E39CE7-47DD-49C1-8AA5-942A251F5B29}"/>
            </a:ext>
          </a:extLst>
        </xdr:cNvPr>
        <xdr:cNvCxnSpPr/>
      </xdr:nvCxnSpPr>
      <xdr:spPr>
        <a:xfrm flipV="1">
          <a:off x="19545300" y="6941493"/>
          <a:ext cx="889000" cy="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55107</xdr:rowOff>
    </xdr:from>
    <xdr:to>
      <xdr:col>98</xdr:col>
      <xdr:colOff>38100</xdr:colOff>
      <xdr:row>40</xdr:row>
      <xdr:rowOff>156707</xdr:rowOff>
    </xdr:to>
    <xdr:sp macro="" textlink="">
      <xdr:nvSpPr>
        <xdr:cNvPr id="601" name="楕円 600">
          <a:extLst>
            <a:ext uri="{FF2B5EF4-FFF2-40B4-BE49-F238E27FC236}">
              <a16:creationId xmlns:a16="http://schemas.microsoft.com/office/drawing/2014/main" id="{DD9C0981-0F8B-4E25-AEE6-6EA010744806}"/>
            </a:ext>
          </a:extLst>
        </xdr:cNvPr>
        <xdr:cNvSpPr/>
      </xdr:nvSpPr>
      <xdr:spPr>
        <a:xfrm>
          <a:off x="18605500" y="69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105449</xdr:rowOff>
    </xdr:from>
    <xdr:to>
      <xdr:col>102</xdr:col>
      <xdr:colOff>114300</xdr:colOff>
      <xdr:row>40</xdr:row>
      <xdr:rowOff>105907</xdr:rowOff>
    </xdr:to>
    <xdr:cxnSp macro="">
      <xdr:nvCxnSpPr>
        <xdr:cNvPr id="602" name="直線コネクタ 601">
          <a:extLst>
            <a:ext uri="{FF2B5EF4-FFF2-40B4-BE49-F238E27FC236}">
              <a16:creationId xmlns:a16="http://schemas.microsoft.com/office/drawing/2014/main" id="{3F4410D1-6549-4F40-8A7C-C9A48C43D7D8}"/>
            </a:ext>
          </a:extLst>
        </xdr:cNvPr>
        <xdr:cNvCxnSpPr/>
      </xdr:nvCxnSpPr>
      <xdr:spPr>
        <a:xfrm flipV="1">
          <a:off x="18656300" y="696344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3F403458-154C-4C39-B635-10B7E173B7BE}"/>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9A4465CD-A898-41F1-9612-E22E742794F5}"/>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C7322A0A-A8B1-418F-8BC9-D74B3CABF0EC}"/>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BF0CA0CF-265F-48EF-A10E-BFBE8F37FCF3}"/>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120882</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172A3A23-2532-4C7F-A2CD-4C4521EDA6DE}"/>
            </a:ext>
          </a:extLst>
        </xdr:cNvPr>
        <xdr:cNvSpPr txBox="1"/>
      </xdr:nvSpPr>
      <xdr:spPr>
        <a:xfrm>
          <a:off x="21043411" y="69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125420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446FEC62-BE0A-45BF-B96F-65FF227EE323}"/>
            </a:ext>
          </a:extLst>
        </xdr:cNvPr>
        <xdr:cNvSpPr txBox="1"/>
      </xdr:nvSpPr>
      <xdr:spPr>
        <a:xfrm>
          <a:off x="20167111" y="69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147376</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819D0282-48A0-4CBE-8EBF-2681DB008912}"/>
            </a:ext>
          </a:extLst>
        </xdr:cNvPr>
        <xdr:cNvSpPr txBox="1"/>
      </xdr:nvSpPr>
      <xdr:spPr>
        <a:xfrm>
          <a:off x="19278111" y="700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147834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CF56AEA5-FB0A-4E28-B386-25B7285BC977}"/>
            </a:ext>
          </a:extLst>
        </xdr:cNvPr>
        <xdr:cNvSpPr txBox="1"/>
      </xdr:nvSpPr>
      <xdr:spPr>
        <a:xfrm>
          <a:off x="18389111" y="70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2B9F689-EB22-4333-A51E-D7560B1FA6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7A45180-BD3F-416D-9C08-FFA976E760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EAEBA73-D389-403A-9C31-38D2EF5362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7501780-0DBE-463E-AE11-3B377A298CC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9F5D1A4A-6B02-4110-A81A-ECB7C07451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123A2FF-51AF-48CD-A9A8-17E8BDC3B7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84473B1-BFA5-4689-8605-007F0B473A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E02C415-3F7F-47AA-ACF5-445673528F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DEA0458-8654-4D85-8148-08F96832E2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4115B40-4D8E-4FC2-A25F-5D5704E7DE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B33D1C2-5E3B-4079-9740-1C755511D2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95042F4D-10CF-4CEE-9BFF-9DFBEA82AB1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3DB1D48F-F979-4A61-895C-1B5407F4F9D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2B068A52-BA5B-4054-972B-A274E62ABEF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F314DD9D-E01B-43C0-BF14-52BBA102DD2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59B94C53-2129-4AB0-BE4B-7B5D40A09B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A023DB2-01EB-4534-9397-30E14CD0B97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941F175-FDA0-42A7-88B3-C234C76DBCC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A3AD475E-077F-4611-9698-E842CBEA999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C8C82230-E04D-4FC8-9761-D8BCD3404B9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F3EE238E-1380-45FD-A803-86F4269C97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41DD541-3D77-4CA5-B905-B6913EBC3EA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43CA8B4-CC7D-4ED2-AC4C-C2D46A7407D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C90DCF92-42DA-4132-8367-868EB5918C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70AAD28E-4ED8-432C-8F07-43DE5C4C953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16915266-91D2-4920-BBD5-773CDE5ED36E}"/>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12A1A6BE-B758-44C0-BBEA-5619193469DD}"/>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D3457899-56D0-48BE-8B57-8C617F2B3911}"/>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9BF2F16A-A908-4F27-9011-6F07F7CE57AA}"/>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E7112ABE-28EA-4B4B-B416-1FCA82F7A917}"/>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15AD299-3BD7-40C4-83E7-D56AD6C34A3F}"/>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CD31EDFB-72B0-43CC-953B-9271FB01B06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A1567483-6715-475E-937F-012AD2B5FE87}"/>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4DF0EE3D-49C1-4641-8E01-7D60BA7AFCBC}"/>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63C45B28-4B72-4A42-BB27-DB049A3B411B}"/>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BEE46AB9-2C81-447D-A2D1-CB55E52A2DF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11211DE-0D57-445A-8863-B3D45055CB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E9456E6-2CF5-4FB3-9A3E-0F3D12E51EE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52E3BC3-1B8E-4356-A40A-0FBE5F4FAE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3F5E528-1215-467A-818D-2296971AD3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3326E3F-F877-4348-9FAB-9816D4E8443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150041</xdr:rowOff>
    </xdr:from>
    <xdr:to>
      <xdr:col>85</xdr:col>
      <xdr:colOff>177800</xdr:colOff>
      <xdr:row>62</xdr:row>
      <xdr:rowOff>80191</xdr:rowOff>
    </xdr:to>
    <xdr:sp macro="" textlink="">
      <xdr:nvSpPr>
        <xdr:cNvPr id="652" name="楕円 651">
          <a:extLst>
            <a:ext uri="{FF2B5EF4-FFF2-40B4-BE49-F238E27FC236}">
              <a16:creationId xmlns:a16="http://schemas.microsoft.com/office/drawing/2014/main" id="{E16036E7-8C74-4A24-8F76-F63C938DE0D1}"/>
            </a:ext>
          </a:extLst>
        </xdr:cNvPr>
        <xdr:cNvSpPr/>
      </xdr:nvSpPr>
      <xdr:spPr>
        <a:xfrm>
          <a:off x="16268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128468</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99985545-37D4-4A20-92FA-104EB5D111E6}"/>
            </a:ext>
          </a:extLst>
        </xdr:cNvPr>
        <xdr:cNvSpPr txBox="1"/>
      </xdr:nvSpPr>
      <xdr:spPr>
        <a:xfrm>
          <a:off x="16357600"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119017</xdr:rowOff>
    </xdr:from>
    <xdr:to>
      <xdr:col>81</xdr:col>
      <xdr:colOff>101600</xdr:colOff>
      <xdr:row>62</xdr:row>
      <xdr:rowOff>49167</xdr:rowOff>
    </xdr:to>
    <xdr:sp macro="" textlink="">
      <xdr:nvSpPr>
        <xdr:cNvPr id="654" name="楕円 653">
          <a:extLst>
            <a:ext uri="{FF2B5EF4-FFF2-40B4-BE49-F238E27FC236}">
              <a16:creationId xmlns:a16="http://schemas.microsoft.com/office/drawing/2014/main" id="{FA0AF2DA-63FF-4C9E-9F24-3F56290A1AE8}"/>
            </a:ext>
          </a:extLst>
        </xdr:cNvPr>
        <xdr:cNvSpPr/>
      </xdr:nvSpPr>
      <xdr:spPr>
        <a:xfrm>
          <a:off x="15430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169817</xdr:rowOff>
    </xdr:from>
    <xdr:to>
      <xdr:col>85</xdr:col>
      <xdr:colOff>127000</xdr:colOff>
      <xdr:row>62</xdr:row>
      <xdr:rowOff>29391</xdr:rowOff>
    </xdr:to>
    <xdr:cxnSp macro="">
      <xdr:nvCxnSpPr>
        <xdr:cNvPr id="655" name="直線コネクタ 654">
          <a:extLst>
            <a:ext uri="{FF2B5EF4-FFF2-40B4-BE49-F238E27FC236}">
              <a16:creationId xmlns:a16="http://schemas.microsoft.com/office/drawing/2014/main" id="{79D7BF80-9809-4A54-919C-6236008BF137}"/>
            </a:ext>
          </a:extLst>
        </xdr:cNvPr>
        <xdr:cNvCxnSpPr/>
      </xdr:nvCxnSpPr>
      <xdr:spPr>
        <a:xfrm>
          <a:off x="15481300" y="1062826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89626</xdr:rowOff>
    </xdr:from>
    <xdr:to>
      <xdr:col>76</xdr:col>
      <xdr:colOff>165100</xdr:colOff>
      <xdr:row>62</xdr:row>
      <xdr:rowOff>19776</xdr:rowOff>
    </xdr:to>
    <xdr:sp macro="" textlink="">
      <xdr:nvSpPr>
        <xdr:cNvPr id="656" name="楕円 655">
          <a:extLst>
            <a:ext uri="{FF2B5EF4-FFF2-40B4-BE49-F238E27FC236}">
              <a16:creationId xmlns:a16="http://schemas.microsoft.com/office/drawing/2014/main" id="{2B45E291-B1D1-4606-9884-EAC6156BDC1D}"/>
            </a:ext>
          </a:extLst>
        </xdr:cNvPr>
        <xdr:cNvSpPr/>
      </xdr:nvSpPr>
      <xdr:spPr>
        <a:xfrm>
          <a:off x="14541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140426</xdr:rowOff>
    </xdr:from>
    <xdr:to>
      <xdr:col>81</xdr:col>
      <xdr:colOff>50800</xdr:colOff>
      <xdr:row>61</xdr:row>
      <xdr:rowOff>169817</xdr:rowOff>
    </xdr:to>
    <xdr:cxnSp macro="">
      <xdr:nvCxnSpPr>
        <xdr:cNvPr id="657" name="直線コネクタ 656">
          <a:extLst>
            <a:ext uri="{FF2B5EF4-FFF2-40B4-BE49-F238E27FC236}">
              <a16:creationId xmlns:a16="http://schemas.microsoft.com/office/drawing/2014/main" id="{A7BA134F-8906-4FF2-81DB-9D837F9975E2}"/>
            </a:ext>
          </a:extLst>
        </xdr:cNvPr>
        <xdr:cNvCxnSpPr/>
      </xdr:nvCxnSpPr>
      <xdr:spPr>
        <a:xfrm>
          <a:off x="14592300" y="105988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658" name="楕円 657">
          <a:extLst>
            <a:ext uri="{FF2B5EF4-FFF2-40B4-BE49-F238E27FC236}">
              <a16:creationId xmlns:a16="http://schemas.microsoft.com/office/drawing/2014/main" id="{A0F61A98-AF7E-44E7-8E32-2A77BE222C3E}"/>
            </a:ext>
          </a:extLst>
        </xdr:cNvPr>
        <xdr:cNvSpPr/>
      </xdr:nvSpPr>
      <xdr:spPr>
        <a:xfrm>
          <a:off x="13652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106135</xdr:rowOff>
    </xdr:from>
    <xdr:to>
      <xdr:col>76</xdr:col>
      <xdr:colOff>114300</xdr:colOff>
      <xdr:row>61</xdr:row>
      <xdr:rowOff>140426</xdr:rowOff>
    </xdr:to>
    <xdr:cxnSp macro="">
      <xdr:nvCxnSpPr>
        <xdr:cNvPr id="659" name="直線コネクタ 658">
          <a:extLst>
            <a:ext uri="{FF2B5EF4-FFF2-40B4-BE49-F238E27FC236}">
              <a16:creationId xmlns:a16="http://schemas.microsoft.com/office/drawing/2014/main" id="{E1F14BD2-077C-4043-98CE-0CF1C87F613A}"/>
            </a:ext>
          </a:extLst>
        </xdr:cNvPr>
        <xdr:cNvCxnSpPr/>
      </xdr:nvCxnSpPr>
      <xdr:spPr>
        <a:xfrm>
          <a:off x="13703300" y="105645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27577</xdr:rowOff>
    </xdr:from>
    <xdr:to>
      <xdr:col>67</xdr:col>
      <xdr:colOff>101600</xdr:colOff>
      <xdr:row>61</xdr:row>
      <xdr:rowOff>129177</xdr:rowOff>
    </xdr:to>
    <xdr:sp macro="" textlink="">
      <xdr:nvSpPr>
        <xdr:cNvPr id="660" name="楕円 659">
          <a:extLst>
            <a:ext uri="{FF2B5EF4-FFF2-40B4-BE49-F238E27FC236}">
              <a16:creationId xmlns:a16="http://schemas.microsoft.com/office/drawing/2014/main" id="{C6AA38FF-992B-464E-B79C-8206A2562258}"/>
            </a:ext>
          </a:extLst>
        </xdr:cNvPr>
        <xdr:cNvSpPr/>
      </xdr:nvSpPr>
      <xdr:spPr>
        <a:xfrm>
          <a:off x="12763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78377</xdr:rowOff>
    </xdr:from>
    <xdr:to>
      <xdr:col>71</xdr:col>
      <xdr:colOff>177800</xdr:colOff>
      <xdr:row>61</xdr:row>
      <xdr:rowOff>106135</xdr:rowOff>
    </xdr:to>
    <xdr:cxnSp macro="">
      <xdr:nvCxnSpPr>
        <xdr:cNvPr id="661" name="直線コネクタ 660">
          <a:extLst>
            <a:ext uri="{FF2B5EF4-FFF2-40B4-BE49-F238E27FC236}">
              <a16:creationId xmlns:a16="http://schemas.microsoft.com/office/drawing/2014/main" id="{B53EDAAA-BA2C-4BFB-A452-15B5FA5A47B6}"/>
            </a:ext>
          </a:extLst>
        </xdr:cNvPr>
        <xdr:cNvCxnSpPr/>
      </xdr:nvCxnSpPr>
      <xdr:spPr>
        <a:xfrm>
          <a:off x="12814300" y="105368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50717F55-A705-4F60-9566-9EDC68A477A4}"/>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BE309F9D-47B9-45B3-B55D-5FF710A220E7}"/>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6A18204C-25E3-4B56-BC97-0183A481F08A}"/>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F17E6EA7-CDCF-41F0-A654-B7F4AE13FCC2}"/>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40294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E1894B4C-763F-4CC0-89B8-2A79325AEFC6}"/>
            </a:ext>
          </a:extLst>
        </xdr:cNvPr>
        <xdr:cNvSpPr txBox="1"/>
      </xdr:nvSpPr>
      <xdr:spPr>
        <a:xfrm>
          <a:off x="152660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10903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B598FBA2-59F8-4CE9-B078-655C3C98B1B7}"/>
            </a:ext>
          </a:extLst>
        </xdr:cNvPr>
        <xdr:cNvSpPr txBox="1"/>
      </xdr:nvSpPr>
      <xdr:spPr>
        <a:xfrm>
          <a:off x="14389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C2DD5FC5-AFCF-40FA-8690-8E98C652608E}"/>
            </a:ext>
          </a:extLst>
        </xdr:cNvPr>
        <xdr:cNvSpPr txBox="1"/>
      </xdr:nvSpPr>
      <xdr:spPr>
        <a:xfrm>
          <a:off x="13500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120304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AFA8FBD8-7559-401E-A988-6CAA804D46F3}"/>
            </a:ext>
          </a:extLst>
        </xdr:cNvPr>
        <xdr:cNvSpPr txBox="1"/>
      </xdr:nvSpPr>
      <xdr:spPr>
        <a:xfrm>
          <a:off x="12611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562DA388-551C-41C2-B934-D86195E5AC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008FDA7-4473-4C37-A1C7-1BB5ABAFF7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F4085A5-22EA-4E83-8EE0-DCDCEBB794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5BA8A76A-FB92-4581-93A7-0D88AC5241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27248C5B-BDAF-453E-A816-A6DBD07B0A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E509D9B-A20B-454E-B73E-9225F463EB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6BD8175-35CC-42A3-B206-08B21AD68D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10579065-8692-49B7-A4EA-BA0928B767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B59D99F-C4C5-4EAB-91B4-07BB52B4BA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2EDC1861-8927-41F2-B75A-F005383C326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C40327E2-141D-4C4A-B771-DC3560C8551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F25C6F43-37AC-40E3-A314-37F75CDF960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9BD4015E-6BB1-4BFB-A143-2941E3CA3C7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7F5BF858-9353-4621-817F-E15D5F172A8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82D131C2-065E-4CC1-9D9C-2B1CC7D2930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EF6FBAE2-F953-4B4D-8586-5C68DEA3DDA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C0E42A50-95A6-4F8C-A294-7F2AAB71A19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91948C89-BE5D-4698-BE1A-3A460AD9A7B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38FF4E4C-97BE-4690-B036-6E992137D65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3758061D-EA11-4502-8103-8DFE303BF8B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3569E806-96FB-4029-9150-040F2F0E582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CB3A9B91-982C-474C-9F8F-A2825E3F9EE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4B550354-8BAC-4D9D-877C-2C2B5005D6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F88E627C-DDEA-480C-B498-BD9623F74B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A02B4691-E42D-45BC-93D4-9A2D8D1292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A7EB688A-0E68-4CDB-833C-53AECE0546B1}"/>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BC0422F2-14B2-4C32-9880-9F3A942B3281}"/>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D166B578-EFAF-47C4-BDEE-A0989E0AE71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A76E0A43-6124-4280-BDEB-6C20EE54385F}"/>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F5D1505E-D33F-4461-BE74-3AD0C9327601}"/>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76943C87-A7E3-4BAF-AA4B-5D4C2C02FC46}"/>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531A06D5-B320-4AFB-9F8A-C6A648E85B97}"/>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66C0F217-1EE8-47BD-A65F-F90CB8F5CB1C}"/>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2CD15B8D-2B39-4547-88D3-58AC42632F46}"/>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5DDF0B49-B82A-4687-9CE1-11A381939EBD}"/>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7345D7E7-C77C-4F84-B362-0807C254B632}"/>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625C414-6068-4F5C-AF28-D4D4E393E3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1B461C3-EAD0-41F5-AF2F-5DEEDEB26E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3E1D6DA-FA60-4188-84D5-81CB4E0A16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5A2F232-871F-4C06-BF39-8E9A384A21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3E3BD8EA-69FB-40F8-80CC-FAF91CD6E8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711" name="楕円 710">
          <a:extLst>
            <a:ext uri="{FF2B5EF4-FFF2-40B4-BE49-F238E27FC236}">
              <a16:creationId xmlns:a16="http://schemas.microsoft.com/office/drawing/2014/main" id="{68DD22DD-9180-42CB-8F78-F14BAC60AF62}"/>
            </a:ext>
          </a:extLst>
        </xdr:cNvPr>
        <xdr:cNvSpPr/>
      </xdr:nvSpPr>
      <xdr:spPr>
        <a:xfrm>
          <a:off x="22110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BCBF93C1-B1F6-4515-895B-CA5BB02DCA26}"/>
            </a:ext>
          </a:extLst>
        </xdr:cNvPr>
        <xdr:cNvSpPr txBox="1"/>
      </xdr:nvSpPr>
      <xdr:spPr>
        <a:xfrm>
          <a:off x="22199600" y="108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127181</xdr:rowOff>
    </xdr:from>
    <xdr:to>
      <xdr:col>112</xdr:col>
      <xdr:colOff>38100</xdr:colOff>
      <xdr:row>64</xdr:row>
      <xdr:rowOff>57331</xdr:rowOff>
    </xdr:to>
    <xdr:sp macro="" textlink="">
      <xdr:nvSpPr>
        <xdr:cNvPr id="713" name="楕円 712">
          <a:extLst>
            <a:ext uri="{FF2B5EF4-FFF2-40B4-BE49-F238E27FC236}">
              <a16:creationId xmlns:a16="http://schemas.microsoft.com/office/drawing/2014/main" id="{811C092F-DCC4-481B-926A-4769AE65D9EE}"/>
            </a:ext>
          </a:extLst>
        </xdr:cNvPr>
        <xdr:cNvSpPr/>
      </xdr:nvSpPr>
      <xdr:spPr>
        <a:xfrm>
          <a:off x="21272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3266</xdr:rowOff>
    </xdr:from>
    <xdr:to>
      <xdr:col>116</xdr:col>
      <xdr:colOff>63500</xdr:colOff>
      <xdr:row>64</xdr:row>
      <xdr:rowOff>6531</xdr:rowOff>
    </xdr:to>
    <xdr:cxnSp macro="">
      <xdr:nvCxnSpPr>
        <xdr:cNvPr id="714" name="直線コネクタ 713">
          <a:extLst>
            <a:ext uri="{FF2B5EF4-FFF2-40B4-BE49-F238E27FC236}">
              <a16:creationId xmlns:a16="http://schemas.microsoft.com/office/drawing/2014/main" id="{F25CA5B4-9982-48B6-BAC6-E24D577FC1B8}"/>
            </a:ext>
          </a:extLst>
        </xdr:cNvPr>
        <xdr:cNvCxnSpPr/>
      </xdr:nvCxnSpPr>
      <xdr:spPr>
        <a:xfrm flipV="1">
          <a:off x="21323300" y="109760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127181</xdr:rowOff>
    </xdr:from>
    <xdr:to>
      <xdr:col>107</xdr:col>
      <xdr:colOff>101600</xdr:colOff>
      <xdr:row>64</xdr:row>
      <xdr:rowOff>57331</xdr:rowOff>
    </xdr:to>
    <xdr:sp macro="" textlink="">
      <xdr:nvSpPr>
        <xdr:cNvPr id="715" name="楕円 714">
          <a:extLst>
            <a:ext uri="{FF2B5EF4-FFF2-40B4-BE49-F238E27FC236}">
              <a16:creationId xmlns:a16="http://schemas.microsoft.com/office/drawing/2014/main" id="{427C178C-E171-4270-AD17-18EA73A70584}"/>
            </a:ext>
          </a:extLst>
        </xdr:cNvPr>
        <xdr:cNvSpPr/>
      </xdr:nvSpPr>
      <xdr:spPr>
        <a:xfrm>
          <a:off x="20383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xdr:rowOff>
    </xdr:from>
    <xdr:to>
      <xdr:col>111</xdr:col>
      <xdr:colOff>177800</xdr:colOff>
      <xdr:row>64</xdr:row>
      <xdr:rowOff>6531</xdr:rowOff>
    </xdr:to>
    <xdr:cxnSp macro="">
      <xdr:nvCxnSpPr>
        <xdr:cNvPr id="716" name="直線コネクタ 715">
          <a:extLst>
            <a:ext uri="{FF2B5EF4-FFF2-40B4-BE49-F238E27FC236}">
              <a16:creationId xmlns:a16="http://schemas.microsoft.com/office/drawing/2014/main" id="{43000917-A4FA-4D44-B9A4-BB7B23509B42}"/>
            </a:ext>
          </a:extLst>
        </xdr:cNvPr>
        <xdr:cNvCxnSpPr/>
      </xdr:nvCxnSpPr>
      <xdr:spPr>
        <a:xfrm>
          <a:off x="20434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127181</xdr:rowOff>
    </xdr:from>
    <xdr:to>
      <xdr:col>102</xdr:col>
      <xdr:colOff>165100</xdr:colOff>
      <xdr:row>64</xdr:row>
      <xdr:rowOff>57331</xdr:rowOff>
    </xdr:to>
    <xdr:sp macro="" textlink="">
      <xdr:nvSpPr>
        <xdr:cNvPr id="717" name="楕円 716">
          <a:extLst>
            <a:ext uri="{FF2B5EF4-FFF2-40B4-BE49-F238E27FC236}">
              <a16:creationId xmlns:a16="http://schemas.microsoft.com/office/drawing/2014/main" id="{84BC3C37-CB8E-47A0-979A-BBC249AA9D77}"/>
            </a:ext>
          </a:extLst>
        </xdr:cNvPr>
        <xdr:cNvSpPr/>
      </xdr:nvSpPr>
      <xdr:spPr>
        <a:xfrm>
          <a:off x="19494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xdr:rowOff>
    </xdr:from>
    <xdr:to>
      <xdr:col>107</xdr:col>
      <xdr:colOff>50800</xdr:colOff>
      <xdr:row>64</xdr:row>
      <xdr:rowOff>6531</xdr:rowOff>
    </xdr:to>
    <xdr:cxnSp macro="">
      <xdr:nvCxnSpPr>
        <xdr:cNvPr id="718" name="直線コネクタ 717">
          <a:extLst>
            <a:ext uri="{FF2B5EF4-FFF2-40B4-BE49-F238E27FC236}">
              <a16:creationId xmlns:a16="http://schemas.microsoft.com/office/drawing/2014/main" id="{AD873854-2B59-4598-8E50-5F2AF2E4504D}"/>
            </a:ext>
          </a:extLst>
        </xdr:cNvPr>
        <xdr:cNvCxnSpPr/>
      </xdr:nvCxnSpPr>
      <xdr:spPr>
        <a:xfrm>
          <a:off x="19545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127181</xdr:rowOff>
    </xdr:from>
    <xdr:to>
      <xdr:col>98</xdr:col>
      <xdr:colOff>38100</xdr:colOff>
      <xdr:row>64</xdr:row>
      <xdr:rowOff>57331</xdr:rowOff>
    </xdr:to>
    <xdr:sp macro="" textlink="">
      <xdr:nvSpPr>
        <xdr:cNvPr id="719" name="楕円 718">
          <a:extLst>
            <a:ext uri="{FF2B5EF4-FFF2-40B4-BE49-F238E27FC236}">
              <a16:creationId xmlns:a16="http://schemas.microsoft.com/office/drawing/2014/main" id="{96B48BC7-4F3A-4AA6-8269-CAB03B3FA531}"/>
            </a:ext>
          </a:extLst>
        </xdr:cNvPr>
        <xdr:cNvSpPr/>
      </xdr:nvSpPr>
      <xdr:spPr>
        <a:xfrm>
          <a:off x="18605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xdr:rowOff>
    </xdr:from>
    <xdr:to>
      <xdr:col>102</xdr:col>
      <xdr:colOff>114300</xdr:colOff>
      <xdr:row>64</xdr:row>
      <xdr:rowOff>6531</xdr:rowOff>
    </xdr:to>
    <xdr:cxnSp macro="">
      <xdr:nvCxnSpPr>
        <xdr:cNvPr id="720" name="直線コネクタ 719">
          <a:extLst>
            <a:ext uri="{FF2B5EF4-FFF2-40B4-BE49-F238E27FC236}">
              <a16:creationId xmlns:a16="http://schemas.microsoft.com/office/drawing/2014/main" id="{656BDE34-EC00-4BD0-A322-C5EBC424F6AE}"/>
            </a:ext>
          </a:extLst>
        </xdr:cNvPr>
        <xdr:cNvCxnSpPr/>
      </xdr:nvCxnSpPr>
      <xdr:spPr>
        <a:xfrm>
          <a:off x="18656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5C8BEDBB-CC95-4DE0-ADC4-BD312FC70A06}"/>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E29FDA55-21BD-4EE2-8D18-C6FA62B1880E}"/>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B41B989D-8F97-47A8-A2A2-4B69E7C20E73}"/>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0609AEA4-846A-4210-8736-F9FC0CCA620F}"/>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48458</xdr:rowOff>
    </xdr:from>
    <xdr:ext cx="469744" cy="259045"/>
    <xdr:sp macro="" textlink="">
      <xdr:nvSpPr>
        <xdr:cNvPr id="725" name="n_1mainValue【保健センター・保健所】&#10;一人当たり面積">
          <a:extLst>
            <a:ext uri="{FF2B5EF4-FFF2-40B4-BE49-F238E27FC236}">
              <a16:creationId xmlns:a16="http://schemas.microsoft.com/office/drawing/2014/main" id="{663D8CB5-7F3E-494C-9F39-C1EAFA3B8880}"/>
            </a:ext>
          </a:extLst>
        </xdr:cNvPr>
        <xdr:cNvSpPr txBox="1"/>
      </xdr:nvSpPr>
      <xdr:spPr>
        <a:xfrm>
          <a:off x="210757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48458</xdr:rowOff>
    </xdr:from>
    <xdr:ext cx="469744" cy="259045"/>
    <xdr:sp macro="" textlink="">
      <xdr:nvSpPr>
        <xdr:cNvPr id="726" name="n_2mainValue【保健センター・保健所】&#10;一人当たり面積">
          <a:extLst>
            <a:ext uri="{FF2B5EF4-FFF2-40B4-BE49-F238E27FC236}">
              <a16:creationId xmlns:a16="http://schemas.microsoft.com/office/drawing/2014/main" id="{CA272E7F-F76C-4190-BA71-600A3497EC49}"/>
            </a:ext>
          </a:extLst>
        </xdr:cNvPr>
        <xdr:cNvSpPr txBox="1"/>
      </xdr:nvSpPr>
      <xdr:spPr>
        <a:xfrm>
          <a:off x="20199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48458</xdr:rowOff>
    </xdr:from>
    <xdr:ext cx="469744" cy="259045"/>
    <xdr:sp macro="" textlink="">
      <xdr:nvSpPr>
        <xdr:cNvPr id="727" name="n_3mainValue【保健センター・保健所】&#10;一人当たり面積">
          <a:extLst>
            <a:ext uri="{FF2B5EF4-FFF2-40B4-BE49-F238E27FC236}">
              <a16:creationId xmlns:a16="http://schemas.microsoft.com/office/drawing/2014/main" id="{216A912F-BD69-4540-B24A-3641C793D911}"/>
            </a:ext>
          </a:extLst>
        </xdr:cNvPr>
        <xdr:cNvSpPr txBox="1"/>
      </xdr:nvSpPr>
      <xdr:spPr>
        <a:xfrm>
          <a:off x="19310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48458</xdr:rowOff>
    </xdr:from>
    <xdr:ext cx="469744" cy="259045"/>
    <xdr:sp macro="" textlink="">
      <xdr:nvSpPr>
        <xdr:cNvPr id="728" name="n_4mainValue【保健センター・保健所】&#10;一人当たり面積">
          <a:extLst>
            <a:ext uri="{FF2B5EF4-FFF2-40B4-BE49-F238E27FC236}">
              <a16:creationId xmlns:a16="http://schemas.microsoft.com/office/drawing/2014/main" id="{4C0E6668-61C9-4019-9851-06B8DC831CC7}"/>
            </a:ext>
          </a:extLst>
        </xdr:cNvPr>
        <xdr:cNvSpPr txBox="1"/>
      </xdr:nvSpPr>
      <xdr:spPr>
        <a:xfrm>
          <a:off x="18421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BEBB9192-6A39-4056-B75D-7C5C7551EC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C0895155-9929-4F77-82D5-EF43BDC63A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74327F2F-E3B1-40AD-B1AB-2466A0C4AD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9A0FC1C2-4620-41E6-9772-37C89758BC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2C570A85-FA0E-43C5-9D64-0E32DA0DC8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1C6CBBB-15A7-4734-8391-AC5F8420BD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60B8A4B3-BFC6-4296-83F7-DE4CB955E4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5C11A5B0-9B3A-408C-86B0-B409FC3064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B411B7A5-B640-47FE-8F05-5451E20E8D8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CC6E36F8-E013-4FE9-A06D-55B6B4C865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2AFEB16D-E39A-4298-8C77-B648C75171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6A9EBD3C-BB73-4888-B8E6-386110228D2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B6E7670E-096B-4630-B7FF-E931BE5D754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CE650C8D-3EA3-4378-B6C9-6D4E97855E7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73BF7AA6-F024-4CD1-8B81-A748EF39CE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B7131839-CDC9-4AD3-A6F5-A74F6F8A914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10B0C519-3378-4FF0-86F8-5EE7DEF5374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CAF356D1-4589-4684-AC5F-2FC4AEB1B00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DBE48C36-2B74-48BB-BE45-377331910EE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EF659A15-5187-4EC7-A376-AF4B8BEC00E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F9154AB2-10F0-4286-AE8C-A5517E447E1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C8870E3C-5D21-4251-9BE6-EC4E6FB83F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C89B8227-58E7-4A1B-8E2A-C09FE61A6F5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51FAE9E0-D0AE-4FA8-9383-0388ECE31A9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1E86A13E-18D7-4404-8C28-EC2129689989}"/>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3659C63A-3CB5-4C51-97C2-B4EEBF39AA7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C0B03D59-D882-4DF8-8874-B22EFEA5F22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F2AD9374-26E8-4908-97D1-577A28D9FA73}"/>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EC3D7D9-E8E9-4CAE-8961-E30483DB8E01}"/>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17A6E8EC-56D8-4E30-8567-3443C8A76239}"/>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7B4B13BD-D084-4EE5-A826-929B3958DBC5}"/>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DCEFE549-E380-4FD8-9969-B27E95BC52D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822CAE04-0DCF-480D-9F3D-E0E6F5D71CC3}"/>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FAA80579-568C-416C-ADE4-862E97FAC52B}"/>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9841BF84-0565-4C9F-870A-1CA48C414B48}"/>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35CAEFA-F389-4E9F-8646-BF2A246D4C2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639E9F0-0015-4519-B511-0AB09A5FA0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62AD015-CEFC-4883-84CA-D729EED370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4C9F30F-B294-4C9E-85DB-632F19630E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2BCDDB1-C787-44A0-9BF8-AB4CD578B1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769" name="楕円 768">
          <a:extLst>
            <a:ext uri="{FF2B5EF4-FFF2-40B4-BE49-F238E27FC236}">
              <a16:creationId xmlns:a16="http://schemas.microsoft.com/office/drawing/2014/main" id="{83E3F7A9-3844-4AF4-9198-7A94E6530B99}"/>
            </a:ext>
          </a:extLst>
        </xdr:cNvPr>
        <xdr:cNvSpPr/>
      </xdr:nvSpPr>
      <xdr:spPr>
        <a:xfrm>
          <a:off x="16268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60977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102A4F0B-85AA-4543-82F6-2770452669E7}"/>
            </a:ext>
          </a:extLst>
        </xdr:cNvPr>
        <xdr:cNvSpPr txBox="1"/>
      </xdr:nvSpPr>
      <xdr:spPr>
        <a:xfrm>
          <a:off x="16357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53975</xdr:rowOff>
    </xdr:from>
    <xdr:to>
      <xdr:col>81</xdr:col>
      <xdr:colOff>101600</xdr:colOff>
      <xdr:row>82</xdr:row>
      <xdr:rowOff>155575</xdr:rowOff>
    </xdr:to>
    <xdr:sp macro="" textlink="">
      <xdr:nvSpPr>
        <xdr:cNvPr id="771" name="楕円 770">
          <a:extLst>
            <a:ext uri="{FF2B5EF4-FFF2-40B4-BE49-F238E27FC236}">
              <a16:creationId xmlns:a16="http://schemas.microsoft.com/office/drawing/2014/main" id="{80B67D6E-8A68-4140-AF27-9510ED97DBF8}"/>
            </a:ext>
          </a:extLst>
        </xdr:cNvPr>
        <xdr:cNvSpPr/>
      </xdr:nvSpPr>
      <xdr:spPr>
        <a:xfrm>
          <a:off x="15430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104775</xdr:rowOff>
    </xdr:from>
    <xdr:to>
      <xdr:col>85</xdr:col>
      <xdr:colOff>127000</xdr:colOff>
      <xdr:row>82</xdr:row>
      <xdr:rowOff>133350</xdr:rowOff>
    </xdr:to>
    <xdr:cxnSp macro="">
      <xdr:nvCxnSpPr>
        <xdr:cNvPr id="772" name="直線コネクタ 771">
          <a:extLst>
            <a:ext uri="{FF2B5EF4-FFF2-40B4-BE49-F238E27FC236}">
              <a16:creationId xmlns:a16="http://schemas.microsoft.com/office/drawing/2014/main" id="{F6B2B9ED-39E8-46D7-91F4-B7E2A2C6F781}"/>
            </a:ext>
          </a:extLst>
        </xdr:cNvPr>
        <xdr:cNvCxnSpPr/>
      </xdr:nvCxnSpPr>
      <xdr:spPr>
        <a:xfrm>
          <a:off x="15481300" y="141636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xdr:rowOff>
    </xdr:from>
    <xdr:to>
      <xdr:col>76</xdr:col>
      <xdr:colOff>165100</xdr:colOff>
      <xdr:row>82</xdr:row>
      <xdr:rowOff>115570</xdr:rowOff>
    </xdr:to>
    <xdr:sp macro="" textlink="">
      <xdr:nvSpPr>
        <xdr:cNvPr id="773" name="楕円 772">
          <a:extLst>
            <a:ext uri="{FF2B5EF4-FFF2-40B4-BE49-F238E27FC236}">
              <a16:creationId xmlns:a16="http://schemas.microsoft.com/office/drawing/2014/main" id="{3F409857-801D-42F9-A6F1-BAB62D1DF1DC}"/>
            </a:ext>
          </a:extLst>
        </xdr:cNvPr>
        <xdr:cNvSpPr/>
      </xdr:nvSpPr>
      <xdr:spPr>
        <a:xfrm>
          <a:off x="1454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104775</xdr:rowOff>
    </xdr:to>
    <xdr:cxnSp macro="">
      <xdr:nvCxnSpPr>
        <xdr:cNvPr id="774" name="直線コネクタ 773">
          <a:extLst>
            <a:ext uri="{FF2B5EF4-FFF2-40B4-BE49-F238E27FC236}">
              <a16:creationId xmlns:a16="http://schemas.microsoft.com/office/drawing/2014/main" id="{DDD176D2-3600-4222-ACE4-82812236C547}"/>
            </a:ext>
          </a:extLst>
        </xdr:cNvPr>
        <xdr:cNvCxnSpPr/>
      </xdr:nvCxnSpPr>
      <xdr:spPr>
        <a:xfrm>
          <a:off x="14592300" y="14123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75" name="楕円 774">
          <a:extLst>
            <a:ext uri="{FF2B5EF4-FFF2-40B4-BE49-F238E27FC236}">
              <a16:creationId xmlns:a16="http://schemas.microsoft.com/office/drawing/2014/main" id="{03F22FE6-A1F2-428D-83E5-7C993988FF01}"/>
            </a:ext>
          </a:extLst>
        </xdr:cNvPr>
        <xdr:cNvSpPr/>
      </xdr:nvSpPr>
      <xdr:spPr>
        <a:xfrm>
          <a:off x="1365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32386</xdr:rowOff>
    </xdr:from>
    <xdr:to>
      <xdr:col>76</xdr:col>
      <xdr:colOff>114300</xdr:colOff>
      <xdr:row>82</xdr:row>
      <xdr:rowOff>64770</xdr:rowOff>
    </xdr:to>
    <xdr:cxnSp macro="">
      <xdr:nvCxnSpPr>
        <xdr:cNvPr id="776" name="直線コネクタ 775">
          <a:extLst>
            <a:ext uri="{FF2B5EF4-FFF2-40B4-BE49-F238E27FC236}">
              <a16:creationId xmlns:a16="http://schemas.microsoft.com/office/drawing/2014/main" id="{418BB43D-D42B-4EA7-980C-88877AC201A3}"/>
            </a:ext>
          </a:extLst>
        </xdr:cNvPr>
        <xdr:cNvCxnSpPr/>
      </xdr:nvCxnSpPr>
      <xdr:spPr>
        <a:xfrm>
          <a:off x="13703300" y="14091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120650</xdr:rowOff>
    </xdr:from>
    <xdr:to>
      <xdr:col>67</xdr:col>
      <xdr:colOff>101600</xdr:colOff>
      <xdr:row>82</xdr:row>
      <xdr:rowOff>50800</xdr:rowOff>
    </xdr:to>
    <xdr:sp macro="" textlink="">
      <xdr:nvSpPr>
        <xdr:cNvPr id="777" name="楕円 776">
          <a:extLst>
            <a:ext uri="{FF2B5EF4-FFF2-40B4-BE49-F238E27FC236}">
              <a16:creationId xmlns:a16="http://schemas.microsoft.com/office/drawing/2014/main" id="{8ADE2E6B-8CD5-45DE-8FF0-132ACE73648E}"/>
            </a:ext>
          </a:extLst>
        </xdr:cNvPr>
        <xdr:cNvSpPr/>
      </xdr:nvSpPr>
      <xdr:spPr>
        <a:xfrm>
          <a:off x="1276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0</xdr:rowOff>
    </xdr:from>
    <xdr:to>
      <xdr:col>71</xdr:col>
      <xdr:colOff>177800</xdr:colOff>
      <xdr:row>82</xdr:row>
      <xdr:rowOff>32386</xdr:rowOff>
    </xdr:to>
    <xdr:cxnSp macro="">
      <xdr:nvCxnSpPr>
        <xdr:cNvPr id="778" name="直線コネクタ 777">
          <a:extLst>
            <a:ext uri="{FF2B5EF4-FFF2-40B4-BE49-F238E27FC236}">
              <a16:creationId xmlns:a16="http://schemas.microsoft.com/office/drawing/2014/main" id="{1B5CBB83-14E6-4576-B0A8-0EDE89B905D0}"/>
            </a:ext>
          </a:extLst>
        </xdr:cNvPr>
        <xdr:cNvCxnSpPr/>
      </xdr:nvCxnSpPr>
      <xdr:spPr>
        <a:xfrm>
          <a:off x="12814300" y="14058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212B64E6-D70E-47DA-A75A-89627A540E72}"/>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9EB6C657-02C7-4A22-9E24-1ECF1D439C21}"/>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70BACFEC-E6A0-4FEC-B259-A5DDD8E2CDA1}"/>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3EEF0A9D-D8D1-407E-91AB-1A78499D15E3}"/>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146702</xdr:rowOff>
    </xdr:from>
    <xdr:ext cx="405111" cy="259045"/>
    <xdr:sp macro="" textlink="">
      <xdr:nvSpPr>
        <xdr:cNvPr id="783" name="n_1mainValue【消防施設】&#10;有形固定資産減価償却率">
          <a:extLst>
            <a:ext uri="{FF2B5EF4-FFF2-40B4-BE49-F238E27FC236}">
              <a16:creationId xmlns:a16="http://schemas.microsoft.com/office/drawing/2014/main" id="{935CFB4A-84D4-4D44-BDB4-97688D70411C}"/>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784" name="n_2mainValue【消防施設】&#10;有形固定資産減価償却率">
          <a:extLst>
            <a:ext uri="{FF2B5EF4-FFF2-40B4-BE49-F238E27FC236}">
              <a16:creationId xmlns:a16="http://schemas.microsoft.com/office/drawing/2014/main" id="{735D3CDF-869C-4343-BB82-6ED92437266A}"/>
            </a:ext>
          </a:extLst>
        </xdr:cNvPr>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5" name="n_3mainValue【消防施設】&#10;有形固定資産減価償却率">
          <a:extLst>
            <a:ext uri="{FF2B5EF4-FFF2-40B4-BE49-F238E27FC236}">
              <a16:creationId xmlns:a16="http://schemas.microsoft.com/office/drawing/2014/main" id="{51EDD36B-7104-49B7-A22A-053E6CD1BF30}"/>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41927</xdr:rowOff>
    </xdr:from>
    <xdr:ext cx="405111" cy="259045"/>
    <xdr:sp macro="" textlink="">
      <xdr:nvSpPr>
        <xdr:cNvPr id="786" name="n_4mainValue【消防施設】&#10;有形固定資産減価償却率">
          <a:extLst>
            <a:ext uri="{FF2B5EF4-FFF2-40B4-BE49-F238E27FC236}">
              <a16:creationId xmlns:a16="http://schemas.microsoft.com/office/drawing/2014/main" id="{939D8801-AF70-4EA1-951D-6CF72B602EBE}"/>
            </a:ext>
          </a:extLst>
        </xdr:cNvPr>
        <xdr:cNvSpPr txBox="1"/>
      </xdr:nvSpPr>
      <xdr:spPr>
        <a:xfrm>
          <a:off x="12611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DC4B5A79-C086-4FBC-9A27-7E07B4D6DD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F5CA400A-83BE-43E8-BE3B-44545438EA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76B84003-1F85-4509-89C3-6B4BEC6D9F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EAC11CC0-A2D6-4973-BCBA-B8E1AD19B2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F3ACFA0-6EC6-44D4-BA02-1C219B5715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BFD517C6-F3AD-49C2-85A0-7C6110000E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E214F5AD-E4A0-4DCB-B5AD-8DD8118F47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86597EF2-B1E0-433F-A994-2DA8C89EAC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94A44FFF-EDE3-4218-B5B7-419ACBD8F1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FBCF7859-A9A3-4B57-814D-ED94B99916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523C4808-A60B-4D94-9A6C-FBC29345599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BA69D5E2-8E92-4769-B96A-4724579C1D6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D958BDD0-DBC9-4A35-8541-AEF8E83816C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B711EE24-38F2-4D1B-BFE6-27C4C745029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AF20AD12-035D-409C-A187-DABAE88901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323004C1-3AF1-497E-A98E-9F844DB756F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58575E38-0679-4D73-B10D-01ABF810F0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850D8E8E-1C8D-4CBF-AC3B-55E0A9E2C23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2E09EF69-243D-4104-BF6E-4C54C28077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5DEDDC1A-E68B-40D6-8AF9-79609515504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696357BC-DE8C-4B19-B4FC-C327E86607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731F6100-B648-40E1-AE32-AB15E17CCA87}"/>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7597552D-FE33-4163-ACED-C9B7D5BE51AE}"/>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124BCFB4-4368-4279-AA17-258DA09E47C3}"/>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BB3E4243-F2E2-4DC0-896E-9231CE530B6E}"/>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D9B23945-EC99-458D-B6F6-CFC4AC04763D}"/>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E7E3BE26-A6AF-4D85-96EE-F959F839F3AB}"/>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B13D804E-4469-498A-B356-2991C212731F}"/>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FCECAD81-44DD-4133-A04A-9F7E8C6F464F}"/>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07ECCDA4-3C53-4982-AA65-117C9ACD6EE9}"/>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42ADBB9B-733C-4669-8E6E-2C7C6A646CAE}"/>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80CEECF7-7C0A-48CA-9DFB-59E5D8F303F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DBD49DA-7DE9-4149-BBC5-FDE09ED191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5B0A9D0-63BB-4F2E-A174-D8C063F875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CDAECB3-EF4B-41CB-82E2-D7961EBC82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260EB1A-9697-4B57-92CF-4DC61ADD6E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836CCC5-BBBE-4690-896E-B2DB02F147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824" name="楕円 823">
          <a:extLst>
            <a:ext uri="{FF2B5EF4-FFF2-40B4-BE49-F238E27FC236}">
              <a16:creationId xmlns:a16="http://schemas.microsoft.com/office/drawing/2014/main" id="{CDDE0F6E-F527-4376-9D53-93D7404073CD}"/>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825" name="【消防施設】&#10;一人当たり面積該当値テキスト">
          <a:extLst>
            <a:ext uri="{FF2B5EF4-FFF2-40B4-BE49-F238E27FC236}">
              <a16:creationId xmlns:a16="http://schemas.microsoft.com/office/drawing/2014/main" id="{5D0F4B16-AF78-4B14-94BE-0D17454B6B07}"/>
            </a:ext>
          </a:extLst>
        </xdr:cNvPr>
        <xdr:cNvSpPr txBox="1"/>
      </xdr:nvSpPr>
      <xdr:spPr>
        <a:xfrm>
          <a:off x="221996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826" name="楕円 825">
          <a:extLst>
            <a:ext uri="{FF2B5EF4-FFF2-40B4-BE49-F238E27FC236}">
              <a16:creationId xmlns:a16="http://schemas.microsoft.com/office/drawing/2014/main" id="{B3FD1641-5A3B-4EFC-BA0E-4A1F14D8A1BB}"/>
            </a:ext>
          </a:extLst>
        </xdr:cNvPr>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124968</xdr:rowOff>
    </xdr:to>
    <xdr:cxnSp macro="">
      <xdr:nvCxnSpPr>
        <xdr:cNvPr id="827" name="直線コネクタ 826">
          <a:extLst>
            <a:ext uri="{FF2B5EF4-FFF2-40B4-BE49-F238E27FC236}">
              <a16:creationId xmlns:a16="http://schemas.microsoft.com/office/drawing/2014/main" id="{FF2698EF-00CE-4B34-99CC-89F2CC50B53A}"/>
            </a:ext>
          </a:extLst>
        </xdr:cNvPr>
        <xdr:cNvCxnSpPr/>
      </xdr:nvCxnSpPr>
      <xdr:spPr>
        <a:xfrm>
          <a:off x="21323300" y="1452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828" name="楕円 827">
          <a:extLst>
            <a:ext uri="{FF2B5EF4-FFF2-40B4-BE49-F238E27FC236}">
              <a16:creationId xmlns:a16="http://schemas.microsoft.com/office/drawing/2014/main" id="{94E53E63-CAD6-413D-8C86-A7B7D44FF076}"/>
            </a:ext>
          </a:extLst>
        </xdr:cNvPr>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124968</xdr:rowOff>
    </xdr:to>
    <xdr:cxnSp macro="">
      <xdr:nvCxnSpPr>
        <xdr:cNvPr id="829" name="直線コネクタ 828">
          <a:extLst>
            <a:ext uri="{FF2B5EF4-FFF2-40B4-BE49-F238E27FC236}">
              <a16:creationId xmlns:a16="http://schemas.microsoft.com/office/drawing/2014/main" id="{B0FA9D7E-C9B7-402B-8EA9-954E050AB362}"/>
            </a:ext>
          </a:extLst>
        </xdr:cNvPr>
        <xdr:cNvCxnSpPr/>
      </xdr:nvCxnSpPr>
      <xdr:spPr>
        <a:xfrm>
          <a:off x="20434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30" name="楕円 829">
          <a:extLst>
            <a:ext uri="{FF2B5EF4-FFF2-40B4-BE49-F238E27FC236}">
              <a16:creationId xmlns:a16="http://schemas.microsoft.com/office/drawing/2014/main" id="{8A04AF01-C91D-4475-B8BA-07A1B0EC578A}"/>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124968</xdr:rowOff>
    </xdr:to>
    <xdr:cxnSp macro="">
      <xdr:nvCxnSpPr>
        <xdr:cNvPr id="831" name="直線コネクタ 830">
          <a:extLst>
            <a:ext uri="{FF2B5EF4-FFF2-40B4-BE49-F238E27FC236}">
              <a16:creationId xmlns:a16="http://schemas.microsoft.com/office/drawing/2014/main" id="{F6ABA8D4-EC34-41AE-A602-941388CF4ECE}"/>
            </a:ext>
          </a:extLst>
        </xdr:cNvPr>
        <xdr:cNvCxnSpPr/>
      </xdr:nvCxnSpPr>
      <xdr:spPr>
        <a:xfrm>
          <a:off x="19545300" y="14513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32" name="楕円 831">
          <a:extLst>
            <a:ext uri="{FF2B5EF4-FFF2-40B4-BE49-F238E27FC236}">
              <a16:creationId xmlns:a16="http://schemas.microsoft.com/office/drawing/2014/main" id="{DED618BF-BAA4-4F4F-AA78-26A615F476BF}"/>
            </a:ext>
          </a:extLst>
        </xdr:cNvPr>
        <xdr:cNvSpPr/>
      </xdr:nvSpPr>
      <xdr:spPr>
        <a:xfrm>
          <a:off x="18605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833" name="直線コネクタ 832">
          <a:extLst>
            <a:ext uri="{FF2B5EF4-FFF2-40B4-BE49-F238E27FC236}">
              <a16:creationId xmlns:a16="http://schemas.microsoft.com/office/drawing/2014/main" id="{1D9A5565-D26F-4A93-98F5-F916BBEDBBAC}"/>
            </a:ext>
          </a:extLst>
        </xdr:cNvPr>
        <xdr:cNvCxnSpPr/>
      </xdr:nvCxnSpPr>
      <xdr:spPr>
        <a:xfrm>
          <a:off x="18656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1C893B7B-9343-4EB0-942D-8E10E07FDAAA}"/>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940AEEEB-90DC-4BFD-A8AA-72131B2032A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33A69131-2BF8-492D-B1D8-C61B5AECE38C}"/>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9336E6B8-BE59-4E33-946B-B76BA5296839}"/>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838" name="n_1mainValue【消防施設】&#10;一人当たり面積">
          <a:extLst>
            <a:ext uri="{FF2B5EF4-FFF2-40B4-BE49-F238E27FC236}">
              <a16:creationId xmlns:a16="http://schemas.microsoft.com/office/drawing/2014/main" id="{9B78DB86-2434-4564-B8ED-F2D28857D9B7}"/>
            </a:ext>
          </a:extLst>
        </xdr:cNvPr>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839" name="n_2mainValue【消防施設】&#10;一人当たり面積">
          <a:extLst>
            <a:ext uri="{FF2B5EF4-FFF2-40B4-BE49-F238E27FC236}">
              <a16:creationId xmlns:a16="http://schemas.microsoft.com/office/drawing/2014/main" id="{253AAE0B-DDA5-45B3-8CA9-DD06684247A5}"/>
            </a:ext>
          </a:extLst>
        </xdr:cNvPr>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40" name="n_3mainValue【消防施設】&#10;一人当たり面積">
          <a:extLst>
            <a:ext uri="{FF2B5EF4-FFF2-40B4-BE49-F238E27FC236}">
              <a16:creationId xmlns:a16="http://schemas.microsoft.com/office/drawing/2014/main" id="{131B8F63-2383-4B73-8C04-55D07F7D515A}"/>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41" name="n_4mainValue【消防施設】&#10;一人当たり面積">
          <a:extLst>
            <a:ext uri="{FF2B5EF4-FFF2-40B4-BE49-F238E27FC236}">
              <a16:creationId xmlns:a16="http://schemas.microsoft.com/office/drawing/2014/main" id="{535B1397-4BA3-4264-B50F-10141A6112FE}"/>
            </a:ext>
          </a:extLst>
        </xdr:cNvPr>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2298B46A-49C6-427D-8432-2C0EC11DA5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F41066C4-907F-48F4-885E-321D9136FB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568713F7-A3B5-46D3-92C8-BE5EBB43D2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C90528E5-34B1-449F-B7E9-867F4351D5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BA4FFCE-BD55-42D5-8A8A-BB7CF09AC3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B7153930-09B0-4747-AC67-9489AD4389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9125A93-1887-479F-B143-F7E32B36AE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A5B0ADEF-3863-490D-987E-527207CA65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BBF280AA-8DD9-4278-BD06-DF8B6B6C4E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FBCA5F87-BB4D-4FF5-B32C-B30BAC3BE1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119E3293-A392-4A26-AF43-3F402D9327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976C3ACC-DE7B-468B-838E-5B1F376AABB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82E2FA40-1147-489F-BCB2-AC2AB1222C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20025FDC-924B-4844-A41B-2CA083F246D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D6871386-7B57-4648-AD0F-42F75A85E30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27DF8791-3946-4673-8AF1-801849E2B9C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FBE5779B-ACCC-4A8B-8A07-263B70CB97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614AEA66-A216-4831-B69A-A68D64594B8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B35A52FB-5BE2-4CF9-A74B-250109F28B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B832FBE9-C9DD-4531-A960-B3349E96CA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76815F12-6A36-40C9-88A3-37FAD5D865B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3D7ED1EE-3F10-462D-A606-7FD485BB55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7B5ADEB-B214-4821-8031-8EF70AF7322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E3ED555E-092E-471E-B342-AD196D54F6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1FE9654E-B7F1-4BFF-B101-14438760A2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EF837B3C-6FB2-4234-9E66-C6DD58CB17DD}"/>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673EC562-C92B-4D0A-AD85-EF075776BF2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EE5AC105-70C8-411A-AEB2-F29AFD7FD16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AAC70615-5517-4E5F-B341-FC5E5C80D623}"/>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3ADF41BF-3FEC-4905-B5FC-64122308C211}"/>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B17A3BE9-29FA-442E-90DD-607D2380D55F}"/>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A2F9AAA-DE18-4B31-86BA-18095D9F1616}"/>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3D043F47-1305-45F6-B65D-780C060BE267}"/>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BF0C6C7C-AB92-4B78-AA66-9EDF2520D514}"/>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ADC08061-3288-46DC-8FF0-2B6001D3BED7}"/>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93409F7A-7E85-4FF7-A0EF-459B610BB5FA}"/>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072DA7A-E95D-4280-9089-6CBF8B6AFC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8CAE1AD-A1EE-447C-AD54-AE0D7E4CB2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45D8F94-ABE7-4100-9B08-EF717C233E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7A48688-7982-4572-A05C-3D9E55F68A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4120A27F-1DF6-4C53-BB1B-A55946CA84F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883" name="楕円 882">
          <a:extLst>
            <a:ext uri="{FF2B5EF4-FFF2-40B4-BE49-F238E27FC236}">
              <a16:creationId xmlns:a16="http://schemas.microsoft.com/office/drawing/2014/main" id="{6AD79F8A-4477-4D63-9144-1631BA663327}"/>
            </a:ext>
          </a:extLst>
        </xdr:cNvPr>
        <xdr:cNvSpPr/>
      </xdr:nvSpPr>
      <xdr:spPr>
        <a:xfrm>
          <a:off x="16268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884" name="【庁舎】&#10;有形固定資産減価償却率該当値テキスト">
          <a:extLst>
            <a:ext uri="{FF2B5EF4-FFF2-40B4-BE49-F238E27FC236}">
              <a16:creationId xmlns:a16="http://schemas.microsoft.com/office/drawing/2014/main" id="{592A4BA1-03AF-4ED5-8772-617643F03516}"/>
            </a:ext>
          </a:extLst>
        </xdr:cNvPr>
        <xdr:cNvSpPr txBox="1"/>
      </xdr:nvSpPr>
      <xdr:spPr>
        <a:xfrm>
          <a:off x="16357600"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885" name="楕円 884">
          <a:extLst>
            <a:ext uri="{FF2B5EF4-FFF2-40B4-BE49-F238E27FC236}">
              <a16:creationId xmlns:a16="http://schemas.microsoft.com/office/drawing/2014/main" id="{B3D1CAE3-3DD9-47CD-9211-F91FAC1359A9}"/>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166007</xdr:rowOff>
    </xdr:to>
    <xdr:cxnSp macro="">
      <xdr:nvCxnSpPr>
        <xdr:cNvPr id="886" name="直線コネクタ 885">
          <a:extLst>
            <a:ext uri="{FF2B5EF4-FFF2-40B4-BE49-F238E27FC236}">
              <a16:creationId xmlns:a16="http://schemas.microsoft.com/office/drawing/2014/main" id="{DBB5BF73-DDC2-4C8B-94E7-EDA5AA8F66BB}"/>
            </a:ext>
          </a:extLst>
        </xdr:cNvPr>
        <xdr:cNvCxnSpPr/>
      </xdr:nvCxnSpPr>
      <xdr:spPr>
        <a:xfrm>
          <a:off x="15481300" y="1808988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87" name="楕円 886">
          <a:extLst>
            <a:ext uri="{FF2B5EF4-FFF2-40B4-BE49-F238E27FC236}">
              <a16:creationId xmlns:a16="http://schemas.microsoft.com/office/drawing/2014/main" id="{8344286F-B700-432A-8407-4A555023E20C}"/>
            </a:ext>
          </a:extLst>
        </xdr:cNvPr>
        <xdr:cNvSpPr/>
      </xdr:nvSpPr>
      <xdr:spPr>
        <a:xfrm>
          <a:off x="14541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106</xdr:row>
      <xdr:rowOff>22316</xdr:rowOff>
    </xdr:to>
    <xdr:cxnSp macro="">
      <xdr:nvCxnSpPr>
        <xdr:cNvPr id="888" name="直線コネクタ 887">
          <a:extLst>
            <a:ext uri="{FF2B5EF4-FFF2-40B4-BE49-F238E27FC236}">
              <a16:creationId xmlns:a16="http://schemas.microsoft.com/office/drawing/2014/main" id="{939EA6E6-68D5-475D-B0AE-B1B6326D0F05}"/>
            </a:ext>
          </a:extLst>
        </xdr:cNvPr>
        <xdr:cNvCxnSpPr/>
      </xdr:nvCxnSpPr>
      <xdr:spPr>
        <a:xfrm flipV="1">
          <a:off x="14592300" y="1808988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889" name="楕円 888">
          <a:extLst>
            <a:ext uri="{FF2B5EF4-FFF2-40B4-BE49-F238E27FC236}">
              <a16:creationId xmlns:a16="http://schemas.microsoft.com/office/drawing/2014/main" id="{BD60D24F-28C0-4B6B-8EDD-E3041EC8982F}"/>
            </a:ext>
          </a:extLst>
        </xdr:cNvPr>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106</xdr:row>
      <xdr:rowOff>22316</xdr:rowOff>
    </xdr:to>
    <xdr:cxnSp macro="">
      <xdr:nvCxnSpPr>
        <xdr:cNvPr id="890" name="直線コネクタ 889">
          <a:extLst>
            <a:ext uri="{FF2B5EF4-FFF2-40B4-BE49-F238E27FC236}">
              <a16:creationId xmlns:a16="http://schemas.microsoft.com/office/drawing/2014/main" id="{C54C0E08-3156-4560-9F1F-EC3DC0AE6CA2}"/>
            </a:ext>
          </a:extLst>
        </xdr:cNvPr>
        <xdr:cNvCxnSpPr/>
      </xdr:nvCxnSpPr>
      <xdr:spPr>
        <a:xfrm>
          <a:off x="13703300" y="181274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891" name="楕円 890">
          <a:extLst>
            <a:ext uri="{FF2B5EF4-FFF2-40B4-BE49-F238E27FC236}">
              <a16:creationId xmlns:a16="http://schemas.microsoft.com/office/drawing/2014/main" id="{D5DE87E6-7F30-41B0-959A-C7DCF5DA2F96}"/>
            </a:ext>
          </a:extLst>
        </xdr:cNvPr>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125186</xdr:rowOff>
    </xdr:to>
    <xdr:cxnSp macro="">
      <xdr:nvCxnSpPr>
        <xdr:cNvPr id="892" name="直線コネクタ 891">
          <a:extLst>
            <a:ext uri="{FF2B5EF4-FFF2-40B4-BE49-F238E27FC236}">
              <a16:creationId xmlns:a16="http://schemas.microsoft.com/office/drawing/2014/main" id="{A67DE02A-C8C0-48A4-AEAE-2FA542FECDE7}"/>
            </a:ext>
          </a:extLst>
        </xdr:cNvPr>
        <xdr:cNvCxnSpPr/>
      </xdr:nvCxnSpPr>
      <xdr:spPr>
        <a:xfrm>
          <a:off x="12814300" y="1803762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0EDD2665-2362-4471-8621-04EF13EA1B81}"/>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322DF761-00CD-4FDC-BDF5-86F809075783}"/>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37F9E2F5-48AA-466F-8A75-28F43A91BD39}"/>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8CEA0995-3265-4853-AB8F-A11A344A5664}"/>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897" name="n_1mainValue【庁舎】&#10;有形固定資産減価償却率">
          <a:extLst>
            <a:ext uri="{FF2B5EF4-FFF2-40B4-BE49-F238E27FC236}">
              <a16:creationId xmlns:a16="http://schemas.microsoft.com/office/drawing/2014/main" id="{32EBFBF5-74DF-4D22-9F50-D91CDFDC19CE}"/>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898" name="n_2mainValue【庁舎】&#10;有形固定資産減価償却率">
          <a:extLst>
            <a:ext uri="{FF2B5EF4-FFF2-40B4-BE49-F238E27FC236}">
              <a16:creationId xmlns:a16="http://schemas.microsoft.com/office/drawing/2014/main" id="{0BD810A4-6CE7-4341-9814-C51B68640259}"/>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899" name="n_3mainValue【庁舎】&#10;有形固定資産減価償却率">
          <a:extLst>
            <a:ext uri="{FF2B5EF4-FFF2-40B4-BE49-F238E27FC236}">
              <a16:creationId xmlns:a16="http://schemas.microsoft.com/office/drawing/2014/main" id="{CA902D17-2566-41B1-926E-2A375ACA4B31}"/>
            </a:ext>
          </a:extLst>
        </xdr:cNvPr>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77306</xdr:rowOff>
    </xdr:from>
    <xdr:ext cx="405111" cy="259045"/>
    <xdr:sp macro="" textlink="">
      <xdr:nvSpPr>
        <xdr:cNvPr id="900" name="n_4mainValue【庁舎】&#10;有形固定資産減価償却率">
          <a:extLst>
            <a:ext uri="{FF2B5EF4-FFF2-40B4-BE49-F238E27FC236}">
              <a16:creationId xmlns:a16="http://schemas.microsoft.com/office/drawing/2014/main" id="{410812D3-51A8-4985-B2A6-48C6381101EB}"/>
            </a:ext>
          </a:extLst>
        </xdr:cNvPr>
        <xdr:cNvSpPr txBox="1"/>
      </xdr:nvSpPr>
      <xdr:spPr>
        <a:xfrm>
          <a:off x="12611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C30D91A1-5591-46A9-8018-1380EC51E6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B74B3C38-B4DA-4350-B0C7-A9F0165949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6C8B929D-540D-40ED-A8D1-F4C82AC15D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7785936D-C75B-4D56-A8D9-836153E7AF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BF5EBB44-D31D-4F27-B79E-7F35E01432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BC43DAAC-6463-4070-8876-7995DAD84C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F67E7277-2ADE-44B9-84BA-94F59F659C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FCCA6550-535A-4B34-82A4-7EE6C2C477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2B042F6-A8D0-4D34-822E-35B62A03FE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AE7821EE-B830-4BE5-A22A-7D5DDBB9DA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3CF9AE5D-952F-479F-86CD-9720FAEBBF0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2A59BCC9-F252-4D93-B514-492DA8BEEE9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2EE094C0-1314-45DC-9E77-685EC5322B3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4EABFDC3-A7B7-42AB-BEA2-F59B0970D23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34288827-7F8D-4FED-90FA-0E52A0DD67F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7E3A5DC9-57BF-4E56-B7F4-736D8D9E160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FFD40189-1BA8-41C2-A741-109ACDDD6B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6DF710AE-AADA-4C34-B40E-08FF26051BB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E3519816-9DFE-4F7B-AEEC-4123AFF7169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46D3E816-1863-4C5A-9C9D-64CA42AAC45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D468FE3F-DD2B-4659-8671-C400E3D5BB5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6881E82A-6D93-44AF-9CDE-E9ED9A41D81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3EA19C45-77E1-45CF-9955-A1BF10F736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AA208046-4E18-40B4-900D-F66D7A5857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BF6570E4-01EE-4695-8C0F-0FDBD6EAF0E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E2159A86-15C0-44BD-A56B-9558BA2D72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82DD7B4F-21A7-4924-B690-909C62FECC1A}"/>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C2F6E21D-A69F-4D70-B9E5-3F5F48CAC3D6}"/>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F6430063-8F03-4B7E-A776-2BC9FAA73A13}"/>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E2D3A01E-814D-46C0-9125-F49C8D746DA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6D6C688B-2871-4943-80E4-2F60978984CB}"/>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40F45BA3-3E70-475A-8E85-6AB337C4E23F}"/>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F9F360A9-7E9E-4839-A944-00432F1C616C}"/>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5478F8AD-86FA-483F-80D8-AB19B1B58EA2}"/>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9444B261-A74D-49FF-8D7E-5AAF90AC2D23}"/>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15E2744D-514B-4009-A922-E3AEF7F585CA}"/>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F2BE9AA5-B82E-4D19-827E-6E25E3AEE582}"/>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5D2C044-C015-4290-850E-97678BA4BC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15F358D-D211-4EBE-8352-FBBD342CB0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DCB7EBF-1E3B-47F4-AAC5-0AF59E246F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7FC8113-0947-40ED-B775-628C623CCC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15370BE2-BDAC-4461-AE5C-9AC0E122E8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943" name="楕円 942">
          <a:extLst>
            <a:ext uri="{FF2B5EF4-FFF2-40B4-BE49-F238E27FC236}">
              <a16:creationId xmlns:a16="http://schemas.microsoft.com/office/drawing/2014/main" id="{86F87887-41A8-4AB6-8BAC-B9B310E21123}"/>
            </a:ext>
          </a:extLst>
        </xdr:cNvPr>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944" name="【庁舎】&#10;一人当たり面積該当値テキスト">
          <a:extLst>
            <a:ext uri="{FF2B5EF4-FFF2-40B4-BE49-F238E27FC236}">
              <a16:creationId xmlns:a16="http://schemas.microsoft.com/office/drawing/2014/main" id="{F8C0AA90-8E27-4CD8-A781-1D0ACACB3D1B}"/>
            </a:ext>
          </a:extLst>
        </xdr:cNvPr>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945" name="楕円 944">
          <a:extLst>
            <a:ext uri="{FF2B5EF4-FFF2-40B4-BE49-F238E27FC236}">
              <a16:creationId xmlns:a16="http://schemas.microsoft.com/office/drawing/2014/main" id="{644D4F8F-1B73-4058-9EE9-ABA65C8FC47E}"/>
            </a:ext>
          </a:extLst>
        </xdr:cNvPr>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112123</xdr:rowOff>
    </xdr:to>
    <xdr:cxnSp macro="">
      <xdr:nvCxnSpPr>
        <xdr:cNvPr id="946" name="直線コネクタ 945">
          <a:extLst>
            <a:ext uri="{FF2B5EF4-FFF2-40B4-BE49-F238E27FC236}">
              <a16:creationId xmlns:a16="http://schemas.microsoft.com/office/drawing/2014/main" id="{58E45D93-7A93-4AD1-9FEA-A512CBB29284}"/>
            </a:ext>
          </a:extLst>
        </xdr:cNvPr>
        <xdr:cNvCxnSpPr/>
      </xdr:nvCxnSpPr>
      <xdr:spPr>
        <a:xfrm flipV="1">
          <a:off x="21323300" y="186254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61323</xdr:rowOff>
    </xdr:from>
    <xdr:to>
      <xdr:col>107</xdr:col>
      <xdr:colOff>101600</xdr:colOff>
      <xdr:row>108</xdr:row>
      <xdr:rowOff>162923</xdr:rowOff>
    </xdr:to>
    <xdr:sp macro="" textlink="">
      <xdr:nvSpPr>
        <xdr:cNvPr id="947" name="楕円 946">
          <a:extLst>
            <a:ext uri="{FF2B5EF4-FFF2-40B4-BE49-F238E27FC236}">
              <a16:creationId xmlns:a16="http://schemas.microsoft.com/office/drawing/2014/main" id="{85840183-47A8-4429-A60A-C0BBF75F5289}"/>
            </a:ext>
          </a:extLst>
        </xdr:cNvPr>
        <xdr:cNvSpPr/>
      </xdr:nvSpPr>
      <xdr:spPr>
        <a:xfrm>
          <a:off x="2038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112123</xdr:rowOff>
    </xdr:to>
    <xdr:cxnSp macro="">
      <xdr:nvCxnSpPr>
        <xdr:cNvPr id="948" name="直線コネクタ 947">
          <a:extLst>
            <a:ext uri="{FF2B5EF4-FFF2-40B4-BE49-F238E27FC236}">
              <a16:creationId xmlns:a16="http://schemas.microsoft.com/office/drawing/2014/main" id="{1FD9D343-D3B5-47FF-9136-284C72C2034F}"/>
            </a:ext>
          </a:extLst>
        </xdr:cNvPr>
        <xdr:cNvCxnSpPr/>
      </xdr:nvCxnSpPr>
      <xdr:spPr>
        <a:xfrm>
          <a:off x="20434300" y="1862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31931</xdr:rowOff>
    </xdr:from>
    <xdr:to>
      <xdr:col>102</xdr:col>
      <xdr:colOff>165100</xdr:colOff>
      <xdr:row>108</xdr:row>
      <xdr:rowOff>133531</xdr:rowOff>
    </xdr:to>
    <xdr:sp macro="" textlink="">
      <xdr:nvSpPr>
        <xdr:cNvPr id="949" name="楕円 948">
          <a:extLst>
            <a:ext uri="{FF2B5EF4-FFF2-40B4-BE49-F238E27FC236}">
              <a16:creationId xmlns:a16="http://schemas.microsoft.com/office/drawing/2014/main" id="{11ED50C7-8E9C-47ED-B39F-B43EE2D8F80C}"/>
            </a:ext>
          </a:extLst>
        </xdr:cNvPr>
        <xdr:cNvSpPr/>
      </xdr:nvSpPr>
      <xdr:spPr>
        <a:xfrm>
          <a:off x="19494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82731</xdr:rowOff>
    </xdr:from>
    <xdr:to>
      <xdr:col>107</xdr:col>
      <xdr:colOff>50800</xdr:colOff>
      <xdr:row>108</xdr:row>
      <xdr:rowOff>112123</xdr:rowOff>
    </xdr:to>
    <xdr:cxnSp macro="">
      <xdr:nvCxnSpPr>
        <xdr:cNvPr id="950" name="直線コネクタ 949">
          <a:extLst>
            <a:ext uri="{FF2B5EF4-FFF2-40B4-BE49-F238E27FC236}">
              <a16:creationId xmlns:a16="http://schemas.microsoft.com/office/drawing/2014/main" id="{93965DB4-80C3-40AD-9DC6-0CA72C13724B}"/>
            </a:ext>
          </a:extLst>
        </xdr:cNvPr>
        <xdr:cNvCxnSpPr/>
      </xdr:nvCxnSpPr>
      <xdr:spPr>
        <a:xfrm>
          <a:off x="19545300" y="185993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951" name="楕円 950">
          <a:extLst>
            <a:ext uri="{FF2B5EF4-FFF2-40B4-BE49-F238E27FC236}">
              <a16:creationId xmlns:a16="http://schemas.microsoft.com/office/drawing/2014/main" id="{B9E6B833-4470-46C7-A63A-0280A44388C2}"/>
            </a:ext>
          </a:extLst>
        </xdr:cNvPr>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82731</xdr:rowOff>
    </xdr:from>
    <xdr:to>
      <xdr:col>102</xdr:col>
      <xdr:colOff>114300</xdr:colOff>
      <xdr:row>108</xdr:row>
      <xdr:rowOff>85998</xdr:rowOff>
    </xdr:to>
    <xdr:cxnSp macro="">
      <xdr:nvCxnSpPr>
        <xdr:cNvPr id="952" name="直線コネクタ 951">
          <a:extLst>
            <a:ext uri="{FF2B5EF4-FFF2-40B4-BE49-F238E27FC236}">
              <a16:creationId xmlns:a16="http://schemas.microsoft.com/office/drawing/2014/main" id="{B522383E-C111-4387-AEF7-11F4E2F14BBA}"/>
            </a:ext>
          </a:extLst>
        </xdr:cNvPr>
        <xdr:cNvCxnSpPr/>
      </xdr:nvCxnSpPr>
      <xdr:spPr>
        <a:xfrm flipV="1">
          <a:off x="18656300" y="185993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A1815748-175A-4A67-BF80-BA28ECEA35CA}"/>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120A0C38-C85D-4302-A624-863D228419E5}"/>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2735B7D9-03E1-4EB5-B4CA-840A9D8B99E2}"/>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3084599B-F14E-4A75-B717-1DF7FD683CFF}"/>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154050</xdr:rowOff>
    </xdr:from>
    <xdr:ext cx="469744" cy="259045"/>
    <xdr:sp macro="" textlink="">
      <xdr:nvSpPr>
        <xdr:cNvPr id="957" name="n_1mainValue【庁舎】&#10;一人当たり面積">
          <a:extLst>
            <a:ext uri="{FF2B5EF4-FFF2-40B4-BE49-F238E27FC236}">
              <a16:creationId xmlns:a16="http://schemas.microsoft.com/office/drawing/2014/main" id="{CEA449DA-0234-4D35-88D8-7753995653F9}"/>
            </a:ext>
          </a:extLst>
        </xdr:cNvPr>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154050</xdr:rowOff>
    </xdr:from>
    <xdr:ext cx="469744" cy="259045"/>
    <xdr:sp macro="" textlink="">
      <xdr:nvSpPr>
        <xdr:cNvPr id="958" name="n_2mainValue【庁舎】&#10;一人当たり面積">
          <a:extLst>
            <a:ext uri="{FF2B5EF4-FFF2-40B4-BE49-F238E27FC236}">
              <a16:creationId xmlns:a16="http://schemas.microsoft.com/office/drawing/2014/main" id="{8EB5F702-7D50-4BC4-9386-89FFBFECE26A}"/>
            </a:ext>
          </a:extLst>
        </xdr:cNvPr>
        <xdr:cNvSpPr txBox="1"/>
      </xdr:nvSpPr>
      <xdr:spPr>
        <a:xfrm>
          <a:off x="20199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124658</xdr:rowOff>
    </xdr:from>
    <xdr:ext cx="469744" cy="259045"/>
    <xdr:sp macro="" textlink="">
      <xdr:nvSpPr>
        <xdr:cNvPr id="959" name="n_3mainValue【庁舎】&#10;一人当たり面積">
          <a:extLst>
            <a:ext uri="{FF2B5EF4-FFF2-40B4-BE49-F238E27FC236}">
              <a16:creationId xmlns:a16="http://schemas.microsoft.com/office/drawing/2014/main" id="{4A3B58D3-D303-4E41-8B98-75AFE1F680BB}"/>
            </a:ext>
          </a:extLst>
        </xdr:cNvPr>
        <xdr:cNvSpPr txBox="1"/>
      </xdr:nvSpPr>
      <xdr:spPr>
        <a:xfrm>
          <a:off x="19310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960" name="n_4mainValue【庁舎】&#10;一人当たり面積">
          <a:extLst>
            <a:ext uri="{FF2B5EF4-FFF2-40B4-BE49-F238E27FC236}">
              <a16:creationId xmlns:a16="http://schemas.microsoft.com/office/drawing/2014/main" id="{89C8F5CC-B26F-48F4-813D-D7711FF4F9D2}"/>
            </a:ext>
          </a:extLst>
        </xdr:cNvPr>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9C92933C-3EBA-45DF-974A-151CB8650F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F039CFC9-9F34-4BD2-98A9-C10C82C80D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B7328107-73FE-40EA-BD6D-1E3F1AF14C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ほとんどの類型において、有形固定資産減価償却率は類似団体平均を上回っているも のの、体育館・プールについては、類似団体平均を下回っている。特に一般廃棄物処理施設の有形固定資産減価償却率は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に達している。しかし、令和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年度から新たな施設の稼働を予定している。そのため、現状のままま使用することで問題ない。また、市民会館は耐用年数が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年を経過しており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もなく耐用年数を経過しようとしている。今後、修繕等により維持管理にかかる経費の増加する見込みではあるが、適切かつ的確な維持管理や財源確保に努め、住民負担の軽減を図るとともに引き続き、地区コミュニティの場の整備に積極的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都市計画税や新築家屋の増による固定資産税の増となった。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しかし、少子高齢化等による人口減少などに伴う町税の減収が避けれれない状況や財政需要に比して、町税等の歳入が財政需要に対して不足している状況が続いているため、それに伴い財政力指数も減少している。今後もこの傾向は続くものと思われ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介護給付、子ども医療費等の社会福祉費等の増に伴う扶助費の増加や人事院勧告に準じた給与・手当等の人件費の増加等で義務的経費の増加したことにより、経常収支比率が昨年度に比べ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3175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97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138430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7435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108268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7435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0961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給与体系の見直しや職員定数管理に努め、大幅な人件費増加を抑制していた。しかし、会計年度任用職員の賃金及び新たな行政需要による人員の増に伴い、近年増加傾向であり、今後も同様の傾向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58719</xdr:rowOff>
    </xdr:from>
    <xdr:to>
      <xdr:col>23</xdr:col>
      <xdr:colOff>133350</xdr:colOff>
      <xdr:row>81</xdr:row>
      <xdr:rowOff>60345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46169"/>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17385</xdr:rowOff>
    </xdr:from>
    <xdr:to>
      <xdr:col>19</xdr:col>
      <xdr:colOff>133350</xdr:colOff>
      <xdr:row>81</xdr:row>
      <xdr:rowOff>58719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04835"/>
          <a:ext cx="889000" cy="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170500</xdr:rowOff>
    </xdr:from>
    <xdr:to>
      <xdr:col>15</xdr:col>
      <xdr:colOff>82550</xdr:colOff>
      <xdr:row>81</xdr:row>
      <xdr:rowOff>17385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86500"/>
          <a:ext cx="889000" cy="1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133133</xdr:rowOff>
    </xdr:from>
    <xdr:to>
      <xdr:col>11</xdr:col>
      <xdr:colOff>31750</xdr:colOff>
      <xdr:row>80</xdr:row>
      <xdr:rowOff>170500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49133"/>
          <a:ext cx="889000"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9545</xdr:rowOff>
    </xdr:from>
    <xdr:to>
      <xdr:col>23</xdr:col>
      <xdr:colOff>184150</xdr:colOff>
      <xdr:row>81</xdr:row>
      <xdr:rowOff>111145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102272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1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7919</xdr:rowOff>
    </xdr:from>
    <xdr:to>
      <xdr:col>19</xdr:col>
      <xdr:colOff>184150</xdr:colOff>
      <xdr:row>81</xdr:row>
      <xdr:rowOff>109519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119696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138035</xdr:rowOff>
    </xdr:from>
    <xdr:to>
      <xdr:col>15</xdr:col>
      <xdr:colOff>133350</xdr:colOff>
      <xdr:row>81</xdr:row>
      <xdr:rowOff>68185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78362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2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119700</xdr:rowOff>
    </xdr:from>
    <xdr:to>
      <xdr:col>11</xdr:col>
      <xdr:colOff>82550</xdr:colOff>
      <xdr:row>81</xdr:row>
      <xdr:rowOff>49850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60027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82333</xdr:rowOff>
    </xdr:from>
    <xdr:to>
      <xdr:col>7</xdr:col>
      <xdr:colOff>31750</xdr:colOff>
      <xdr:row>81</xdr:row>
      <xdr:rowOff>12483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22660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％低い数値となっている。これは、職員体制の変動に伴う管理職につかない中堅職員の割合が高いことに伴った減となっている。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109361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441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4939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5111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37710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146755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％増加しており、近年も微増傾向にあるが、類似団体より低い数値で推移している。今後定年が</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歳に延長されることによる影響を考慮しながら、新規職員採用を実施するとともに、事務事業の見直しを行いながら、適切な定数管理・職員配置を行っていく。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126184</xdr:rowOff>
    </xdr:from>
    <xdr:to>
      <xdr:col>81</xdr:col>
      <xdr:colOff>44450</xdr:colOff>
      <xdr:row>59</xdr:row>
      <xdr:rowOff>165826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41734"/>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89988</xdr:rowOff>
    </xdr:from>
    <xdr:to>
      <xdr:col>77</xdr:col>
      <xdr:colOff>44450</xdr:colOff>
      <xdr:row>59</xdr:row>
      <xdr:rowOff>126184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0553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86541</xdr:rowOff>
    </xdr:from>
    <xdr:to>
      <xdr:col>72</xdr:col>
      <xdr:colOff>203200</xdr:colOff>
      <xdr:row>59</xdr:row>
      <xdr:rowOff>89988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020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86541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175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115026</xdr:rowOff>
    </xdr:from>
    <xdr:to>
      <xdr:col>81</xdr:col>
      <xdr:colOff>95250</xdr:colOff>
      <xdr:row>60</xdr:row>
      <xdr:rowOff>45176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131553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75384</xdr:rowOff>
    </xdr:from>
    <xdr:to>
      <xdr:col>77</xdr:col>
      <xdr:colOff>95250</xdr:colOff>
      <xdr:row>60</xdr:row>
      <xdr:rowOff>5534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9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39188</xdr:rowOff>
    </xdr:from>
    <xdr:to>
      <xdr:col>73</xdr:col>
      <xdr:colOff>44450</xdr:colOff>
      <xdr:row>59</xdr:row>
      <xdr:rowOff>140788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150965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35741</xdr:rowOff>
    </xdr:from>
    <xdr:to>
      <xdr:col>68</xdr:col>
      <xdr:colOff>203200</xdr:colOff>
      <xdr:row>59</xdr:row>
      <xdr:rowOff>137341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147518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下水道事業債の元利償還金は大きく減額したこと、町税等の増収により、標準税収入額が大きく伸び標準財政規模が拡大したことにより、昨年度と比較し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減となっている。今後も引き続き当該年度の借入抑制や中長期的な起債計画の見直しを行う。</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45085</xdr:rowOff>
    </xdr:from>
    <xdr:to>
      <xdr:col>81</xdr:col>
      <xdr:colOff>44450</xdr:colOff>
      <xdr:row>39</xdr:row>
      <xdr:rowOff>63182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3163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63182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437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75247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4370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75247</xdr:rowOff>
    </xdr:from>
    <xdr:to>
      <xdr:col>68</xdr:col>
      <xdr:colOff>152400</xdr:colOff>
      <xdr:row>39</xdr:row>
      <xdr:rowOff>87313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6179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165735</xdr:rowOff>
    </xdr:from>
    <xdr:to>
      <xdr:col>81</xdr:col>
      <xdr:colOff>95250</xdr:colOff>
      <xdr:row>39</xdr:row>
      <xdr:rowOff>95885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10812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12382</xdr:rowOff>
    </xdr:from>
    <xdr:to>
      <xdr:col>77</xdr:col>
      <xdr:colOff>95250</xdr:colOff>
      <xdr:row>39</xdr:row>
      <xdr:rowOff>113982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124159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6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24447</xdr:rowOff>
    </xdr:from>
    <xdr:to>
      <xdr:col>68</xdr:col>
      <xdr:colOff>203200</xdr:colOff>
      <xdr:row>39</xdr:row>
      <xdr:rowOff>126047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136224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36513</xdr:rowOff>
    </xdr:from>
    <xdr:to>
      <xdr:col>64</xdr:col>
      <xdr:colOff>152400</xdr:colOff>
      <xdr:row>39</xdr:row>
      <xdr:rowOff>138113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148290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及び下水道会計での償還が進み、地方債残高が充当可能特定財源や基金財源等を下回ったことにより、令和５年度の将来負担比率は０となった。今後は、公共施設の老朽化に伴う更新等に地方債の活用が見込まれ、併せて比率変動が起きることが見込まれる。今後も事業の見通しを図りながら、財政の健全化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131475</xdr:rowOff>
    </xdr:from>
    <xdr:to>
      <xdr:col>68</xdr:col>
      <xdr:colOff>152400</xdr:colOff>
      <xdr:row>13</xdr:row>
      <xdr:rowOff>159052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3512800" y="236032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80675</xdr:rowOff>
    </xdr:from>
    <xdr:to>
      <xdr:col>64</xdr:col>
      <xdr:colOff>152400</xdr:colOff>
      <xdr:row>14</xdr:row>
      <xdr:rowOff>10825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21002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昨年度に引き続き、類似団体と比較し</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低い数値となっている。これは、給与体系の見直しや職員の定数管理に努めてきた表れである。今後も引き続き、給与の適正化及び適切な定数管理に努め、人件費削減を図っていく。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低く、昨年度と比較し横這いとなっている。これは、令和２年度の会計年度任用職員制度施行に伴う減や指定管理者制度、燃料費や物価高に伴う増により、昨年度と同様の推移となっている。今後は、上がり続ける燃料費や物価により、増加傾向になると思われる。指定管理者制度の見直し</a:t>
          </a:r>
          <a:r>
            <a:rPr kumimoji="1" lang="ja-JP" altLang="en-US" sz="1300">
              <a:solidFill>
                <a:srgbClr val="FF0000"/>
              </a:solidFill>
              <a:latin typeface="ＭＳ Ｐゴシック" panose="020B0600070205080204" pitchFamily="50" charset="-128"/>
              <a:ea typeface="ＭＳ Ｐゴシック" panose="020B0600070205080204" pitchFamily="50" charset="-128"/>
            </a:rPr>
            <a:t>ｗ</a:t>
          </a:r>
          <a:r>
            <a:rPr kumimoji="1" lang="ja-JP" altLang="en-US" sz="1300">
              <a:latin typeface="ＭＳ Ｐゴシック" panose="020B0600070205080204" pitchFamily="50" charset="-128"/>
              <a:ea typeface="ＭＳ Ｐゴシック" panose="020B0600070205080204" pitchFamily="50" charset="-128"/>
            </a:rPr>
            <a:t>行う等、適正な財政運営を行えるよう努めていく。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9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119380</xdr:rowOff>
    </xdr:from>
    <xdr:to>
      <xdr:col>73</xdr:col>
      <xdr:colOff>180975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19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7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％低く推移しているものの、昨年度と比較し、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る。これは、子育て、介護、障害者への給付等が増加していることを示しており、今後も増加することが見込まれる、扶助費については、抑制困難な費用が多いが、適宜事業見直し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3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1815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％高く推移し、昨年度と比較し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ている。他団体と比較し、国民健康保険特別会計への繰出金の割合が高い傾向にあるが、令和５年度は保険税額見直しを行ったため、減少した。今後も引き続き、保険税見直しを行い、適切に課税することによって、特別会計の安定的な運営を図りながら、経費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51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105228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51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61</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49328"/>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73478</xdr:rowOff>
    </xdr:from>
    <xdr:to>
      <xdr:col>65</xdr:col>
      <xdr:colOff>53975</xdr:colOff>
      <xdr:row>62</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159855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％高く推移し、昨年度と比較すると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増加している。これは、一部事務組合への負担金の増加が主な原因であり、今後も同様の推移となることが見込まれる。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今後は、既存事業を見直し、補助金交付が適切であるか見きわめ、経費削減に努めていく。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238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38</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23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23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912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％低く推移し、昨年度と比較し、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これは、元利償還金額を上回る借入を行わないことにより、計画的な地方債残高の減少に努めてきたことの表れである。令和６年度以降、地方債充当事業が多く見込まれているが、今後も引き続き財政状況を勘案した事業計画及び起債計画の見直しを行い、健全な財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566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40132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65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62992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％高く推移し、前年度に比べ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％増加している。高齢化を背景に、医療、介護、福祉などの社会保障関連経費が増加し、子育て関連経費では、民間保育園委託料などが大きな伸びがあった他、新たな財政需要（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GX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）に係る経費が増加したことによるものである。また、他団体と比較し、公債費の割合が低いことを示している。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823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8580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79</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85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458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34465</xdr:rowOff>
    </xdr:from>
    <xdr:to>
      <xdr:col>29</xdr:col>
      <xdr:colOff>127000</xdr:colOff>
      <xdr:row>18</xdr:row>
      <xdr:rowOff>82099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68190"/>
          <a:ext cx="647700" cy="4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82099</xdr:rowOff>
    </xdr:from>
    <xdr:to>
      <xdr:col>26</xdr:col>
      <xdr:colOff>50800</xdr:colOff>
      <xdr:row>18</xdr:row>
      <xdr:rowOff>96101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15824"/>
          <a:ext cx="698500" cy="14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96101</xdr:rowOff>
    </xdr:from>
    <xdr:to>
      <xdr:col>22</xdr:col>
      <xdr:colOff>114300</xdr:colOff>
      <xdr:row>18</xdr:row>
      <xdr:rowOff>136220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29826"/>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131920</xdr:rowOff>
    </xdr:from>
    <xdr:to>
      <xdr:col>18</xdr:col>
      <xdr:colOff>177800</xdr:colOff>
      <xdr:row>18</xdr:row>
      <xdr:rowOff>136220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65645"/>
          <a:ext cx="698500" cy="4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155115</xdr:rowOff>
    </xdr:from>
    <xdr:to>
      <xdr:col>29</xdr:col>
      <xdr:colOff>177800</xdr:colOff>
      <xdr:row>18</xdr:row>
      <xdr:rowOff>85265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1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127192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8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31299</xdr:rowOff>
    </xdr:from>
    <xdr:to>
      <xdr:col>26</xdr:col>
      <xdr:colOff>101600</xdr:colOff>
      <xdr:row>18</xdr:row>
      <xdr:rowOff>132899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6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117676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5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45301</xdr:rowOff>
    </xdr:from>
    <xdr:to>
      <xdr:col>22</xdr:col>
      <xdr:colOff>165100</xdr:colOff>
      <xdr:row>18</xdr:row>
      <xdr:rowOff>146901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7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131678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6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85420</xdr:rowOff>
    </xdr:from>
    <xdr:to>
      <xdr:col>19</xdr:col>
      <xdr:colOff>38100</xdr:colOff>
      <xdr:row>19</xdr:row>
      <xdr:rowOff>15570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1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0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81120</xdr:rowOff>
    </xdr:from>
    <xdr:to>
      <xdr:col>15</xdr:col>
      <xdr:colOff>101600</xdr:colOff>
      <xdr:row>19</xdr:row>
      <xdr:rowOff>11270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1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167497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330282</xdr:rowOff>
    </xdr:from>
    <xdr:to>
      <xdr:col>29</xdr:col>
      <xdr:colOff>127000</xdr:colOff>
      <xdr:row>36</xdr:row>
      <xdr:rowOff>11443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40632"/>
          <a:ext cx="647700" cy="24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330282</xdr:rowOff>
    </xdr:from>
    <xdr:to>
      <xdr:col>26</xdr:col>
      <xdr:colOff>50800</xdr:colOff>
      <xdr:row>36</xdr:row>
      <xdr:rowOff>7576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40632"/>
          <a:ext cx="698500" cy="2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4204</xdr:rowOff>
    </xdr:from>
    <xdr:to>
      <xdr:col>22</xdr:col>
      <xdr:colOff>114300</xdr:colOff>
      <xdr:row>36</xdr:row>
      <xdr:rowOff>7576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57454"/>
          <a:ext cx="698500" cy="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4204</xdr:rowOff>
    </xdr:from>
    <xdr:to>
      <xdr:col>18</xdr:col>
      <xdr:colOff>177800</xdr:colOff>
      <xdr:row>36</xdr:row>
      <xdr:rowOff>4718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57454"/>
          <a:ext cx="698500" cy="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303543</xdr:rowOff>
    </xdr:from>
    <xdr:to>
      <xdr:col>29</xdr:col>
      <xdr:colOff>177800</xdr:colOff>
      <xdr:row>36</xdr:row>
      <xdr:rowOff>62243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13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275620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8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279482</xdr:rowOff>
    </xdr:from>
    <xdr:to>
      <xdr:col>26</xdr:col>
      <xdr:colOff>101600</xdr:colOff>
      <xdr:row>36</xdr:row>
      <xdr:rowOff>38182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89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22959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7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299676</xdr:rowOff>
    </xdr:from>
    <xdr:to>
      <xdr:col>22</xdr:col>
      <xdr:colOff>165100</xdr:colOff>
      <xdr:row>36</xdr:row>
      <xdr:rowOff>58376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10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43153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9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296304</xdr:rowOff>
    </xdr:from>
    <xdr:to>
      <xdr:col>19</xdr:col>
      <xdr:colOff>38100</xdr:colOff>
      <xdr:row>36</xdr:row>
      <xdr:rowOff>55004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06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39781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9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296818</xdr:rowOff>
    </xdr:from>
    <xdr:to>
      <xdr:col>15</xdr:col>
      <xdr:colOff>101600</xdr:colOff>
      <xdr:row>36</xdr:row>
      <xdr:rowOff>55518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0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40295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136042</xdr:rowOff>
    </xdr:from>
    <xdr:to>
      <xdr:col>24</xdr:col>
      <xdr:colOff>63500</xdr:colOff>
      <xdr:row>37</xdr:row>
      <xdr:rowOff>168079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9692"/>
          <a:ext cx="8382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168079</xdr:rowOff>
    </xdr:from>
    <xdr:to>
      <xdr:col>19</xdr:col>
      <xdr:colOff>177800</xdr:colOff>
      <xdr:row>38</xdr:row>
      <xdr:rowOff>18150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1729"/>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18150</xdr:rowOff>
    </xdr:from>
    <xdr:to>
      <xdr:col>15</xdr:col>
      <xdr:colOff>50800</xdr:colOff>
      <xdr:row>38</xdr:row>
      <xdr:rowOff>54106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3250"/>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54106</xdr:rowOff>
    </xdr:from>
    <xdr:to>
      <xdr:col>10</xdr:col>
      <xdr:colOff>114300</xdr:colOff>
      <xdr:row>38</xdr:row>
      <xdr:rowOff>113247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9206"/>
          <a:ext cx="889000" cy="5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85242</xdr:rowOff>
    </xdr:from>
    <xdr:to>
      <xdr:col>24</xdr:col>
      <xdr:colOff>114300</xdr:colOff>
      <xdr:row>38</xdr:row>
      <xdr:rowOff>15393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63669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117279</xdr:rowOff>
    </xdr:from>
    <xdr:to>
      <xdr:col>20</xdr:col>
      <xdr:colOff>38100</xdr:colOff>
      <xdr:row>38</xdr:row>
      <xdr:rowOff>47429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38556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138800</xdr:rowOff>
    </xdr:from>
    <xdr:to>
      <xdr:col>15</xdr:col>
      <xdr:colOff>101600</xdr:colOff>
      <xdr:row>38</xdr:row>
      <xdr:rowOff>68950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60077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3306</xdr:rowOff>
    </xdr:from>
    <xdr:to>
      <xdr:col>10</xdr:col>
      <xdr:colOff>165100</xdr:colOff>
      <xdr:row>38</xdr:row>
      <xdr:rowOff>104906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96033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62447</xdr:rowOff>
    </xdr:from>
    <xdr:to>
      <xdr:col>6</xdr:col>
      <xdr:colOff>38100</xdr:colOff>
      <xdr:row>38</xdr:row>
      <xdr:rowOff>164047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155174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43665</xdr:rowOff>
    </xdr:from>
    <xdr:to>
      <xdr:col>24</xdr:col>
      <xdr:colOff>63500</xdr:colOff>
      <xdr:row>57</xdr:row>
      <xdr:rowOff>47428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16315"/>
          <a:ext cx="8382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43665</xdr:rowOff>
    </xdr:from>
    <xdr:to>
      <xdr:col>19</xdr:col>
      <xdr:colOff>177800</xdr:colOff>
      <xdr:row>57</xdr:row>
      <xdr:rowOff>75660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6315"/>
          <a:ext cx="889000" cy="3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75660</xdr:rowOff>
    </xdr:from>
    <xdr:to>
      <xdr:col>15</xdr:col>
      <xdr:colOff>50800</xdr:colOff>
      <xdr:row>57</xdr:row>
      <xdr:rowOff>82477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8310"/>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82477</xdr:rowOff>
    </xdr:from>
    <xdr:to>
      <xdr:col>10</xdr:col>
      <xdr:colOff>114300</xdr:colOff>
      <xdr:row>57</xdr:row>
      <xdr:rowOff>101062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5127"/>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168078</xdr:rowOff>
    </xdr:from>
    <xdr:to>
      <xdr:col>24</xdr:col>
      <xdr:colOff>114300</xdr:colOff>
      <xdr:row>57</xdr:row>
      <xdr:rowOff>98228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164315</xdr:rowOff>
    </xdr:from>
    <xdr:to>
      <xdr:col>20</xdr:col>
      <xdr:colOff>38100</xdr:colOff>
      <xdr:row>57</xdr:row>
      <xdr:rowOff>94465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85592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24860</xdr:rowOff>
    </xdr:from>
    <xdr:to>
      <xdr:col>15</xdr:col>
      <xdr:colOff>101600</xdr:colOff>
      <xdr:row>57</xdr:row>
      <xdr:rowOff>126460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117587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31677</xdr:rowOff>
    </xdr:from>
    <xdr:to>
      <xdr:col>10</xdr:col>
      <xdr:colOff>165100</xdr:colOff>
      <xdr:row>57</xdr:row>
      <xdr:rowOff>133277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124404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50262</xdr:rowOff>
    </xdr:from>
    <xdr:to>
      <xdr:col>6</xdr:col>
      <xdr:colOff>38100</xdr:colOff>
      <xdr:row>57</xdr:row>
      <xdr:rowOff>151862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142989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54341</xdr:rowOff>
    </xdr:from>
    <xdr:to>
      <xdr:col>24</xdr:col>
      <xdr:colOff>63500</xdr:colOff>
      <xdr:row>78</xdr:row>
      <xdr:rowOff>76744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27441"/>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54341</xdr:rowOff>
    </xdr:from>
    <xdr:to>
      <xdr:col>19</xdr:col>
      <xdr:colOff>177800</xdr:colOff>
      <xdr:row>78</xdr:row>
      <xdr:rowOff>79487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2744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54432</xdr:rowOff>
    </xdr:from>
    <xdr:to>
      <xdr:col>15</xdr:col>
      <xdr:colOff>50800</xdr:colOff>
      <xdr:row>78</xdr:row>
      <xdr:rowOff>79487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27532"/>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54432</xdr:rowOff>
    </xdr:from>
    <xdr:to>
      <xdr:col>10</xdr:col>
      <xdr:colOff>114300</xdr:colOff>
      <xdr:row>78</xdr:row>
      <xdr:rowOff>58364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27532"/>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25944</xdr:rowOff>
    </xdr:from>
    <xdr:to>
      <xdr:col>24</xdr:col>
      <xdr:colOff>114300</xdr:colOff>
      <xdr:row>78</xdr:row>
      <xdr:rowOff>127544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112321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3541</xdr:rowOff>
    </xdr:from>
    <xdr:to>
      <xdr:col>20</xdr:col>
      <xdr:colOff>38100</xdr:colOff>
      <xdr:row>78</xdr:row>
      <xdr:rowOff>105141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96268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6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28687</xdr:rowOff>
    </xdr:from>
    <xdr:to>
      <xdr:col>15</xdr:col>
      <xdr:colOff>101600</xdr:colOff>
      <xdr:row>78</xdr:row>
      <xdr:rowOff>130287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121414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3632</xdr:rowOff>
    </xdr:from>
    <xdr:to>
      <xdr:col>10</xdr:col>
      <xdr:colOff>165100</xdr:colOff>
      <xdr:row>78</xdr:row>
      <xdr:rowOff>105232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96359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7564</xdr:rowOff>
    </xdr:from>
    <xdr:to>
      <xdr:col>6</xdr:col>
      <xdr:colOff>38100</xdr:colOff>
      <xdr:row>78</xdr:row>
      <xdr:rowOff>109164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100291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117335</xdr:rowOff>
    </xdr:from>
    <xdr:to>
      <xdr:col>24</xdr:col>
      <xdr:colOff>63500</xdr:colOff>
      <xdr:row>98</xdr:row>
      <xdr:rowOff>75515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47985"/>
          <a:ext cx="8382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92163</xdr:rowOff>
    </xdr:from>
    <xdr:to>
      <xdr:col>19</xdr:col>
      <xdr:colOff>177800</xdr:colOff>
      <xdr:row>98</xdr:row>
      <xdr:rowOff>75515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22813"/>
          <a:ext cx="889000" cy="15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92163</xdr:rowOff>
    </xdr:from>
    <xdr:to>
      <xdr:col>15</xdr:col>
      <xdr:colOff>50800</xdr:colOff>
      <xdr:row>99</xdr:row>
      <xdr:rowOff>9843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22813"/>
          <a:ext cx="889000" cy="2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9843</xdr:rowOff>
    </xdr:from>
    <xdr:to>
      <xdr:col>10</xdr:col>
      <xdr:colOff>114300</xdr:colOff>
      <xdr:row>99</xdr:row>
      <xdr:rowOff>87109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83393"/>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66535</xdr:rowOff>
    </xdr:from>
    <xdr:to>
      <xdr:col>24</xdr:col>
      <xdr:colOff>114300</xdr:colOff>
      <xdr:row>97</xdr:row>
      <xdr:rowOff>168135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44962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24715</xdr:rowOff>
    </xdr:from>
    <xdr:to>
      <xdr:col>20</xdr:col>
      <xdr:colOff>38100</xdr:colOff>
      <xdr:row>98</xdr:row>
      <xdr:rowOff>126315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117442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41363</xdr:rowOff>
    </xdr:from>
    <xdr:to>
      <xdr:col>15</xdr:col>
      <xdr:colOff>101600</xdr:colOff>
      <xdr:row>97</xdr:row>
      <xdr:rowOff>142963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134090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130493</xdr:rowOff>
    </xdr:from>
    <xdr:to>
      <xdr:col>10</xdr:col>
      <xdr:colOff>165100</xdr:colOff>
      <xdr:row>99</xdr:row>
      <xdr:rowOff>60643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51770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36309</xdr:rowOff>
    </xdr:from>
    <xdr:to>
      <xdr:col>6</xdr:col>
      <xdr:colOff>38100</xdr:colOff>
      <xdr:row>99</xdr:row>
      <xdr:rowOff>137909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129036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38593</xdr:rowOff>
    </xdr:from>
    <xdr:to>
      <xdr:col>55</xdr:col>
      <xdr:colOff>0</xdr:colOff>
      <xdr:row>37</xdr:row>
      <xdr:rowOff>62248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82243"/>
          <a:ext cx="838200" cy="2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38593</xdr:rowOff>
    </xdr:from>
    <xdr:to>
      <xdr:col>50</xdr:col>
      <xdr:colOff>114300</xdr:colOff>
      <xdr:row>37</xdr:row>
      <xdr:rowOff>143358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82243"/>
          <a:ext cx="889000" cy="10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50644</xdr:rowOff>
    </xdr:from>
    <xdr:to>
      <xdr:col>45</xdr:col>
      <xdr:colOff>177800</xdr:colOff>
      <xdr:row>37</xdr:row>
      <xdr:rowOff>143358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65594"/>
          <a:ext cx="889000" cy="11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50644</xdr:rowOff>
    </xdr:from>
    <xdr:to>
      <xdr:col>41</xdr:col>
      <xdr:colOff>50800</xdr:colOff>
      <xdr:row>39</xdr:row>
      <xdr:rowOff>6927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65594"/>
          <a:ext cx="889000" cy="132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11448</xdr:rowOff>
    </xdr:from>
    <xdr:to>
      <xdr:col>55</xdr:col>
      <xdr:colOff>50800</xdr:colOff>
      <xdr:row>37</xdr:row>
      <xdr:rowOff>113048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34325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0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159243</xdr:rowOff>
    </xdr:from>
    <xdr:to>
      <xdr:col>50</xdr:col>
      <xdr:colOff>165100</xdr:colOff>
      <xdr:row>37</xdr:row>
      <xdr:rowOff>89393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3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105920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92558</xdr:rowOff>
    </xdr:from>
    <xdr:to>
      <xdr:col>46</xdr:col>
      <xdr:colOff>38100</xdr:colOff>
      <xdr:row>38</xdr:row>
      <xdr:rowOff>22707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39235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171294</xdr:rowOff>
    </xdr:from>
    <xdr:to>
      <xdr:col>41</xdr:col>
      <xdr:colOff>101600</xdr:colOff>
      <xdr:row>31</xdr:row>
      <xdr:rowOff>101444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117971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9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127577</xdr:rowOff>
    </xdr:from>
    <xdr:to>
      <xdr:col>36</xdr:col>
      <xdr:colOff>165100</xdr:colOff>
      <xdr:row>39</xdr:row>
      <xdr:rowOff>57727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48854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3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168420</xdr:rowOff>
    </xdr:from>
    <xdr:to>
      <xdr:col>55</xdr:col>
      <xdr:colOff>0</xdr:colOff>
      <xdr:row>58</xdr:row>
      <xdr:rowOff>16957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41070"/>
          <a:ext cx="8382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168420</xdr:rowOff>
    </xdr:from>
    <xdr:to>
      <xdr:col>50</xdr:col>
      <xdr:colOff>114300</xdr:colOff>
      <xdr:row>58</xdr:row>
      <xdr:rowOff>38415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41070"/>
          <a:ext cx="889000" cy="4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161684</xdr:rowOff>
    </xdr:from>
    <xdr:to>
      <xdr:col>45</xdr:col>
      <xdr:colOff>177800</xdr:colOff>
      <xdr:row>58</xdr:row>
      <xdr:rowOff>38415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3433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161684</xdr:rowOff>
    </xdr:from>
    <xdr:to>
      <xdr:col>41</xdr:col>
      <xdr:colOff>50800</xdr:colOff>
      <xdr:row>58</xdr:row>
      <xdr:rowOff>47026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34334"/>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137607</xdr:rowOff>
    </xdr:from>
    <xdr:to>
      <xdr:col>55</xdr:col>
      <xdr:colOff>50800</xdr:colOff>
      <xdr:row>58</xdr:row>
      <xdr:rowOff>67757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1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52534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117620</xdr:rowOff>
    </xdr:from>
    <xdr:to>
      <xdr:col>50</xdr:col>
      <xdr:colOff>165100</xdr:colOff>
      <xdr:row>58</xdr:row>
      <xdr:rowOff>47770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38897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159065</xdr:rowOff>
    </xdr:from>
    <xdr:to>
      <xdr:col>46</xdr:col>
      <xdr:colOff>38100</xdr:colOff>
      <xdr:row>58</xdr:row>
      <xdr:rowOff>89215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80342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110884</xdr:rowOff>
    </xdr:from>
    <xdr:to>
      <xdr:col>41</xdr:col>
      <xdr:colOff>101600</xdr:colOff>
      <xdr:row>58</xdr:row>
      <xdr:rowOff>41034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32161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167676</xdr:rowOff>
    </xdr:from>
    <xdr:to>
      <xdr:col>36</xdr:col>
      <xdr:colOff>165100</xdr:colOff>
      <xdr:row>58</xdr:row>
      <xdr:rowOff>97826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88953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3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146729</xdr:rowOff>
    </xdr:from>
    <xdr:to>
      <xdr:col>55</xdr:col>
      <xdr:colOff>0</xdr:colOff>
      <xdr:row>79</xdr:row>
      <xdr:rowOff>37097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19829"/>
          <a:ext cx="838200" cy="6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109562</xdr:rowOff>
    </xdr:from>
    <xdr:to>
      <xdr:col>50</xdr:col>
      <xdr:colOff>114300</xdr:colOff>
      <xdr:row>78</xdr:row>
      <xdr:rowOff>146729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82662"/>
          <a:ext cx="889000" cy="3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33610</xdr:rowOff>
    </xdr:from>
    <xdr:to>
      <xdr:col>45</xdr:col>
      <xdr:colOff>177800</xdr:colOff>
      <xdr:row>78</xdr:row>
      <xdr:rowOff>109562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06710"/>
          <a:ext cx="889000" cy="7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170923</xdr:rowOff>
    </xdr:from>
    <xdr:to>
      <xdr:col>41</xdr:col>
      <xdr:colOff>50800</xdr:colOff>
      <xdr:row>78</xdr:row>
      <xdr:rowOff>33610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72573"/>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157747</xdr:rowOff>
    </xdr:from>
    <xdr:to>
      <xdr:col>55</xdr:col>
      <xdr:colOff>50800</xdr:colOff>
      <xdr:row>79</xdr:row>
      <xdr:rowOff>87897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72674</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95929</xdr:rowOff>
    </xdr:from>
    <xdr:to>
      <xdr:col>50</xdr:col>
      <xdr:colOff>165100</xdr:colOff>
      <xdr:row>79</xdr:row>
      <xdr:rowOff>26079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17206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58762</xdr:rowOff>
    </xdr:from>
    <xdr:to>
      <xdr:col>46</xdr:col>
      <xdr:colOff>38100</xdr:colOff>
      <xdr:row>78</xdr:row>
      <xdr:rowOff>160362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151489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154260</xdr:rowOff>
    </xdr:from>
    <xdr:to>
      <xdr:col>41</xdr:col>
      <xdr:colOff>101600</xdr:colOff>
      <xdr:row>78</xdr:row>
      <xdr:rowOff>84410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75537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120123</xdr:rowOff>
    </xdr:from>
    <xdr:to>
      <xdr:col>36</xdr:col>
      <xdr:colOff>165100</xdr:colOff>
      <xdr:row>78</xdr:row>
      <xdr:rowOff>50273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41400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50121</xdr:rowOff>
    </xdr:from>
    <xdr:to>
      <xdr:col>55</xdr:col>
      <xdr:colOff>0</xdr:colOff>
      <xdr:row>98</xdr:row>
      <xdr:rowOff>52397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52221"/>
          <a:ext cx="8382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52397</xdr:rowOff>
    </xdr:from>
    <xdr:to>
      <xdr:col>50</xdr:col>
      <xdr:colOff>114300</xdr:colOff>
      <xdr:row>98</xdr:row>
      <xdr:rowOff>155561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54497"/>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155561</xdr:rowOff>
    </xdr:from>
    <xdr:to>
      <xdr:col>45</xdr:col>
      <xdr:colOff>177800</xdr:colOff>
      <xdr:row>99</xdr:row>
      <xdr:rowOff>2704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57661"/>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2704</xdr:rowOff>
    </xdr:from>
    <xdr:to>
      <xdr:col>41</xdr:col>
      <xdr:colOff>50800</xdr:colOff>
      <xdr:row>99</xdr:row>
      <xdr:rowOff>44940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76254"/>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170771</xdr:rowOff>
    </xdr:from>
    <xdr:to>
      <xdr:col>55</xdr:col>
      <xdr:colOff>50800</xdr:colOff>
      <xdr:row>98</xdr:row>
      <xdr:rowOff>100921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149198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1597</xdr:rowOff>
    </xdr:from>
    <xdr:to>
      <xdr:col>50</xdr:col>
      <xdr:colOff>165100</xdr:colOff>
      <xdr:row>98</xdr:row>
      <xdr:rowOff>103197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94324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104761</xdr:rowOff>
    </xdr:from>
    <xdr:to>
      <xdr:col>46</xdr:col>
      <xdr:colOff>38100</xdr:colOff>
      <xdr:row>99</xdr:row>
      <xdr:rowOff>34911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26038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123354</xdr:rowOff>
    </xdr:from>
    <xdr:to>
      <xdr:col>41</xdr:col>
      <xdr:colOff>101600</xdr:colOff>
      <xdr:row>99</xdr:row>
      <xdr:rowOff>53504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44631</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1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165590</xdr:rowOff>
    </xdr:from>
    <xdr:to>
      <xdr:col>36</xdr:col>
      <xdr:colOff>165100</xdr:colOff>
      <xdr:row>99</xdr:row>
      <xdr:rowOff>95740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86867</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56800</xdr:rowOff>
    </xdr:from>
    <xdr:to>
      <xdr:col>85</xdr:col>
      <xdr:colOff>127000</xdr:colOff>
      <xdr:row>77</xdr:row>
      <xdr:rowOff>58547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58450"/>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58514</xdr:rowOff>
    </xdr:from>
    <xdr:to>
      <xdr:col>81</xdr:col>
      <xdr:colOff>50800</xdr:colOff>
      <xdr:row>77</xdr:row>
      <xdr:rowOff>58547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6016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58514</xdr:rowOff>
    </xdr:from>
    <xdr:to>
      <xdr:col>76</xdr:col>
      <xdr:colOff>114300</xdr:colOff>
      <xdr:row>77</xdr:row>
      <xdr:rowOff>73064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60164"/>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73064</xdr:rowOff>
    </xdr:from>
    <xdr:to>
      <xdr:col>71</xdr:col>
      <xdr:colOff>177800</xdr:colOff>
      <xdr:row>77</xdr:row>
      <xdr:rowOff>82077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74714"/>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6000</xdr:rowOff>
    </xdr:from>
    <xdr:to>
      <xdr:col>85</xdr:col>
      <xdr:colOff>177800</xdr:colOff>
      <xdr:row>77</xdr:row>
      <xdr:rowOff>107600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155877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7747</xdr:rowOff>
    </xdr:from>
    <xdr:to>
      <xdr:col>81</xdr:col>
      <xdr:colOff>101600</xdr:colOff>
      <xdr:row>77</xdr:row>
      <xdr:rowOff>109347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100474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7714</xdr:rowOff>
    </xdr:from>
    <xdr:to>
      <xdr:col>76</xdr:col>
      <xdr:colOff>165100</xdr:colOff>
      <xdr:row>77</xdr:row>
      <xdr:rowOff>109314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100441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22264</xdr:rowOff>
    </xdr:from>
    <xdr:to>
      <xdr:col>72</xdr:col>
      <xdr:colOff>38100</xdr:colOff>
      <xdr:row>77</xdr:row>
      <xdr:rowOff>123864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114991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31277</xdr:rowOff>
    </xdr:from>
    <xdr:to>
      <xdr:col>67</xdr:col>
      <xdr:colOff>101600</xdr:colOff>
      <xdr:row>77</xdr:row>
      <xdr:rowOff>132877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124004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26003</xdr:rowOff>
    </xdr:from>
    <xdr:to>
      <xdr:col>85</xdr:col>
      <xdr:colOff>127000</xdr:colOff>
      <xdr:row>98</xdr:row>
      <xdr:rowOff>69552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28103"/>
          <a:ext cx="8382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26003</xdr:rowOff>
    </xdr:from>
    <xdr:to>
      <xdr:col>81</xdr:col>
      <xdr:colOff>50800</xdr:colOff>
      <xdr:row>98</xdr:row>
      <xdr:rowOff>100093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28103"/>
          <a:ext cx="889000" cy="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90049</xdr:rowOff>
    </xdr:from>
    <xdr:to>
      <xdr:col>76</xdr:col>
      <xdr:colOff>114300</xdr:colOff>
      <xdr:row>98</xdr:row>
      <xdr:rowOff>100093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92149"/>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90049</xdr:rowOff>
    </xdr:from>
    <xdr:to>
      <xdr:col>71</xdr:col>
      <xdr:colOff>177800</xdr:colOff>
      <xdr:row>98</xdr:row>
      <xdr:rowOff>93793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2149"/>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18752</xdr:rowOff>
    </xdr:from>
    <xdr:to>
      <xdr:col>85</xdr:col>
      <xdr:colOff>177800</xdr:colOff>
      <xdr:row>98</xdr:row>
      <xdr:rowOff>120352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146653</xdr:rowOff>
    </xdr:from>
    <xdr:to>
      <xdr:col>81</xdr:col>
      <xdr:colOff>101600</xdr:colOff>
      <xdr:row>98</xdr:row>
      <xdr:rowOff>76803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93330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49293</xdr:rowOff>
    </xdr:from>
    <xdr:to>
      <xdr:col>76</xdr:col>
      <xdr:colOff>165100</xdr:colOff>
      <xdr:row>98</xdr:row>
      <xdr:rowOff>150893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142020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39249</xdr:rowOff>
    </xdr:from>
    <xdr:to>
      <xdr:col>72</xdr:col>
      <xdr:colOff>38100</xdr:colOff>
      <xdr:row>98</xdr:row>
      <xdr:rowOff>140849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131976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42993</xdr:rowOff>
    </xdr:from>
    <xdr:to>
      <xdr:col>67</xdr:col>
      <xdr:colOff>101600</xdr:colOff>
      <xdr:row>98</xdr:row>
      <xdr:rowOff>144593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135720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58593</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73693"/>
          <a:ext cx="889000" cy="8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58593</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73693"/>
          <a:ext cx="889000" cy="8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7793</xdr:rowOff>
    </xdr:from>
    <xdr:to>
      <xdr:col>102</xdr:col>
      <xdr:colOff>165100</xdr:colOff>
      <xdr:row>38</xdr:row>
      <xdr:rowOff>109393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100520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1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139334</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139060</xdr:rowOff>
    </xdr:from>
    <xdr:to>
      <xdr:col>107</xdr:col>
      <xdr:colOff>50800</xdr:colOff>
      <xdr:row>58</xdr:row>
      <xdr:rowOff>139334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16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138602</xdr:rowOff>
    </xdr:from>
    <xdr:to>
      <xdr:col>102</xdr:col>
      <xdr:colOff>114300</xdr:colOff>
      <xdr:row>58</xdr:row>
      <xdr:rowOff>139060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270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88534</xdr:rowOff>
    </xdr:from>
    <xdr:to>
      <xdr:col>107</xdr:col>
      <xdr:colOff>101600</xdr:colOff>
      <xdr:row>59</xdr:row>
      <xdr:rowOff>18684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9811</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88260</xdr:rowOff>
    </xdr:from>
    <xdr:to>
      <xdr:col>102</xdr:col>
      <xdr:colOff>165100</xdr:colOff>
      <xdr:row>59</xdr:row>
      <xdr:rowOff>18410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9537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87802</xdr:rowOff>
    </xdr:from>
    <xdr:to>
      <xdr:col>98</xdr:col>
      <xdr:colOff>38100</xdr:colOff>
      <xdr:row>59</xdr:row>
      <xdr:rowOff>17952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9079</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4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117184</xdr:rowOff>
    </xdr:from>
    <xdr:to>
      <xdr:col>116</xdr:col>
      <xdr:colOff>63500</xdr:colOff>
      <xdr:row>77</xdr:row>
      <xdr:rowOff>4959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47384"/>
          <a:ext cx="838200" cy="5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4959</xdr:rowOff>
    </xdr:from>
    <xdr:to>
      <xdr:col>111</xdr:col>
      <xdr:colOff>177800</xdr:colOff>
      <xdr:row>77</xdr:row>
      <xdr:rowOff>23380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06609"/>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23380</xdr:rowOff>
    </xdr:from>
    <xdr:to>
      <xdr:col>107</xdr:col>
      <xdr:colOff>50800</xdr:colOff>
      <xdr:row>77</xdr:row>
      <xdr:rowOff>36525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2503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80264</xdr:rowOff>
    </xdr:from>
    <xdr:to>
      <xdr:col>102</xdr:col>
      <xdr:colOff>114300</xdr:colOff>
      <xdr:row>77</xdr:row>
      <xdr:rowOff>36525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39014"/>
          <a:ext cx="889000" cy="2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66384</xdr:rowOff>
    </xdr:from>
    <xdr:to>
      <xdr:col>116</xdr:col>
      <xdr:colOff>114300</xdr:colOff>
      <xdr:row>76</xdr:row>
      <xdr:rowOff>167984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89260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125609</xdr:rowOff>
    </xdr:from>
    <xdr:to>
      <xdr:col>112</xdr:col>
      <xdr:colOff>38100</xdr:colOff>
      <xdr:row>77</xdr:row>
      <xdr:rowOff>55759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72286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144030</xdr:rowOff>
    </xdr:from>
    <xdr:to>
      <xdr:col>107</xdr:col>
      <xdr:colOff>101600</xdr:colOff>
      <xdr:row>77</xdr:row>
      <xdr:rowOff>74180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90708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4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157175</xdr:rowOff>
    </xdr:from>
    <xdr:to>
      <xdr:col>102</xdr:col>
      <xdr:colOff>165100</xdr:colOff>
      <xdr:row>77</xdr:row>
      <xdr:rowOff>87325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103852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29464</xdr:rowOff>
    </xdr:from>
    <xdr:to>
      <xdr:col>98</xdr:col>
      <xdr:colOff>38100</xdr:colOff>
      <xdr:row>75</xdr:row>
      <xdr:rowOff>131064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147591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宮代町において、各経費の住民一人あたりのコストは、概ね類似団体と比較して下回った水準で推移しており、令和５年度も同様となった。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人件費は、給与改定や令和２年度の会計年度任用職員制度施行に伴い増加したものの、類似団体を下回る水準で推移している。適切な人員の定数管理を行い、コスト削減に努めていく。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子育てサービス、介護・障害者支援サービスにおける給付の増や、物価高騰対策支援金給付等に伴い、増加傾向にある。今後も社会保障関連経費は増加することが見込まれるため、適宜事業の見直しを実施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小中学校非構造部材改修工事、中学校トイレ改修工事等による増となっている。今後も公共施設の老朽化に伴い、施設の改修工事を行うことが想定されるが、住民コストが過度にならないよう、公共施設マネジメント計画に基づき適切な維持管理を実施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は、令和２年度より下水道事業会計が法適化されたことから以前と比較し類似団体に近い水準で推移しているが、依然類似団地を上回るコストとなっている。特別会計における保険料（税）の見直しを適宜実施し、繰出金の適正管理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類似団体よりも低い数値で推移しており、近年横這いである。これは、元利償還額を上回る借入を行わないことにより、計画的な地方債残高の減少に努めてきたことの表れでる。ついては、今後も引き続き財政状況を勘案した起債計画の基づき健全な財政運営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33,371
32,829
15.95
13,630,567
12,417,968
875,222
7,439,979
7,047,395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117602</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980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117602</xdr:rowOff>
    </xdr:from>
    <xdr:to>
      <xdr:col>19</xdr:col>
      <xdr:colOff>177800</xdr:colOff>
      <xdr:row>36</xdr:row>
      <xdr:rowOff>157607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980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157607</xdr:rowOff>
    </xdr:from>
    <xdr:to>
      <xdr:col>15</xdr:col>
      <xdr:colOff>50800</xdr:colOff>
      <xdr:row>37</xdr:row>
      <xdr:rowOff>635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980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635</xdr:rowOff>
    </xdr:from>
    <xdr:to>
      <xdr:col>10</xdr:col>
      <xdr:colOff>114300</xdr:colOff>
      <xdr:row>37</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4285"/>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66802</xdr:rowOff>
    </xdr:from>
    <xdr:to>
      <xdr:col>20</xdr:col>
      <xdr:colOff>38100</xdr:colOff>
      <xdr:row>36</xdr:row>
      <xdr:rowOff>168402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159529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106807</xdr:rowOff>
    </xdr:from>
    <xdr:to>
      <xdr:col>15</xdr:col>
      <xdr:colOff>101600</xdr:colOff>
      <xdr:row>37</xdr:row>
      <xdr:rowOff>36957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28084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121285</xdr:rowOff>
    </xdr:from>
    <xdr:to>
      <xdr:col>10</xdr:col>
      <xdr:colOff>165100</xdr:colOff>
      <xdr:row>37</xdr:row>
      <xdr:rowOff>51435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42562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149098</xdr:rowOff>
    </xdr:from>
    <xdr:to>
      <xdr:col>6</xdr:col>
      <xdr:colOff>38100</xdr:colOff>
      <xdr:row>37</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70375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61626</xdr:rowOff>
    </xdr:from>
    <xdr:to>
      <xdr:col>24</xdr:col>
      <xdr:colOff>63500</xdr:colOff>
      <xdr:row>58</xdr:row>
      <xdr:rowOff>88869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05726"/>
          <a:ext cx="838200" cy="2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61626</xdr:rowOff>
    </xdr:from>
    <xdr:to>
      <xdr:col>19</xdr:col>
      <xdr:colOff>177800</xdr:colOff>
      <xdr:row>58</xdr:row>
      <xdr:rowOff>132959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05726"/>
          <a:ext cx="889000" cy="7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126409</xdr:rowOff>
    </xdr:from>
    <xdr:to>
      <xdr:col>15</xdr:col>
      <xdr:colOff>50800</xdr:colOff>
      <xdr:row>58</xdr:row>
      <xdr:rowOff>132959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7609"/>
          <a:ext cx="889000" cy="3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126409</xdr:rowOff>
    </xdr:from>
    <xdr:to>
      <xdr:col>10</xdr:col>
      <xdr:colOff>114300</xdr:colOff>
      <xdr:row>58</xdr:row>
      <xdr:rowOff>116817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7609"/>
          <a:ext cx="889000" cy="33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38069</xdr:rowOff>
    </xdr:from>
    <xdr:to>
      <xdr:col>24</xdr:col>
      <xdr:colOff>114300</xdr:colOff>
      <xdr:row>58</xdr:row>
      <xdr:rowOff>139669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10826</xdr:rowOff>
    </xdr:from>
    <xdr:to>
      <xdr:col>20</xdr:col>
      <xdr:colOff>38100</xdr:colOff>
      <xdr:row>58</xdr:row>
      <xdr:rowOff>112426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103553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82159</xdr:rowOff>
    </xdr:from>
    <xdr:to>
      <xdr:col>15</xdr:col>
      <xdr:colOff>101600</xdr:colOff>
      <xdr:row>59</xdr:row>
      <xdr:rowOff>12309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75609</xdr:rowOff>
    </xdr:from>
    <xdr:to>
      <xdr:col>10</xdr:col>
      <xdr:colOff>165100</xdr:colOff>
      <xdr:row>57</xdr:row>
      <xdr:rowOff>5759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168336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66017</xdr:rowOff>
    </xdr:from>
    <xdr:to>
      <xdr:col>6</xdr:col>
      <xdr:colOff>38100</xdr:colOff>
      <xdr:row>58</xdr:row>
      <xdr:rowOff>167617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158744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14412</xdr:rowOff>
    </xdr:from>
    <xdr:to>
      <xdr:col>24</xdr:col>
      <xdr:colOff>63500</xdr:colOff>
      <xdr:row>77</xdr:row>
      <xdr:rowOff>17810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6062"/>
          <a:ext cx="8382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14412</xdr:rowOff>
    </xdr:from>
    <xdr:to>
      <xdr:col>19</xdr:col>
      <xdr:colOff>177800</xdr:colOff>
      <xdr:row>77</xdr:row>
      <xdr:rowOff>56231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6062"/>
          <a:ext cx="889000" cy="4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56231</xdr:rowOff>
    </xdr:from>
    <xdr:to>
      <xdr:col>15</xdr:col>
      <xdr:colOff>50800</xdr:colOff>
      <xdr:row>78</xdr:row>
      <xdr:rowOff>29073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7881"/>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29073</xdr:rowOff>
    </xdr:from>
    <xdr:to>
      <xdr:col>10</xdr:col>
      <xdr:colOff>114300</xdr:colOff>
      <xdr:row>78</xdr:row>
      <xdr:rowOff>95794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2173"/>
          <a:ext cx="889000" cy="6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138460</xdr:rowOff>
    </xdr:from>
    <xdr:to>
      <xdr:col>24</xdr:col>
      <xdr:colOff>114300</xdr:colOff>
      <xdr:row>77</xdr:row>
      <xdr:rowOff>68610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116887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135062</xdr:rowOff>
    </xdr:from>
    <xdr:to>
      <xdr:col>20</xdr:col>
      <xdr:colOff>38100</xdr:colOff>
      <xdr:row>77</xdr:row>
      <xdr:rowOff>65212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56339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5431</xdr:rowOff>
    </xdr:from>
    <xdr:to>
      <xdr:col>15</xdr:col>
      <xdr:colOff>101600</xdr:colOff>
      <xdr:row>77</xdr:row>
      <xdr:rowOff>107031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149723</xdr:rowOff>
    </xdr:from>
    <xdr:to>
      <xdr:col>10</xdr:col>
      <xdr:colOff>165100</xdr:colOff>
      <xdr:row>78</xdr:row>
      <xdr:rowOff>79873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71000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44994</xdr:rowOff>
    </xdr:from>
    <xdr:to>
      <xdr:col>6</xdr:col>
      <xdr:colOff>38100</xdr:colOff>
      <xdr:row>78</xdr:row>
      <xdr:rowOff>146594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137721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20126</xdr:rowOff>
    </xdr:from>
    <xdr:to>
      <xdr:col>24</xdr:col>
      <xdr:colOff>63500</xdr:colOff>
      <xdr:row>97</xdr:row>
      <xdr:rowOff>54890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50776"/>
          <a:ext cx="8382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54890</xdr:rowOff>
    </xdr:from>
    <xdr:to>
      <xdr:col>19</xdr:col>
      <xdr:colOff>177800</xdr:colOff>
      <xdr:row>97</xdr:row>
      <xdr:rowOff>146427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85540"/>
          <a:ext cx="889000" cy="9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146427</xdr:rowOff>
    </xdr:from>
    <xdr:to>
      <xdr:col>15</xdr:col>
      <xdr:colOff>50800</xdr:colOff>
      <xdr:row>98</xdr:row>
      <xdr:rowOff>164405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77077"/>
          <a:ext cx="889000" cy="1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164405</xdr:rowOff>
    </xdr:from>
    <xdr:to>
      <xdr:col>10</xdr:col>
      <xdr:colOff>114300</xdr:colOff>
      <xdr:row>99</xdr:row>
      <xdr:rowOff>38692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6505"/>
          <a:ext cx="889000" cy="4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140776</xdr:rowOff>
    </xdr:from>
    <xdr:to>
      <xdr:col>24</xdr:col>
      <xdr:colOff>114300</xdr:colOff>
      <xdr:row>97</xdr:row>
      <xdr:rowOff>70926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163653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4090</xdr:rowOff>
    </xdr:from>
    <xdr:to>
      <xdr:col>20</xdr:col>
      <xdr:colOff>38100</xdr:colOff>
      <xdr:row>97</xdr:row>
      <xdr:rowOff>105690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122217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0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95627</xdr:rowOff>
    </xdr:from>
    <xdr:to>
      <xdr:col>15</xdr:col>
      <xdr:colOff>101600</xdr:colOff>
      <xdr:row>98</xdr:row>
      <xdr:rowOff>25777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113605</xdr:rowOff>
    </xdr:from>
    <xdr:to>
      <xdr:col>10</xdr:col>
      <xdr:colOff>165100</xdr:colOff>
      <xdr:row>99</xdr:row>
      <xdr:rowOff>43755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34882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0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159342</xdr:rowOff>
    </xdr:from>
    <xdr:to>
      <xdr:col>6</xdr:col>
      <xdr:colOff>38100</xdr:colOff>
      <xdr:row>99</xdr:row>
      <xdr:rowOff>89492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80619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5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39688</xdr:rowOff>
    </xdr:from>
    <xdr:to>
      <xdr:col>50</xdr:col>
      <xdr:colOff>114300</xdr:colOff>
      <xdr:row>39</xdr:row>
      <xdr:rowOff>44069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623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39116</xdr:rowOff>
    </xdr:from>
    <xdr:to>
      <xdr:col>45</xdr:col>
      <xdr:colOff>177800</xdr:colOff>
      <xdr:row>39</xdr:row>
      <xdr:rowOff>39688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566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38354</xdr:rowOff>
    </xdr:from>
    <xdr:to>
      <xdr:col>41</xdr:col>
      <xdr:colOff>50800</xdr:colOff>
      <xdr:row>39</xdr:row>
      <xdr:rowOff>39116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49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160338</xdr:rowOff>
    </xdr:from>
    <xdr:to>
      <xdr:col>46</xdr:col>
      <xdr:colOff>38100</xdr:colOff>
      <xdr:row>39</xdr:row>
      <xdr:rowOff>90488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81615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8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159766</xdr:rowOff>
    </xdr:from>
    <xdr:to>
      <xdr:col>41</xdr:col>
      <xdr:colOff>101600</xdr:colOff>
      <xdr:row>39</xdr:row>
      <xdr:rowOff>89916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81043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159004</xdr:rowOff>
    </xdr:from>
    <xdr:to>
      <xdr:col>36</xdr:col>
      <xdr:colOff>165100</xdr:colOff>
      <xdr:row>39</xdr:row>
      <xdr:rowOff>89154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80281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140221</xdr:rowOff>
    </xdr:from>
    <xdr:to>
      <xdr:col>55</xdr:col>
      <xdr:colOff>0</xdr:colOff>
      <xdr:row>58</xdr:row>
      <xdr:rowOff>144056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84321"/>
          <a:ext cx="8382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144056</xdr:rowOff>
    </xdr:from>
    <xdr:to>
      <xdr:col>50</xdr:col>
      <xdr:colOff>114300</xdr:colOff>
      <xdr:row>58</xdr:row>
      <xdr:rowOff>150190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815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144666</xdr:rowOff>
    </xdr:from>
    <xdr:to>
      <xdr:col>45</xdr:col>
      <xdr:colOff>177800</xdr:colOff>
      <xdr:row>58</xdr:row>
      <xdr:rowOff>150190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876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117399</xdr:rowOff>
    </xdr:from>
    <xdr:to>
      <xdr:col>41</xdr:col>
      <xdr:colOff>50800</xdr:colOff>
      <xdr:row>58</xdr:row>
      <xdr:rowOff>144666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61499"/>
          <a:ext cx="8890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89421</xdr:rowOff>
    </xdr:from>
    <xdr:to>
      <xdr:col>55</xdr:col>
      <xdr:colOff>50800</xdr:colOff>
      <xdr:row>59</xdr:row>
      <xdr:rowOff>19571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4348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93256</xdr:rowOff>
    </xdr:from>
    <xdr:to>
      <xdr:col>50</xdr:col>
      <xdr:colOff>165100</xdr:colOff>
      <xdr:row>59</xdr:row>
      <xdr:rowOff>23406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14533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3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99390</xdr:rowOff>
    </xdr:from>
    <xdr:to>
      <xdr:col>46</xdr:col>
      <xdr:colOff>38100</xdr:colOff>
      <xdr:row>59</xdr:row>
      <xdr:rowOff>29540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20667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93866</xdr:rowOff>
    </xdr:from>
    <xdr:to>
      <xdr:col>41</xdr:col>
      <xdr:colOff>101600</xdr:colOff>
      <xdr:row>59</xdr:row>
      <xdr:rowOff>24016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15143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3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66599</xdr:rowOff>
    </xdr:from>
    <xdr:to>
      <xdr:col>36</xdr:col>
      <xdr:colOff>165100</xdr:colOff>
      <xdr:row>58</xdr:row>
      <xdr:rowOff>168199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159326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0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72262</xdr:rowOff>
    </xdr:from>
    <xdr:to>
      <xdr:col>55</xdr:col>
      <xdr:colOff>0</xdr:colOff>
      <xdr:row>78</xdr:row>
      <xdr:rowOff>117069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5362"/>
          <a:ext cx="8382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72262</xdr:rowOff>
    </xdr:from>
    <xdr:to>
      <xdr:col>50</xdr:col>
      <xdr:colOff>114300</xdr:colOff>
      <xdr:row>78</xdr:row>
      <xdr:rowOff>79121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536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123126</xdr:rowOff>
    </xdr:from>
    <xdr:to>
      <xdr:col>45</xdr:col>
      <xdr:colOff>177800</xdr:colOff>
      <xdr:row>78</xdr:row>
      <xdr:rowOff>79121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24776"/>
          <a:ext cx="8890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123126</xdr:rowOff>
    </xdr:from>
    <xdr:to>
      <xdr:col>41</xdr:col>
      <xdr:colOff>50800</xdr:colOff>
      <xdr:row>78</xdr:row>
      <xdr:rowOff>96838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4776"/>
          <a:ext cx="889000" cy="1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66269</xdr:rowOff>
    </xdr:from>
    <xdr:to>
      <xdr:col>55</xdr:col>
      <xdr:colOff>50800</xdr:colOff>
      <xdr:row>78</xdr:row>
      <xdr:rowOff>167869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152646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21462</xdr:rowOff>
    </xdr:from>
    <xdr:to>
      <xdr:col>50</xdr:col>
      <xdr:colOff>165100</xdr:colOff>
      <xdr:row>78</xdr:row>
      <xdr:rowOff>123062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114189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28321</xdr:rowOff>
    </xdr:from>
    <xdr:to>
      <xdr:col>46</xdr:col>
      <xdr:colOff>38100</xdr:colOff>
      <xdr:row>78</xdr:row>
      <xdr:rowOff>129921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121048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72326</xdr:rowOff>
    </xdr:from>
    <xdr:to>
      <xdr:col>41</xdr:col>
      <xdr:colOff>101600</xdr:colOff>
      <xdr:row>78</xdr:row>
      <xdr:rowOff>2476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165053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46038</xdr:rowOff>
    </xdr:from>
    <xdr:to>
      <xdr:col>36</xdr:col>
      <xdr:colOff>165100</xdr:colOff>
      <xdr:row>78</xdr:row>
      <xdr:rowOff>147638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138765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16484</xdr:rowOff>
    </xdr:from>
    <xdr:to>
      <xdr:col>55</xdr:col>
      <xdr:colOff>0</xdr:colOff>
      <xdr:row>97</xdr:row>
      <xdr:rowOff>30265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47134"/>
          <a:ext cx="8382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141872</xdr:rowOff>
    </xdr:from>
    <xdr:to>
      <xdr:col>50</xdr:col>
      <xdr:colOff>114300</xdr:colOff>
      <xdr:row>97</xdr:row>
      <xdr:rowOff>30265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01072"/>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107899</xdr:rowOff>
    </xdr:from>
    <xdr:to>
      <xdr:col>45</xdr:col>
      <xdr:colOff>177800</xdr:colOff>
      <xdr:row>96</xdr:row>
      <xdr:rowOff>141872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67099"/>
          <a:ext cx="88900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107899</xdr:rowOff>
    </xdr:from>
    <xdr:to>
      <xdr:col>41</xdr:col>
      <xdr:colOff>50800</xdr:colOff>
      <xdr:row>97</xdr:row>
      <xdr:rowOff>23558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67099"/>
          <a:ext cx="889000" cy="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137134</xdr:rowOff>
    </xdr:from>
    <xdr:to>
      <xdr:col>55</xdr:col>
      <xdr:colOff>50800</xdr:colOff>
      <xdr:row>97</xdr:row>
      <xdr:rowOff>67284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115561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7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150915</xdr:rowOff>
    </xdr:from>
    <xdr:to>
      <xdr:col>50</xdr:col>
      <xdr:colOff>165100</xdr:colOff>
      <xdr:row>97</xdr:row>
      <xdr:rowOff>81065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72192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91072</xdr:rowOff>
    </xdr:from>
    <xdr:to>
      <xdr:col>46</xdr:col>
      <xdr:colOff>38100</xdr:colOff>
      <xdr:row>97</xdr:row>
      <xdr:rowOff>21222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57099</xdr:rowOff>
    </xdr:from>
    <xdr:to>
      <xdr:col>41</xdr:col>
      <xdr:colOff>101600</xdr:colOff>
      <xdr:row>96</xdr:row>
      <xdr:rowOff>158699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149826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144208</xdr:rowOff>
    </xdr:from>
    <xdr:to>
      <xdr:col>36</xdr:col>
      <xdr:colOff>165100</xdr:colOff>
      <xdr:row>97</xdr:row>
      <xdr:rowOff>74358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65485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9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120307</xdr:rowOff>
    </xdr:from>
    <xdr:to>
      <xdr:col>85</xdr:col>
      <xdr:colOff>127000</xdr:colOff>
      <xdr:row>38</xdr:row>
      <xdr:rowOff>21933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63957"/>
          <a:ext cx="8382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12217</xdr:rowOff>
    </xdr:from>
    <xdr:to>
      <xdr:col>81</xdr:col>
      <xdr:colOff>50800</xdr:colOff>
      <xdr:row>38</xdr:row>
      <xdr:rowOff>21933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2731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94818</xdr:rowOff>
    </xdr:from>
    <xdr:to>
      <xdr:col>76</xdr:col>
      <xdr:colOff>114300</xdr:colOff>
      <xdr:row>38</xdr:row>
      <xdr:rowOff>12217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38468"/>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80531</xdr:rowOff>
    </xdr:from>
    <xdr:to>
      <xdr:col>71</xdr:col>
      <xdr:colOff>177800</xdr:colOff>
      <xdr:row>37</xdr:row>
      <xdr:rowOff>94818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24181"/>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69507</xdr:rowOff>
    </xdr:from>
    <xdr:to>
      <xdr:col>85</xdr:col>
      <xdr:colOff>177800</xdr:colOff>
      <xdr:row>37</xdr:row>
      <xdr:rowOff>171107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92384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142583</xdr:rowOff>
    </xdr:from>
    <xdr:to>
      <xdr:col>81</xdr:col>
      <xdr:colOff>101600</xdr:colOff>
      <xdr:row>38</xdr:row>
      <xdr:rowOff>72733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63860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132867</xdr:rowOff>
    </xdr:from>
    <xdr:to>
      <xdr:col>76</xdr:col>
      <xdr:colOff>165100</xdr:colOff>
      <xdr:row>38</xdr:row>
      <xdr:rowOff>63018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65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54144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44018</xdr:rowOff>
    </xdr:from>
    <xdr:to>
      <xdr:col>72</xdr:col>
      <xdr:colOff>38100</xdr:colOff>
      <xdr:row>37</xdr:row>
      <xdr:rowOff>145618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136745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29731</xdr:rowOff>
    </xdr:from>
    <xdr:to>
      <xdr:col>67</xdr:col>
      <xdr:colOff>101600</xdr:colOff>
      <xdr:row>37</xdr:row>
      <xdr:rowOff>131331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147858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4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76690</xdr:rowOff>
    </xdr:from>
    <xdr:to>
      <xdr:col>85</xdr:col>
      <xdr:colOff>127000</xdr:colOff>
      <xdr:row>57</xdr:row>
      <xdr:rowOff>108755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49340"/>
          <a:ext cx="8382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108755</xdr:rowOff>
    </xdr:from>
    <xdr:to>
      <xdr:col>81</xdr:col>
      <xdr:colOff>50800</xdr:colOff>
      <xdr:row>57</xdr:row>
      <xdr:rowOff>110210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81405"/>
          <a:ext cx="889000" cy="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88494</xdr:rowOff>
    </xdr:from>
    <xdr:to>
      <xdr:col>76</xdr:col>
      <xdr:colOff>114300</xdr:colOff>
      <xdr:row>57</xdr:row>
      <xdr:rowOff>110210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61144"/>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88494</xdr:rowOff>
    </xdr:from>
    <xdr:to>
      <xdr:col>71</xdr:col>
      <xdr:colOff>177800</xdr:colOff>
      <xdr:row>57</xdr:row>
      <xdr:rowOff>145300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61144"/>
          <a:ext cx="889000" cy="5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25890</xdr:rowOff>
    </xdr:from>
    <xdr:to>
      <xdr:col>85</xdr:col>
      <xdr:colOff>177800</xdr:colOff>
      <xdr:row>57</xdr:row>
      <xdr:rowOff>127490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112267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57955</xdr:rowOff>
    </xdr:from>
    <xdr:to>
      <xdr:col>81</xdr:col>
      <xdr:colOff>101600</xdr:colOff>
      <xdr:row>57</xdr:row>
      <xdr:rowOff>159555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150682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59410</xdr:rowOff>
    </xdr:from>
    <xdr:to>
      <xdr:col>76</xdr:col>
      <xdr:colOff>165100</xdr:colOff>
      <xdr:row>57</xdr:row>
      <xdr:rowOff>161010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152137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37694</xdr:rowOff>
    </xdr:from>
    <xdr:to>
      <xdr:col>72</xdr:col>
      <xdr:colOff>38100</xdr:colOff>
      <xdr:row>57</xdr:row>
      <xdr:rowOff>139294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94500</xdr:rowOff>
    </xdr:from>
    <xdr:to>
      <xdr:col>67</xdr:col>
      <xdr:colOff>101600</xdr:colOff>
      <xdr:row>58</xdr:row>
      <xdr:rowOff>24650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15777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56800</xdr:rowOff>
    </xdr:from>
    <xdr:to>
      <xdr:col>85</xdr:col>
      <xdr:colOff>127000</xdr:colOff>
      <xdr:row>97</xdr:row>
      <xdr:rowOff>58547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87450"/>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58514</xdr:rowOff>
    </xdr:from>
    <xdr:to>
      <xdr:col>81</xdr:col>
      <xdr:colOff>50800</xdr:colOff>
      <xdr:row>97</xdr:row>
      <xdr:rowOff>58547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8916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58514</xdr:rowOff>
    </xdr:from>
    <xdr:to>
      <xdr:col>76</xdr:col>
      <xdr:colOff>114300</xdr:colOff>
      <xdr:row>97</xdr:row>
      <xdr:rowOff>73064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89164"/>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73064</xdr:rowOff>
    </xdr:from>
    <xdr:to>
      <xdr:col>71</xdr:col>
      <xdr:colOff>177800</xdr:colOff>
      <xdr:row>97</xdr:row>
      <xdr:rowOff>82077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3714"/>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6000</xdr:rowOff>
    </xdr:from>
    <xdr:to>
      <xdr:col>85</xdr:col>
      <xdr:colOff>177800</xdr:colOff>
      <xdr:row>97</xdr:row>
      <xdr:rowOff>107600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155877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1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7747</xdr:rowOff>
    </xdr:from>
    <xdr:to>
      <xdr:col>81</xdr:col>
      <xdr:colOff>101600</xdr:colOff>
      <xdr:row>97</xdr:row>
      <xdr:rowOff>109347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100474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7714</xdr:rowOff>
    </xdr:from>
    <xdr:to>
      <xdr:col>76</xdr:col>
      <xdr:colOff>165100</xdr:colOff>
      <xdr:row>97</xdr:row>
      <xdr:rowOff>109314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100441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22264</xdr:rowOff>
    </xdr:from>
    <xdr:to>
      <xdr:col>72</xdr:col>
      <xdr:colOff>38100</xdr:colOff>
      <xdr:row>97</xdr:row>
      <xdr:rowOff>123864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114991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31277</xdr:rowOff>
    </xdr:from>
    <xdr:to>
      <xdr:col>67</xdr:col>
      <xdr:colOff>101600</xdr:colOff>
      <xdr:row>97</xdr:row>
      <xdr:rowOff>132877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124004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宮代町においては、各経費の住民一人あたりのコストは、概ね類似団体と比較して低い水準で推移しており、令和５年度も同様となった。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新型コロナワクチン接種事業費が減少したものの、医療センター空調改修工事費の大幅増に伴い、昨年度と比較して増加した。今後もごみ処理施設新炉整備負担金の増が見込まれることから、今後も事業費の見直しを適宜実施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は、常備消防を受け持つ埼玉東部消防組合への負担金が増にともない、増加した。今後は宮代消防署設備改修工事等を実施する見込みがあるため、公共施設マネジメント計画に基づき、適切な財政運営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小学校適正配置事業が本格稼働したことに伴い、整備に係る費用について増となった。町立小中学校や公共施設の配置見直しに伴い、事業費が増加することが見込まれるため、公共施設マネジメント計画に基づき事業見直しを行い適切な財政運営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令和５年度は、令和４年度に引き続き財政調整基金を多く取り崩したこと、また物価高騰や社会保障関係経費が大幅に増加したことにより、実質単年度収支が赤字となっている。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今後は、公共施設の再整備等の経費が想定されており、実質単年度収支の赤字削減が課題となる。引き続き事業計画の見直しを行い、適切な財政運営に努める。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令和５年度においても、過去４年間同様に全会計において黒字決算となり、一見すると近年は安定的な財政運営が図れているように見える。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会計ごとの数値を見ると介護保険特別会計が減少傾向にあり、令和５年度は直近５年間で最も低い数値となった。これは、令和３年度まで増加傾向にあった被保険者数が減少傾向にあることによる介護保険料収入額が減少したが、介護（予防）サービス利用者数が増加したことに伴い、保険給付費が大幅に増加した。そのため、一般会計からの繰入と基金の取崩しで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また、下水道事業会計においても、一般会計からの繰出基準に基づかない補助金を歳入予算計上している。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これらの状況を踏まえると健康健康福祉プランに基づき３年に１度、介護保険料改定を行っているが、より慎重に見直すとともに、下水道使用料の見直しを視野に今後は検討していく必要がある。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また、公共施設の老朽化が進んでいることから、一般会計においても公共施設の再整備が今後の課題となっており、再整備に合わせた利用料改定などの適切な運営を継続し行っていく必要がある。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34.1.11\&#38651;&#33075;&#20445;&#23384;&#31665;\030&#20225;&#30011;&#36001;&#25919;&#35506;\020&#36001;&#25919;&#25285;&#24403;\04%20&#27770;&#31639;\06%20&#36001;&#21209;&#35576;&#34920;&#12308;&#26032;&#20844;&#20250;&#35336;&#21046;&#24230;&#12309;\99%20&#21508;&#31278;&#29031;&#20250;\R7\250826&#20196;&#21644;&#65301;&#24180;&#24230;&#36001;&#25919;&#29366;&#27841;&#36039;&#26009;&#38598;&#12398;&#20316;&#25104;&#12395;&#12388;&#12356;&#12390;&#65288;2&#22238;&#30446;&#12539;&#22320;&#26041;&#20844;&#20250;&#35336;&#38306;&#20418;&#65289;&#65288;&#20381;&#38972;&#65289;\&#9679;&#12304;&#36001;&#25919;&#29366;&#27841;&#36039;&#26009;&#38598;&#12305;_114421_&#23470;&#20195;&#30010;_2023(2&#22238;&#30446;)%20&#32080;&#21512;.xlsx" TargetMode="External"/><Relationship Id="rId1" Type="http://schemas.openxmlformats.org/officeDocument/2006/relationships/externalLinkPath" Target="file:///\\10.134.1.11\&#38651;&#33075;&#20445;&#23384;&#31665;\030&#20225;&#30011;&#36001;&#25919;&#35506;\020&#36001;&#25919;&#25285;&#24403;\04%20&#27770;&#31639;\06%20&#36001;&#21209;&#35576;&#34920;&#12308;&#26032;&#20844;&#20250;&#35336;&#21046;&#24230;&#12309;\99%20&#21508;&#31278;&#29031;&#20250;\R7\250826&#20196;&#21644;&#65301;&#24180;&#24230;&#36001;&#25919;&#29366;&#27841;&#36039;&#26009;&#38598;&#12398;&#20316;&#25104;&#12395;&#12388;&#12356;&#12390;&#65288;2&#22238;&#30446;&#12539;&#22320;&#26041;&#20844;&#20250;&#35336;&#38306;&#20418;&#65289;&#65288;&#20381;&#38972;&#65289;\&#9679;&#12304;&#36001;&#25919;&#29366;&#27841;&#36039;&#26009;&#38598;&#12305;_114421_&#23470;&#20195;&#30010;_2023(2&#22238;&#30446;)%2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4.0999999999999996</v>
          </cell>
          <cell r="BX51">
            <v>6.5</v>
          </cell>
        </row>
        <row r="53">
          <cell r="BP53">
            <v>67.7</v>
          </cell>
          <cell r="BX53">
            <v>69</v>
          </cell>
          <cell r="CF53">
            <v>70.3</v>
          </cell>
          <cell r="CN53">
            <v>71.5</v>
          </cell>
          <cell r="CV53">
            <v>56.9</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4.0999999999999996</v>
          </cell>
          <cell r="BX73">
            <v>6.5</v>
          </cell>
        </row>
        <row r="75">
          <cell r="BP75">
            <v>6.5</v>
          </cell>
          <cell r="BX75">
            <v>6.3</v>
          </cell>
          <cell r="CF75">
            <v>6</v>
          </cell>
          <cell r="CN75">
            <v>6.1</v>
          </cell>
          <cell r="CV75">
            <v>5.8</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78</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79</v>
      </c>
      <c r="C2" s="182"/>
      <c r="D2" s="183"/>
    </row>
    <row r="3" spans="1:119" ht="18.75" customHeight="1" thickBot="1" x14ac:dyDescent="0.2">
      <c r="A3" s="181"/>
      <c r="B3" s="592" t="s">
        <v>80</v>
      </c>
      <c r="C3" s="593"/>
      <c r="D3" s="593"/>
      <c r="E3" s="594"/>
      <c r="F3" s="594"/>
      <c r="G3" s="594"/>
      <c r="H3" s="594"/>
      <c r="I3" s="594"/>
      <c r="J3" s="594"/>
      <c r="K3" s="594"/>
      <c r="L3" s="594" t="s">
        <v>81</v>
      </c>
      <c r="M3" s="594"/>
      <c r="N3" s="594"/>
      <c r="O3" s="594"/>
      <c r="P3" s="594"/>
      <c r="Q3" s="594"/>
      <c r="R3" s="597"/>
      <c r="S3" s="597"/>
      <c r="T3" s="597"/>
      <c r="U3" s="597"/>
      <c r="V3" s="598"/>
      <c r="W3" s="488" t="s">
        <v>82</v>
      </c>
      <c r="X3" s="489"/>
      <c r="Y3" s="489"/>
      <c r="Z3" s="489"/>
      <c r="AA3" s="489"/>
      <c r="AB3" s="593"/>
      <c r="AC3" s="597" t="s">
        <v>83</v>
      </c>
      <c r="AD3" s="489"/>
      <c r="AE3" s="489"/>
      <c r="AF3" s="489"/>
      <c r="AG3" s="489"/>
      <c r="AH3" s="489"/>
      <c r="AI3" s="489"/>
      <c r="AJ3" s="489"/>
      <c r="AK3" s="489"/>
      <c r="AL3" s="559"/>
      <c r="AM3" s="488" t="s">
        <v>84</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85</v>
      </c>
      <c r="BO3" s="489"/>
      <c r="BP3" s="489"/>
      <c r="BQ3" s="489"/>
      <c r="BR3" s="489"/>
      <c r="BS3" s="489"/>
      <c r="BT3" s="489"/>
      <c r="BU3" s="559"/>
      <c r="BV3" s="488" t="s">
        <v>86</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87</v>
      </c>
      <c r="CU3" s="489"/>
      <c r="CV3" s="489"/>
      <c r="CW3" s="489"/>
      <c r="CX3" s="489"/>
      <c r="CY3" s="489"/>
      <c r="CZ3" s="489"/>
      <c r="DA3" s="559"/>
      <c r="DB3" s="488" t="s">
        <v>88</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89</v>
      </c>
      <c r="AZ4" s="446"/>
      <c r="BA4" s="446"/>
      <c r="BB4" s="446"/>
      <c r="BC4" s="446"/>
      <c r="BD4" s="446"/>
      <c r="BE4" s="446"/>
      <c r="BF4" s="446"/>
      <c r="BG4" s="446"/>
      <c r="BH4" s="446"/>
      <c r="BI4" s="446"/>
      <c r="BJ4" s="446"/>
      <c r="BK4" s="446"/>
      <c r="BL4" s="446"/>
      <c r="BM4" s="447"/>
      <c r="BN4" s="448">
        <v>13630567</v>
      </c>
      <c r="BO4" s="449"/>
      <c r="BP4" s="449"/>
      <c r="BQ4" s="449"/>
      <c r="BR4" s="449"/>
      <c r="BS4" s="449"/>
      <c r="BT4" s="449"/>
      <c r="BU4" s="450"/>
      <c r="BV4" s="448">
        <v>13338994</v>
      </c>
      <c r="BW4" s="449"/>
      <c r="BX4" s="449"/>
      <c r="BY4" s="449"/>
      <c r="BZ4" s="449"/>
      <c r="CA4" s="449"/>
      <c r="CB4" s="449"/>
      <c r="CC4" s="450"/>
      <c r="CD4" s="585" t="s">
        <v>90</v>
      </c>
      <c r="CE4" s="586"/>
      <c r="CF4" s="586"/>
      <c r="CG4" s="586"/>
      <c r="CH4" s="586"/>
      <c r="CI4" s="586"/>
      <c r="CJ4" s="586"/>
      <c r="CK4" s="586"/>
      <c r="CL4" s="586"/>
      <c r="CM4" s="586"/>
      <c r="CN4" s="586"/>
      <c r="CO4" s="586"/>
      <c r="CP4" s="586"/>
      <c r="CQ4" s="586"/>
      <c r="CR4" s="586"/>
      <c r="CS4" s="587"/>
      <c r="CT4" s="588">
        <v>11.8</v>
      </c>
      <c r="CU4" s="589"/>
      <c r="CV4" s="589"/>
      <c r="CW4" s="589"/>
      <c r="CX4" s="589"/>
      <c r="CY4" s="589"/>
      <c r="CZ4" s="589"/>
      <c r="DA4" s="590"/>
      <c r="DB4" s="588">
        <v>10.4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91</v>
      </c>
      <c r="AN5" s="376"/>
      <c r="AO5" s="376"/>
      <c r="AP5" s="376"/>
      <c r="AQ5" s="376"/>
      <c r="AR5" s="376"/>
      <c r="AS5" s="376"/>
      <c r="AT5" s="377"/>
      <c r="AU5" s="477" t="s">
        <v>92</v>
      </c>
      <c r="AV5" s="478"/>
      <c r="AW5" s="478"/>
      <c r="AX5" s="478"/>
      <c r="AY5" s="433" t="s">
        <v>93</v>
      </c>
      <c r="AZ5" s="434"/>
      <c r="BA5" s="434"/>
      <c r="BB5" s="434"/>
      <c r="BC5" s="434"/>
      <c r="BD5" s="434"/>
      <c r="BE5" s="434"/>
      <c r="BF5" s="434"/>
      <c r="BG5" s="434"/>
      <c r="BH5" s="434"/>
      <c r="BI5" s="434"/>
      <c r="BJ5" s="434"/>
      <c r="BK5" s="434"/>
      <c r="BL5" s="434"/>
      <c r="BM5" s="435"/>
      <c r="BN5" s="419">
        <v>12417968</v>
      </c>
      <c r="BO5" s="420"/>
      <c r="BP5" s="420"/>
      <c r="BQ5" s="420"/>
      <c r="BR5" s="420"/>
      <c r="BS5" s="420"/>
      <c r="BT5" s="420"/>
      <c r="BU5" s="421"/>
      <c r="BV5" s="419">
        <v>12479543</v>
      </c>
      <c r="BW5" s="420"/>
      <c r="BX5" s="420"/>
      <c r="BY5" s="420"/>
      <c r="BZ5" s="420"/>
      <c r="CA5" s="420"/>
      <c r="CB5" s="420"/>
      <c r="CC5" s="421"/>
      <c r="CD5" s="459" t="s">
        <v>94</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92.4</v>
      </c>
      <c r="DC5" s="417"/>
      <c r="DD5" s="417"/>
      <c r="DE5" s="417"/>
      <c r="DF5" s="417"/>
      <c r="DG5" s="417"/>
      <c r="DH5" s="417"/>
      <c r="DI5" s="418"/>
    </row>
    <row r="6" spans="1:119" ht="18.75" customHeight="1" x14ac:dyDescent="0.15">
      <c r="A6" s="181"/>
      <c r="B6" s="565" t="s">
        <v>95</v>
      </c>
      <c r="C6" s="406"/>
      <c r="D6" s="406"/>
      <c r="E6" s="566"/>
      <c r="F6" s="566"/>
      <c r="G6" s="566"/>
      <c r="H6" s="566"/>
      <c r="I6" s="566"/>
      <c r="J6" s="566"/>
      <c r="K6" s="566"/>
      <c r="L6" s="566" t="s">
        <v>96</v>
      </c>
      <c r="M6" s="566"/>
      <c r="N6" s="566"/>
      <c r="O6" s="566"/>
      <c r="P6" s="566"/>
      <c r="Q6" s="566"/>
      <c r="R6" s="404"/>
      <c r="S6" s="404"/>
      <c r="T6" s="404"/>
      <c r="U6" s="404"/>
      <c r="V6" s="572"/>
      <c r="W6" s="509" t="s">
        <v>97</v>
      </c>
      <c r="X6" s="405"/>
      <c r="Y6" s="405"/>
      <c r="Z6" s="405"/>
      <c r="AA6" s="405"/>
      <c r="AB6" s="406"/>
      <c r="AC6" s="577" t="s">
        <v>98</v>
      </c>
      <c r="AD6" s="578"/>
      <c r="AE6" s="578"/>
      <c r="AF6" s="578"/>
      <c r="AG6" s="578"/>
      <c r="AH6" s="578"/>
      <c r="AI6" s="578"/>
      <c r="AJ6" s="578"/>
      <c r="AK6" s="578"/>
      <c r="AL6" s="579"/>
      <c r="AM6" s="476" t="s">
        <v>99</v>
      </c>
      <c r="AN6" s="376"/>
      <c r="AO6" s="376"/>
      <c r="AP6" s="376"/>
      <c r="AQ6" s="376"/>
      <c r="AR6" s="376"/>
      <c r="AS6" s="376"/>
      <c r="AT6" s="377"/>
      <c r="AU6" s="477" t="s">
        <v>92</v>
      </c>
      <c r="AV6" s="478"/>
      <c r="AW6" s="478"/>
      <c r="AX6" s="478"/>
      <c r="AY6" s="433" t="s">
        <v>100</v>
      </c>
      <c r="AZ6" s="434"/>
      <c r="BA6" s="434"/>
      <c r="BB6" s="434"/>
      <c r="BC6" s="434"/>
      <c r="BD6" s="434"/>
      <c r="BE6" s="434"/>
      <c r="BF6" s="434"/>
      <c r="BG6" s="434"/>
      <c r="BH6" s="434"/>
      <c r="BI6" s="434"/>
      <c r="BJ6" s="434"/>
      <c r="BK6" s="434"/>
      <c r="BL6" s="434"/>
      <c r="BM6" s="435"/>
      <c r="BN6" s="419">
        <v>1212599</v>
      </c>
      <c r="BO6" s="420"/>
      <c r="BP6" s="420"/>
      <c r="BQ6" s="420"/>
      <c r="BR6" s="420"/>
      <c r="BS6" s="420"/>
      <c r="BT6" s="420"/>
      <c r="BU6" s="421"/>
      <c r="BV6" s="419">
        <v>859451</v>
      </c>
      <c r="BW6" s="420"/>
      <c r="BX6" s="420"/>
      <c r="BY6" s="420"/>
      <c r="BZ6" s="420"/>
      <c r="CA6" s="420"/>
      <c r="CB6" s="420"/>
      <c r="CC6" s="421"/>
      <c r="CD6" s="459" t="s">
        <v>101</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94.2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102</v>
      </c>
      <c r="AN7" s="376"/>
      <c r="AO7" s="376"/>
      <c r="AP7" s="376"/>
      <c r="AQ7" s="376"/>
      <c r="AR7" s="376"/>
      <c r="AS7" s="376"/>
      <c r="AT7" s="377"/>
      <c r="AU7" s="477" t="s">
        <v>103</v>
      </c>
      <c r="AV7" s="478"/>
      <c r="AW7" s="478"/>
      <c r="AX7" s="478"/>
      <c r="AY7" s="433" t="s">
        <v>104</v>
      </c>
      <c r="AZ7" s="434"/>
      <c r="BA7" s="434"/>
      <c r="BB7" s="434"/>
      <c r="BC7" s="434"/>
      <c r="BD7" s="434"/>
      <c r="BE7" s="434"/>
      <c r="BF7" s="434"/>
      <c r="BG7" s="434"/>
      <c r="BH7" s="434"/>
      <c r="BI7" s="434"/>
      <c r="BJ7" s="434"/>
      <c r="BK7" s="434"/>
      <c r="BL7" s="434"/>
      <c r="BM7" s="435"/>
      <c r="BN7" s="419">
        <v>337377</v>
      </c>
      <c r="BO7" s="420"/>
      <c r="BP7" s="420"/>
      <c r="BQ7" s="420"/>
      <c r="BR7" s="420"/>
      <c r="BS7" s="420"/>
      <c r="BT7" s="420"/>
      <c r="BU7" s="421"/>
      <c r="BV7" s="419">
        <v>100927</v>
      </c>
      <c r="BW7" s="420"/>
      <c r="BX7" s="420"/>
      <c r="BY7" s="420"/>
      <c r="BZ7" s="420"/>
      <c r="CA7" s="420"/>
      <c r="CB7" s="420"/>
      <c r="CC7" s="421"/>
      <c r="CD7" s="459" t="s">
        <v>105</v>
      </c>
      <c r="CE7" s="379"/>
      <c r="CF7" s="379"/>
      <c r="CG7" s="379"/>
      <c r="CH7" s="379"/>
      <c r="CI7" s="379"/>
      <c r="CJ7" s="379"/>
      <c r="CK7" s="379"/>
      <c r="CL7" s="379"/>
      <c r="CM7" s="379"/>
      <c r="CN7" s="379"/>
      <c r="CO7" s="379"/>
      <c r="CP7" s="379"/>
      <c r="CQ7" s="379"/>
      <c r="CR7" s="379"/>
      <c r="CS7" s="460"/>
      <c r="CT7" s="419">
        <v>7439979</v>
      </c>
      <c r="CU7" s="420"/>
      <c r="CV7" s="420"/>
      <c r="CW7" s="420"/>
      <c r="CX7" s="420"/>
      <c r="CY7" s="420"/>
      <c r="CZ7" s="420"/>
      <c r="DA7" s="421"/>
      <c r="DB7" s="419">
        <v>7313403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106</v>
      </c>
      <c r="AN8" s="376"/>
      <c r="AO8" s="376"/>
      <c r="AP8" s="376"/>
      <c r="AQ8" s="376"/>
      <c r="AR8" s="376"/>
      <c r="AS8" s="376"/>
      <c r="AT8" s="377"/>
      <c r="AU8" s="477" t="s">
        <v>92</v>
      </c>
      <c r="AV8" s="478"/>
      <c r="AW8" s="478"/>
      <c r="AX8" s="478"/>
      <c r="AY8" s="433" t="s">
        <v>107</v>
      </c>
      <c r="AZ8" s="434"/>
      <c r="BA8" s="434"/>
      <c r="BB8" s="434"/>
      <c r="BC8" s="434"/>
      <c r="BD8" s="434"/>
      <c r="BE8" s="434"/>
      <c r="BF8" s="434"/>
      <c r="BG8" s="434"/>
      <c r="BH8" s="434"/>
      <c r="BI8" s="434"/>
      <c r="BJ8" s="434"/>
      <c r="BK8" s="434"/>
      <c r="BL8" s="434"/>
      <c r="BM8" s="435"/>
      <c r="BN8" s="419">
        <v>875222</v>
      </c>
      <c r="BO8" s="420"/>
      <c r="BP8" s="420"/>
      <c r="BQ8" s="420"/>
      <c r="BR8" s="420"/>
      <c r="BS8" s="420"/>
      <c r="BT8" s="420"/>
      <c r="BU8" s="421"/>
      <c r="BV8" s="419">
        <v>758524</v>
      </c>
      <c r="BW8" s="420"/>
      <c r="BX8" s="420"/>
      <c r="BY8" s="420"/>
      <c r="BZ8" s="420"/>
      <c r="CA8" s="420"/>
      <c r="CB8" s="420"/>
      <c r="CC8" s="421"/>
      <c r="CD8" s="459" t="s">
        <v>108</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0.6</v>
      </c>
      <c r="DC8" s="523"/>
      <c r="DD8" s="523"/>
      <c r="DE8" s="523"/>
      <c r="DF8" s="523"/>
      <c r="DG8" s="523"/>
      <c r="DH8" s="523"/>
      <c r="DI8" s="524"/>
    </row>
    <row r="9" spans="1:119" ht="18.75" customHeight="1" thickBot="1" x14ac:dyDescent="0.2">
      <c r="A9" s="181"/>
      <c r="B9" s="551" t="s">
        <v>109</v>
      </c>
      <c r="C9" s="552"/>
      <c r="D9" s="552"/>
      <c r="E9" s="552"/>
      <c r="F9" s="552"/>
      <c r="G9" s="552"/>
      <c r="H9" s="552"/>
      <c r="I9" s="552"/>
      <c r="J9" s="552"/>
      <c r="K9" s="470"/>
      <c r="L9" s="553" t="s">
        <v>110</v>
      </c>
      <c r="M9" s="554"/>
      <c r="N9" s="554"/>
      <c r="O9" s="554"/>
      <c r="P9" s="554"/>
      <c r="Q9" s="555"/>
      <c r="R9" s="556">
        <v>34147</v>
      </c>
      <c r="S9" s="557"/>
      <c r="T9" s="557"/>
      <c r="U9" s="557"/>
      <c r="V9" s="558"/>
      <c r="W9" s="488" t="s">
        <v>111</v>
      </c>
      <c r="X9" s="489"/>
      <c r="Y9" s="489"/>
      <c r="Z9" s="489"/>
      <c r="AA9" s="489"/>
      <c r="AB9" s="489"/>
      <c r="AC9" s="489"/>
      <c r="AD9" s="489"/>
      <c r="AE9" s="489"/>
      <c r="AF9" s="489"/>
      <c r="AG9" s="489"/>
      <c r="AH9" s="489"/>
      <c r="AI9" s="489"/>
      <c r="AJ9" s="489"/>
      <c r="AK9" s="489"/>
      <c r="AL9" s="559"/>
      <c r="AM9" s="476" t="s">
        <v>112</v>
      </c>
      <c r="AN9" s="376"/>
      <c r="AO9" s="376"/>
      <c r="AP9" s="376"/>
      <c r="AQ9" s="376"/>
      <c r="AR9" s="376"/>
      <c r="AS9" s="376"/>
      <c r="AT9" s="377"/>
      <c r="AU9" s="477" t="s">
        <v>92</v>
      </c>
      <c r="AV9" s="478"/>
      <c r="AW9" s="478"/>
      <c r="AX9" s="478"/>
      <c r="AY9" s="433" t="s">
        <v>113</v>
      </c>
      <c r="AZ9" s="434"/>
      <c r="BA9" s="434"/>
      <c r="BB9" s="434"/>
      <c r="BC9" s="434"/>
      <c r="BD9" s="434"/>
      <c r="BE9" s="434"/>
      <c r="BF9" s="434"/>
      <c r="BG9" s="434"/>
      <c r="BH9" s="434"/>
      <c r="BI9" s="434"/>
      <c r="BJ9" s="434"/>
      <c r="BK9" s="434"/>
      <c r="BL9" s="434"/>
      <c r="BM9" s="435"/>
      <c r="BN9" s="419">
        <v>116698</v>
      </c>
      <c r="BO9" s="420"/>
      <c r="BP9" s="420"/>
      <c r="BQ9" s="420"/>
      <c r="BR9" s="420"/>
      <c r="BS9" s="420"/>
      <c r="BT9" s="420"/>
      <c r="BU9" s="421"/>
      <c r="BV9" s="419">
        <v>-261966</v>
      </c>
      <c r="BW9" s="420"/>
      <c r="BX9" s="420"/>
      <c r="BY9" s="420"/>
      <c r="BZ9" s="420"/>
      <c r="CA9" s="420"/>
      <c r="CB9" s="420"/>
      <c r="CC9" s="421"/>
      <c r="CD9" s="459" t="s">
        <v>114</v>
      </c>
      <c r="CE9" s="379"/>
      <c r="CF9" s="379"/>
      <c r="CG9" s="379"/>
      <c r="CH9" s="379"/>
      <c r="CI9" s="379"/>
      <c r="CJ9" s="379"/>
      <c r="CK9" s="379"/>
      <c r="CL9" s="379"/>
      <c r="CM9" s="379"/>
      <c r="CN9" s="379"/>
      <c r="CO9" s="379"/>
      <c r="CP9" s="379"/>
      <c r="CQ9" s="379"/>
      <c r="CR9" s="379"/>
      <c r="CS9" s="460"/>
      <c r="CT9" s="416">
        <v>7.5</v>
      </c>
      <c r="CU9" s="417"/>
      <c r="CV9" s="417"/>
      <c r="CW9" s="417"/>
      <c r="CX9" s="417"/>
      <c r="CY9" s="417"/>
      <c r="CZ9" s="417"/>
      <c r="DA9" s="418"/>
      <c r="DB9" s="416">
        <v>7.9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115</v>
      </c>
      <c r="M10" s="376"/>
      <c r="N10" s="376"/>
      <c r="O10" s="376"/>
      <c r="P10" s="376"/>
      <c r="Q10" s="377"/>
      <c r="R10" s="372">
        <v>33705</v>
      </c>
      <c r="S10" s="373"/>
      <c r="T10" s="373"/>
      <c r="U10" s="373"/>
      <c r="V10" s="432"/>
      <c r="W10" s="560"/>
      <c r="X10" s="370"/>
      <c r="Y10" s="370"/>
      <c r="Z10" s="370"/>
      <c r="AA10" s="370"/>
      <c r="AB10" s="370"/>
      <c r="AC10" s="370"/>
      <c r="AD10" s="370"/>
      <c r="AE10" s="370"/>
      <c r="AF10" s="370"/>
      <c r="AG10" s="370"/>
      <c r="AH10" s="370"/>
      <c r="AI10" s="370"/>
      <c r="AJ10" s="370"/>
      <c r="AK10" s="370"/>
      <c r="AL10" s="561"/>
      <c r="AM10" s="476" t="s">
        <v>116</v>
      </c>
      <c r="AN10" s="376"/>
      <c r="AO10" s="376"/>
      <c r="AP10" s="376"/>
      <c r="AQ10" s="376"/>
      <c r="AR10" s="376"/>
      <c r="AS10" s="376"/>
      <c r="AT10" s="377"/>
      <c r="AU10" s="477" t="s">
        <v>92</v>
      </c>
      <c r="AV10" s="478"/>
      <c r="AW10" s="478"/>
      <c r="AX10" s="478"/>
      <c r="AY10" s="433" t="s">
        <v>117</v>
      </c>
      <c r="AZ10" s="434"/>
      <c r="BA10" s="434"/>
      <c r="BB10" s="434"/>
      <c r="BC10" s="434"/>
      <c r="BD10" s="434"/>
      <c r="BE10" s="434"/>
      <c r="BF10" s="434"/>
      <c r="BG10" s="434"/>
      <c r="BH10" s="434"/>
      <c r="BI10" s="434"/>
      <c r="BJ10" s="434"/>
      <c r="BK10" s="434"/>
      <c r="BL10" s="434"/>
      <c r="BM10" s="435"/>
      <c r="BN10" s="419">
        <v>379719</v>
      </c>
      <c r="BO10" s="420"/>
      <c r="BP10" s="420"/>
      <c r="BQ10" s="420"/>
      <c r="BR10" s="420"/>
      <c r="BS10" s="420"/>
      <c r="BT10" s="420"/>
      <c r="BU10" s="421"/>
      <c r="BV10" s="419">
        <v>510747</v>
      </c>
      <c r="BW10" s="420"/>
      <c r="BX10" s="420"/>
      <c r="BY10" s="420"/>
      <c r="BZ10" s="420"/>
      <c r="CA10" s="420"/>
      <c r="CB10" s="420"/>
      <c r="CC10" s="421"/>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119</v>
      </c>
      <c r="M11" s="381"/>
      <c r="N11" s="381"/>
      <c r="O11" s="381"/>
      <c r="P11" s="381"/>
      <c r="Q11" s="382"/>
      <c r="R11" s="548" t="s">
        <v>120</v>
      </c>
      <c r="S11" s="549"/>
      <c r="T11" s="549"/>
      <c r="U11" s="549"/>
      <c r="V11" s="550"/>
      <c r="W11" s="560"/>
      <c r="X11" s="370"/>
      <c r="Y11" s="370"/>
      <c r="Z11" s="370"/>
      <c r="AA11" s="370"/>
      <c r="AB11" s="370"/>
      <c r="AC11" s="370"/>
      <c r="AD11" s="370"/>
      <c r="AE11" s="370"/>
      <c r="AF11" s="370"/>
      <c r="AG11" s="370"/>
      <c r="AH11" s="370"/>
      <c r="AI11" s="370"/>
      <c r="AJ11" s="370"/>
      <c r="AK11" s="370"/>
      <c r="AL11" s="561"/>
      <c r="AM11" s="476" t="s">
        <v>121</v>
      </c>
      <c r="AN11" s="376"/>
      <c r="AO11" s="376"/>
      <c r="AP11" s="376"/>
      <c r="AQ11" s="376"/>
      <c r="AR11" s="376"/>
      <c r="AS11" s="376"/>
      <c r="AT11" s="377"/>
      <c r="AU11" s="477" t="s">
        <v>92</v>
      </c>
      <c r="AV11" s="478"/>
      <c r="AW11" s="478"/>
      <c r="AX11" s="478"/>
      <c r="AY11" s="433" t="s">
        <v>122</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123</v>
      </c>
      <c r="CE11" s="379"/>
      <c r="CF11" s="379"/>
      <c r="CG11" s="379"/>
      <c r="CH11" s="379"/>
      <c r="CI11" s="379"/>
      <c r="CJ11" s="379"/>
      <c r="CK11" s="379"/>
      <c r="CL11" s="379"/>
      <c r="CM11" s="379"/>
      <c r="CN11" s="379"/>
      <c r="CO11" s="379"/>
      <c r="CP11" s="379"/>
      <c r="CQ11" s="379"/>
      <c r="CR11" s="379"/>
      <c r="CS11" s="460"/>
      <c r="CT11" s="522" t="s">
        <v>124</v>
      </c>
      <c r="CU11" s="523"/>
      <c r="CV11" s="523"/>
      <c r="CW11" s="523"/>
      <c r="CX11" s="523"/>
      <c r="CY11" s="523"/>
      <c r="CZ11" s="523"/>
      <c r="DA11" s="524"/>
      <c r="DB11" s="522" t="s">
        <v>124</v>
      </c>
      <c r="DC11" s="523"/>
      <c r="DD11" s="523"/>
      <c r="DE11" s="523"/>
      <c r="DF11" s="523"/>
      <c r="DG11" s="523"/>
      <c r="DH11" s="523"/>
      <c r="DI11" s="524"/>
    </row>
    <row r="12" spans="1:119" ht="18.75" customHeight="1" x14ac:dyDescent="0.15">
      <c r="A12" s="181"/>
      <c r="B12" s="525" t="s">
        <v>125</v>
      </c>
      <c r="C12" s="526"/>
      <c r="D12" s="526"/>
      <c r="E12" s="526"/>
      <c r="F12" s="526"/>
      <c r="G12" s="526"/>
      <c r="H12" s="526"/>
      <c r="I12" s="526"/>
      <c r="J12" s="526"/>
      <c r="K12" s="527"/>
      <c r="L12" s="534" t="s">
        <v>126</v>
      </c>
      <c r="M12" s="535"/>
      <c r="N12" s="535"/>
      <c r="O12" s="535"/>
      <c r="P12" s="535"/>
      <c r="Q12" s="536"/>
      <c r="R12" s="537">
        <v>33371</v>
      </c>
      <c r="S12" s="538"/>
      <c r="T12" s="538"/>
      <c r="U12" s="538"/>
      <c r="V12" s="539"/>
      <c r="W12" s="540" t="s">
        <v>1</v>
      </c>
      <c r="X12" s="478"/>
      <c r="Y12" s="478"/>
      <c r="Z12" s="478"/>
      <c r="AA12" s="478"/>
      <c r="AB12" s="541"/>
      <c r="AC12" s="542" t="s">
        <v>127</v>
      </c>
      <c r="AD12" s="543"/>
      <c r="AE12" s="543"/>
      <c r="AF12" s="543"/>
      <c r="AG12" s="544"/>
      <c r="AH12" s="542" t="s">
        <v>128</v>
      </c>
      <c r="AI12" s="543"/>
      <c r="AJ12" s="543"/>
      <c r="AK12" s="543"/>
      <c r="AL12" s="545"/>
      <c r="AM12" s="476" t="s">
        <v>129</v>
      </c>
      <c r="AN12" s="376"/>
      <c r="AO12" s="376"/>
      <c r="AP12" s="376"/>
      <c r="AQ12" s="376"/>
      <c r="AR12" s="376"/>
      <c r="AS12" s="376"/>
      <c r="AT12" s="377"/>
      <c r="AU12" s="477" t="s">
        <v>92</v>
      </c>
      <c r="AV12" s="478"/>
      <c r="AW12" s="478"/>
      <c r="AX12" s="478"/>
      <c r="AY12" s="433" t="s">
        <v>130</v>
      </c>
      <c r="AZ12" s="434"/>
      <c r="BA12" s="434"/>
      <c r="BB12" s="434"/>
      <c r="BC12" s="434"/>
      <c r="BD12" s="434"/>
      <c r="BE12" s="434"/>
      <c r="BF12" s="434"/>
      <c r="BG12" s="434"/>
      <c r="BH12" s="434"/>
      <c r="BI12" s="434"/>
      <c r="BJ12" s="434"/>
      <c r="BK12" s="434"/>
      <c r="BL12" s="434"/>
      <c r="BM12" s="435"/>
      <c r="BN12" s="419">
        <v>523157</v>
      </c>
      <c r="BO12" s="420"/>
      <c r="BP12" s="420"/>
      <c r="BQ12" s="420"/>
      <c r="BR12" s="420"/>
      <c r="BS12" s="420"/>
      <c r="BT12" s="420"/>
      <c r="BU12" s="421"/>
      <c r="BV12" s="419">
        <v>398104</v>
      </c>
      <c r="BW12" s="420"/>
      <c r="BX12" s="420"/>
      <c r="BY12" s="420"/>
      <c r="BZ12" s="420"/>
      <c r="CA12" s="420"/>
      <c r="CB12" s="420"/>
      <c r="CC12" s="421"/>
      <c r="CD12" s="459" t="s">
        <v>131</v>
      </c>
      <c r="CE12" s="379"/>
      <c r="CF12" s="379"/>
      <c r="CG12" s="379"/>
      <c r="CH12" s="379"/>
      <c r="CI12" s="379"/>
      <c r="CJ12" s="379"/>
      <c r="CK12" s="379"/>
      <c r="CL12" s="379"/>
      <c r="CM12" s="379"/>
      <c r="CN12" s="379"/>
      <c r="CO12" s="379"/>
      <c r="CP12" s="379"/>
      <c r="CQ12" s="379"/>
      <c r="CR12" s="379"/>
      <c r="CS12" s="460"/>
      <c r="CT12" s="522" t="s">
        <v>124</v>
      </c>
      <c r="CU12" s="523"/>
      <c r="CV12" s="523"/>
      <c r="CW12" s="523"/>
      <c r="CX12" s="523"/>
      <c r="CY12" s="523"/>
      <c r="CZ12" s="523"/>
      <c r="DA12" s="524"/>
      <c r="DB12" s="522" t="s">
        <v>124</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132</v>
      </c>
      <c r="N13" s="504"/>
      <c r="O13" s="504"/>
      <c r="P13" s="504"/>
      <c r="Q13" s="505"/>
      <c r="R13" s="506">
        <v>32829</v>
      </c>
      <c r="S13" s="507"/>
      <c r="T13" s="507"/>
      <c r="U13" s="507"/>
      <c r="V13" s="508"/>
      <c r="W13" s="509" t="s">
        <v>133</v>
      </c>
      <c r="X13" s="405"/>
      <c r="Y13" s="405"/>
      <c r="Z13" s="405"/>
      <c r="AA13" s="405"/>
      <c r="AB13" s="406"/>
      <c r="AC13" s="372">
        <v>298</v>
      </c>
      <c r="AD13" s="373"/>
      <c r="AE13" s="373"/>
      <c r="AF13" s="373"/>
      <c r="AG13" s="374"/>
      <c r="AH13" s="372">
        <v>315</v>
      </c>
      <c r="AI13" s="373"/>
      <c r="AJ13" s="373"/>
      <c r="AK13" s="373"/>
      <c r="AL13" s="432"/>
      <c r="AM13" s="476" t="s">
        <v>134</v>
      </c>
      <c r="AN13" s="376"/>
      <c r="AO13" s="376"/>
      <c r="AP13" s="376"/>
      <c r="AQ13" s="376"/>
      <c r="AR13" s="376"/>
      <c r="AS13" s="376"/>
      <c r="AT13" s="377"/>
      <c r="AU13" s="477" t="s">
        <v>103</v>
      </c>
      <c r="AV13" s="478"/>
      <c r="AW13" s="478"/>
      <c r="AX13" s="478"/>
      <c r="AY13" s="433" t="s">
        <v>135</v>
      </c>
      <c r="AZ13" s="434"/>
      <c r="BA13" s="434"/>
      <c r="BB13" s="434"/>
      <c r="BC13" s="434"/>
      <c r="BD13" s="434"/>
      <c r="BE13" s="434"/>
      <c r="BF13" s="434"/>
      <c r="BG13" s="434"/>
      <c r="BH13" s="434"/>
      <c r="BI13" s="434"/>
      <c r="BJ13" s="434"/>
      <c r="BK13" s="434"/>
      <c r="BL13" s="434"/>
      <c r="BM13" s="435"/>
      <c r="BN13" s="419">
        <v>-26740</v>
      </c>
      <c r="BO13" s="420"/>
      <c r="BP13" s="420"/>
      <c r="BQ13" s="420"/>
      <c r="BR13" s="420"/>
      <c r="BS13" s="420"/>
      <c r="BT13" s="420"/>
      <c r="BU13" s="421"/>
      <c r="BV13" s="419">
        <v>-149323</v>
      </c>
      <c r="BW13" s="420"/>
      <c r="BX13" s="420"/>
      <c r="BY13" s="420"/>
      <c r="BZ13" s="420"/>
      <c r="CA13" s="420"/>
      <c r="CB13" s="420"/>
      <c r="CC13" s="421"/>
      <c r="CD13" s="459" t="s">
        <v>136</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6.1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137</v>
      </c>
      <c r="M14" s="546"/>
      <c r="N14" s="546"/>
      <c r="O14" s="546"/>
      <c r="P14" s="546"/>
      <c r="Q14" s="547"/>
      <c r="R14" s="506">
        <v>33514</v>
      </c>
      <c r="S14" s="507"/>
      <c r="T14" s="507"/>
      <c r="U14" s="507"/>
      <c r="V14" s="508"/>
      <c r="W14" s="510"/>
      <c r="X14" s="408"/>
      <c r="Y14" s="408"/>
      <c r="Z14" s="408"/>
      <c r="AA14" s="408"/>
      <c r="AB14" s="409"/>
      <c r="AC14" s="499">
        <v>2</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138</v>
      </c>
      <c r="CE14" s="457"/>
      <c r="CF14" s="457"/>
      <c r="CG14" s="457"/>
      <c r="CH14" s="457"/>
      <c r="CI14" s="457"/>
      <c r="CJ14" s="457"/>
      <c r="CK14" s="457"/>
      <c r="CL14" s="457"/>
      <c r="CM14" s="457"/>
      <c r="CN14" s="457"/>
      <c r="CO14" s="457"/>
      <c r="CP14" s="457"/>
      <c r="CQ14" s="457"/>
      <c r="CR14" s="457"/>
      <c r="CS14" s="458"/>
      <c r="CT14" s="516" t="s">
        <v>124</v>
      </c>
      <c r="CU14" s="517"/>
      <c r="CV14" s="517"/>
      <c r="CW14" s="517"/>
      <c r="CX14" s="517"/>
      <c r="CY14" s="517"/>
      <c r="CZ14" s="517"/>
      <c r="DA14" s="518"/>
      <c r="DB14" s="516" t="s">
        <v>124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132</v>
      </c>
      <c r="N15" s="504"/>
      <c r="O15" s="504"/>
      <c r="P15" s="504"/>
      <c r="Q15" s="505"/>
      <c r="R15" s="506">
        <v>33006</v>
      </c>
      <c r="S15" s="507"/>
      <c r="T15" s="507"/>
      <c r="U15" s="507"/>
      <c r="V15" s="508"/>
      <c r="W15" s="509" t="s">
        <v>139</v>
      </c>
      <c r="X15" s="405"/>
      <c r="Y15" s="405"/>
      <c r="Z15" s="405"/>
      <c r="AA15" s="405"/>
      <c r="AB15" s="406"/>
      <c r="AC15" s="372">
        <v>3331</v>
      </c>
      <c r="AD15" s="373"/>
      <c r="AE15" s="373"/>
      <c r="AF15" s="373"/>
      <c r="AG15" s="374"/>
      <c r="AH15" s="372">
        <v>3551</v>
      </c>
      <c r="AI15" s="373"/>
      <c r="AJ15" s="373"/>
      <c r="AK15" s="373"/>
      <c r="AL15" s="432"/>
      <c r="AM15" s="476"/>
      <c r="AN15" s="376"/>
      <c r="AO15" s="376"/>
      <c r="AP15" s="376"/>
      <c r="AQ15" s="376"/>
      <c r="AR15" s="376"/>
      <c r="AS15" s="376"/>
      <c r="AT15" s="377"/>
      <c r="AU15" s="477"/>
      <c r="AV15" s="478"/>
      <c r="AW15" s="478"/>
      <c r="AX15" s="478"/>
      <c r="AY15" s="445" t="s">
        <v>140</v>
      </c>
      <c r="AZ15" s="446"/>
      <c r="BA15" s="446"/>
      <c r="BB15" s="446"/>
      <c r="BC15" s="446"/>
      <c r="BD15" s="446"/>
      <c r="BE15" s="446"/>
      <c r="BF15" s="446"/>
      <c r="BG15" s="446"/>
      <c r="BH15" s="446"/>
      <c r="BI15" s="446"/>
      <c r="BJ15" s="446"/>
      <c r="BK15" s="446"/>
      <c r="BL15" s="446"/>
      <c r="BM15" s="447"/>
      <c r="BN15" s="448">
        <v>3781819</v>
      </c>
      <c r="BO15" s="449"/>
      <c r="BP15" s="449"/>
      <c r="BQ15" s="449"/>
      <c r="BR15" s="449"/>
      <c r="BS15" s="449"/>
      <c r="BT15" s="449"/>
      <c r="BU15" s="450"/>
      <c r="BV15" s="448">
        <v>3642084</v>
      </c>
      <c r="BW15" s="449"/>
      <c r="BX15" s="449"/>
      <c r="BY15" s="449"/>
      <c r="BZ15" s="449"/>
      <c r="CA15" s="449"/>
      <c r="CB15" s="449"/>
      <c r="CC15" s="450"/>
      <c r="CD15" s="519" t="s">
        <v>141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142</v>
      </c>
      <c r="M16" s="494"/>
      <c r="N16" s="494"/>
      <c r="O16" s="494"/>
      <c r="P16" s="494"/>
      <c r="Q16" s="495"/>
      <c r="R16" s="496" t="s">
        <v>143</v>
      </c>
      <c r="S16" s="497"/>
      <c r="T16" s="497"/>
      <c r="U16" s="497"/>
      <c r="V16" s="498"/>
      <c r="W16" s="510"/>
      <c r="X16" s="408"/>
      <c r="Y16" s="408"/>
      <c r="Z16" s="408"/>
      <c r="AA16" s="408"/>
      <c r="AB16" s="409"/>
      <c r="AC16" s="499">
        <v>22</v>
      </c>
      <c r="AD16" s="500"/>
      <c r="AE16" s="500"/>
      <c r="AF16" s="500"/>
      <c r="AG16" s="501"/>
      <c r="AH16" s="499">
        <v>24.1</v>
      </c>
      <c r="AI16" s="500"/>
      <c r="AJ16" s="500"/>
      <c r="AK16" s="500"/>
      <c r="AL16" s="502"/>
      <c r="AM16" s="476"/>
      <c r="AN16" s="376"/>
      <c r="AO16" s="376"/>
      <c r="AP16" s="376"/>
      <c r="AQ16" s="376"/>
      <c r="AR16" s="376"/>
      <c r="AS16" s="376"/>
      <c r="AT16" s="377"/>
      <c r="AU16" s="477"/>
      <c r="AV16" s="478"/>
      <c r="AW16" s="478"/>
      <c r="AX16" s="478"/>
      <c r="AY16" s="433" t="s">
        <v>144</v>
      </c>
      <c r="AZ16" s="434"/>
      <c r="BA16" s="434"/>
      <c r="BB16" s="434"/>
      <c r="BC16" s="434"/>
      <c r="BD16" s="434"/>
      <c r="BE16" s="434"/>
      <c r="BF16" s="434"/>
      <c r="BG16" s="434"/>
      <c r="BH16" s="434"/>
      <c r="BI16" s="434"/>
      <c r="BJ16" s="434"/>
      <c r="BK16" s="434"/>
      <c r="BL16" s="434"/>
      <c r="BM16" s="435"/>
      <c r="BN16" s="419">
        <v>6424105</v>
      </c>
      <c r="BO16" s="420"/>
      <c r="BP16" s="420"/>
      <c r="BQ16" s="420"/>
      <c r="BR16" s="420"/>
      <c r="BS16" s="420"/>
      <c r="BT16" s="420"/>
      <c r="BU16" s="421"/>
      <c r="BV16" s="419">
        <v>6233358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145</v>
      </c>
      <c r="N17" s="513"/>
      <c r="O17" s="513"/>
      <c r="P17" s="513"/>
      <c r="Q17" s="514"/>
      <c r="R17" s="496" t="s">
        <v>146</v>
      </c>
      <c r="S17" s="497"/>
      <c r="T17" s="497"/>
      <c r="U17" s="497"/>
      <c r="V17" s="498"/>
      <c r="W17" s="509" t="s">
        <v>147</v>
      </c>
      <c r="X17" s="405"/>
      <c r="Y17" s="405"/>
      <c r="Z17" s="405"/>
      <c r="AA17" s="405"/>
      <c r="AB17" s="406"/>
      <c r="AC17" s="372">
        <v>11545</v>
      </c>
      <c r="AD17" s="373"/>
      <c r="AE17" s="373"/>
      <c r="AF17" s="373"/>
      <c r="AG17" s="374"/>
      <c r="AH17" s="372">
        <v>10861</v>
      </c>
      <c r="AI17" s="373"/>
      <c r="AJ17" s="373"/>
      <c r="AK17" s="373"/>
      <c r="AL17" s="432"/>
      <c r="AM17" s="476"/>
      <c r="AN17" s="376"/>
      <c r="AO17" s="376"/>
      <c r="AP17" s="376"/>
      <c r="AQ17" s="376"/>
      <c r="AR17" s="376"/>
      <c r="AS17" s="376"/>
      <c r="AT17" s="377"/>
      <c r="AU17" s="477"/>
      <c r="AV17" s="478"/>
      <c r="AW17" s="478"/>
      <c r="AX17" s="478"/>
      <c r="AY17" s="433" t="s">
        <v>148</v>
      </c>
      <c r="AZ17" s="434"/>
      <c r="BA17" s="434"/>
      <c r="BB17" s="434"/>
      <c r="BC17" s="434"/>
      <c r="BD17" s="434"/>
      <c r="BE17" s="434"/>
      <c r="BF17" s="434"/>
      <c r="BG17" s="434"/>
      <c r="BH17" s="434"/>
      <c r="BI17" s="434"/>
      <c r="BJ17" s="434"/>
      <c r="BK17" s="434"/>
      <c r="BL17" s="434"/>
      <c r="BM17" s="435"/>
      <c r="BN17" s="419">
        <v>4735221</v>
      </c>
      <c r="BO17" s="420"/>
      <c r="BP17" s="420"/>
      <c r="BQ17" s="420"/>
      <c r="BR17" s="420"/>
      <c r="BS17" s="420"/>
      <c r="BT17" s="420"/>
      <c r="BU17" s="421"/>
      <c r="BV17" s="419">
        <v>4575468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149</v>
      </c>
      <c r="C18" s="470"/>
      <c r="D18" s="470"/>
      <c r="E18" s="471"/>
      <c r="F18" s="471"/>
      <c r="G18" s="471"/>
      <c r="H18" s="471"/>
      <c r="I18" s="471"/>
      <c r="J18" s="471"/>
      <c r="K18" s="471"/>
      <c r="L18" s="472">
        <v>15.95</v>
      </c>
      <c r="M18" s="472"/>
      <c r="N18" s="472"/>
      <c r="O18" s="472"/>
      <c r="P18" s="472"/>
      <c r="Q18" s="472"/>
      <c r="R18" s="473"/>
      <c r="S18" s="473"/>
      <c r="T18" s="473"/>
      <c r="U18" s="473"/>
      <c r="V18" s="474"/>
      <c r="W18" s="490"/>
      <c r="X18" s="491"/>
      <c r="Y18" s="491"/>
      <c r="Z18" s="491"/>
      <c r="AA18" s="491"/>
      <c r="AB18" s="515"/>
      <c r="AC18" s="389">
        <v>76.099999999999994</v>
      </c>
      <c r="AD18" s="390"/>
      <c r="AE18" s="390"/>
      <c r="AF18" s="390"/>
      <c r="AG18" s="475"/>
      <c r="AH18" s="389">
        <v>73.7</v>
      </c>
      <c r="AI18" s="390"/>
      <c r="AJ18" s="390"/>
      <c r="AK18" s="390"/>
      <c r="AL18" s="391"/>
      <c r="AM18" s="476"/>
      <c r="AN18" s="376"/>
      <c r="AO18" s="376"/>
      <c r="AP18" s="376"/>
      <c r="AQ18" s="376"/>
      <c r="AR18" s="376"/>
      <c r="AS18" s="376"/>
      <c r="AT18" s="377"/>
      <c r="AU18" s="477"/>
      <c r="AV18" s="478"/>
      <c r="AW18" s="478"/>
      <c r="AX18" s="478"/>
      <c r="AY18" s="433" t="s">
        <v>150</v>
      </c>
      <c r="AZ18" s="434"/>
      <c r="BA18" s="434"/>
      <c r="BB18" s="434"/>
      <c r="BC18" s="434"/>
      <c r="BD18" s="434"/>
      <c r="BE18" s="434"/>
      <c r="BF18" s="434"/>
      <c r="BG18" s="434"/>
      <c r="BH18" s="434"/>
      <c r="BI18" s="434"/>
      <c r="BJ18" s="434"/>
      <c r="BK18" s="434"/>
      <c r="BL18" s="434"/>
      <c r="BM18" s="435"/>
      <c r="BN18" s="419">
        <v>7093476</v>
      </c>
      <c r="BO18" s="420"/>
      <c r="BP18" s="420"/>
      <c r="BQ18" s="420"/>
      <c r="BR18" s="420"/>
      <c r="BS18" s="420"/>
      <c r="BT18" s="420"/>
      <c r="BU18" s="421"/>
      <c r="BV18" s="419">
        <v>6853943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151</v>
      </c>
      <c r="C19" s="470"/>
      <c r="D19" s="470"/>
      <c r="E19" s="471"/>
      <c r="F19" s="471"/>
      <c r="G19" s="471"/>
      <c r="H19" s="471"/>
      <c r="I19" s="471"/>
      <c r="J19" s="471"/>
      <c r="K19" s="471"/>
      <c r="L19" s="479">
        <v>2141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152</v>
      </c>
      <c r="AZ19" s="434"/>
      <c r="BA19" s="434"/>
      <c r="BB19" s="434"/>
      <c r="BC19" s="434"/>
      <c r="BD19" s="434"/>
      <c r="BE19" s="434"/>
      <c r="BF19" s="434"/>
      <c r="BG19" s="434"/>
      <c r="BH19" s="434"/>
      <c r="BI19" s="434"/>
      <c r="BJ19" s="434"/>
      <c r="BK19" s="434"/>
      <c r="BL19" s="434"/>
      <c r="BM19" s="435"/>
      <c r="BN19" s="419">
        <v>10498789</v>
      </c>
      <c r="BO19" s="420"/>
      <c r="BP19" s="420"/>
      <c r="BQ19" s="420"/>
      <c r="BR19" s="420"/>
      <c r="BS19" s="420"/>
      <c r="BT19" s="420"/>
      <c r="BU19" s="421"/>
      <c r="BV19" s="419">
        <v>9988053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153</v>
      </c>
      <c r="C20" s="470"/>
      <c r="D20" s="470"/>
      <c r="E20" s="471"/>
      <c r="F20" s="471"/>
      <c r="G20" s="471"/>
      <c r="H20" s="471"/>
      <c r="I20" s="471"/>
      <c r="J20" s="471"/>
      <c r="K20" s="471"/>
      <c r="L20" s="479">
        <v>14572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155</v>
      </c>
      <c r="C22" s="396"/>
      <c r="D22" s="397"/>
      <c r="E22" s="404" t="s">
        <v>1</v>
      </c>
      <c r="F22" s="405"/>
      <c r="G22" s="405"/>
      <c r="H22" s="405"/>
      <c r="I22" s="405"/>
      <c r="J22" s="405"/>
      <c r="K22" s="406"/>
      <c r="L22" s="404" t="s">
        <v>156</v>
      </c>
      <c r="M22" s="405"/>
      <c r="N22" s="405"/>
      <c r="O22" s="405"/>
      <c r="P22" s="406"/>
      <c r="Q22" s="410" t="s">
        <v>157</v>
      </c>
      <c r="R22" s="411"/>
      <c r="S22" s="411"/>
      <c r="T22" s="411"/>
      <c r="U22" s="411"/>
      <c r="V22" s="412"/>
      <c r="W22" s="461" t="s">
        <v>158</v>
      </c>
      <c r="X22" s="396"/>
      <c r="Y22" s="397"/>
      <c r="Z22" s="404" t="s">
        <v>1</v>
      </c>
      <c r="AA22" s="405"/>
      <c r="AB22" s="405"/>
      <c r="AC22" s="405"/>
      <c r="AD22" s="405"/>
      <c r="AE22" s="405"/>
      <c r="AF22" s="405"/>
      <c r="AG22" s="406"/>
      <c r="AH22" s="422" t="s">
        <v>159</v>
      </c>
      <c r="AI22" s="405"/>
      <c r="AJ22" s="405"/>
      <c r="AK22" s="405"/>
      <c r="AL22" s="406"/>
      <c r="AM22" s="422" t="s">
        <v>160</v>
      </c>
      <c r="AN22" s="423"/>
      <c r="AO22" s="423"/>
      <c r="AP22" s="423"/>
      <c r="AQ22" s="423"/>
      <c r="AR22" s="424"/>
      <c r="AS22" s="410" t="s">
        <v>157</v>
      </c>
      <c r="AT22" s="411"/>
      <c r="AU22" s="411"/>
      <c r="AV22" s="411"/>
      <c r="AW22" s="411"/>
      <c r="AX22" s="428"/>
      <c r="AY22" s="445" t="s">
        <v>161</v>
      </c>
      <c r="AZ22" s="446"/>
      <c r="BA22" s="446"/>
      <c r="BB22" s="446"/>
      <c r="BC22" s="446"/>
      <c r="BD22" s="446"/>
      <c r="BE22" s="446"/>
      <c r="BF22" s="446"/>
      <c r="BG22" s="446"/>
      <c r="BH22" s="446"/>
      <c r="BI22" s="446"/>
      <c r="BJ22" s="446"/>
      <c r="BK22" s="446"/>
      <c r="BL22" s="446"/>
      <c r="BM22" s="447"/>
      <c r="BN22" s="448">
        <v>7047395</v>
      </c>
      <c r="BO22" s="449"/>
      <c r="BP22" s="449"/>
      <c r="BQ22" s="449"/>
      <c r="BR22" s="449"/>
      <c r="BS22" s="449"/>
      <c r="BT22" s="449"/>
      <c r="BU22" s="450"/>
      <c r="BV22" s="448">
        <v>7366051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162</v>
      </c>
      <c r="AZ23" s="434"/>
      <c r="BA23" s="434"/>
      <c r="BB23" s="434"/>
      <c r="BC23" s="434"/>
      <c r="BD23" s="434"/>
      <c r="BE23" s="434"/>
      <c r="BF23" s="434"/>
      <c r="BG23" s="434"/>
      <c r="BH23" s="434"/>
      <c r="BI23" s="434"/>
      <c r="BJ23" s="434"/>
      <c r="BK23" s="434"/>
      <c r="BL23" s="434"/>
      <c r="BM23" s="435"/>
      <c r="BN23" s="419">
        <v>6109095</v>
      </c>
      <c r="BO23" s="420"/>
      <c r="BP23" s="420"/>
      <c r="BQ23" s="420"/>
      <c r="BR23" s="420"/>
      <c r="BS23" s="420"/>
      <c r="BT23" s="420"/>
      <c r="BU23" s="421"/>
      <c r="BV23" s="419">
        <v>6353054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163</v>
      </c>
      <c r="F24" s="376"/>
      <c r="G24" s="376"/>
      <c r="H24" s="376"/>
      <c r="I24" s="376"/>
      <c r="J24" s="376"/>
      <c r="K24" s="377"/>
      <c r="L24" s="372">
        <v>1</v>
      </c>
      <c r="M24" s="373"/>
      <c r="N24" s="373"/>
      <c r="O24" s="373"/>
      <c r="P24" s="374"/>
      <c r="Q24" s="372">
        <v>7320</v>
      </c>
      <c r="R24" s="373"/>
      <c r="S24" s="373"/>
      <c r="T24" s="373"/>
      <c r="U24" s="373"/>
      <c r="V24" s="374"/>
      <c r="W24" s="462"/>
      <c r="X24" s="399"/>
      <c r="Y24" s="400"/>
      <c r="Z24" s="375" t="s">
        <v>164</v>
      </c>
      <c r="AA24" s="376"/>
      <c r="AB24" s="376"/>
      <c r="AC24" s="376"/>
      <c r="AD24" s="376"/>
      <c r="AE24" s="376"/>
      <c r="AF24" s="376"/>
      <c r="AG24" s="377"/>
      <c r="AH24" s="372">
        <v>197</v>
      </c>
      <c r="AI24" s="373"/>
      <c r="AJ24" s="373"/>
      <c r="AK24" s="373"/>
      <c r="AL24" s="374"/>
      <c r="AM24" s="372">
        <v>591394</v>
      </c>
      <c r="AN24" s="373"/>
      <c r="AO24" s="373"/>
      <c r="AP24" s="373"/>
      <c r="AQ24" s="373"/>
      <c r="AR24" s="374"/>
      <c r="AS24" s="372">
        <v>3002</v>
      </c>
      <c r="AT24" s="373"/>
      <c r="AU24" s="373"/>
      <c r="AV24" s="373"/>
      <c r="AW24" s="373"/>
      <c r="AX24" s="432"/>
      <c r="AY24" s="392" t="s">
        <v>165</v>
      </c>
      <c r="AZ24" s="393"/>
      <c r="BA24" s="393"/>
      <c r="BB24" s="393"/>
      <c r="BC24" s="393"/>
      <c r="BD24" s="393"/>
      <c r="BE24" s="393"/>
      <c r="BF24" s="393"/>
      <c r="BG24" s="393"/>
      <c r="BH24" s="393"/>
      <c r="BI24" s="393"/>
      <c r="BJ24" s="393"/>
      <c r="BK24" s="393"/>
      <c r="BL24" s="393"/>
      <c r="BM24" s="394"/>
      <c r="BN24" s="419">
        <v>2325317</v>
      </c>
      <c r="BO24" s="420"/>
      <c r="BP24" s="420"/>
      <c r="BQ24" s="420"/>
      <c r="BR24" s="420"/>
      <c r="BS24" s="420"/>
      <c r="BT24" s="420"/>
      <c r="BU24" s="421"/>
      <c r="BV24" s="419">
        <v>2203478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166</v>
      </c>
      <c r="F25" s="376"/>
      <c r="G25" s="376"/>
      <c r="H25" s="376"/>
      <c r="I25" s="376"/>
      <c r="J25" s="376"/>
      <c r="K25" s="377"/>
      <c r="L25" s="372">
        <v>1</v>
      </c>
      <c r="M25" s="373"/>
      <c r="N25" s="373"/>
      <c r="O25" s="373"/>
      <c r="P25" s="374"/>
      <c r="Q25" s="372">
        <v>6480</v>
      </c>
      <c r="R25" s="373"/>
      <c r="S25" s="373"/>
      <c r="T25" s="373"/>
      <c r="U25" s="373"/>
      <c r="V25" s="374"/>
      <c r="W25" s="462"/>
      <c r="X25" s="399"/>
      <c r="Y25" s="400"/>
      <c r="Z25" s="375" t="s">
        <v>167</v>
      </c>
      <c r="AA25" s="376"/>
      <c r="AB25" s="376"/>
      <c r="AC25" s="376"/>
      <c r="AD25" s="376"/>
      <c r="AE25" s="376"/>
      <c r="AF25" s="376"/>
      <c r="AG25" s="377"/>
      <c r="AH25" s="372" t="s">
        <v>124</v>
      </c>
      <c r="AI25" s="373"/>
      <c r="AJ25" s="373"/>
      <c r="AK25" s="373"/>
      <c r="AL25" s="374"/>
      <c r="AM25" s="372" t="s">
        <v>124</v>
      </c>
      <c r="AN25" s="373"/>
      <c r="AO25" s="373"/>
      <c r="AP25" s="373"/>
      <c r="AQ25" s="373"/>
      <c r="AR25" s="374"/>
      <c r="AS25" s="372" t="s">
        <v>124</v>
      </c>
      <c r="AT25" s="373"/>
      <c r="AU25" s="373"/>
      <c r="AV25" s="373"/>
      <c r="AW25" s="373"/>
      <c r="AX25" s="432"/>
      <c r="AY25" s="445" t="s">
        <v>168</v>
      </c>
      <c r="AZ25" s="446"/>
      <c r="BA25" s="446"/>
      <c r="BB25" s="446"/>
      <c r="BC25" s="446"/>
      <c r="BD25" s="446"/>
      <c r="BE25" s="446"/>
      <c r="BF25" s="446"/>
      <c r="BG25" s="446"/>
      <c r="BH25" s="446"/>
      <c r="BI25" s="446"/>
      <c r="BJ25" s="446"/>
      <c r="BK25" s="446"/>
      <c r="BL25" s="446"/>
      <c r="BM25" s="447"/>
      <c r="BN25" s="448">
        <v>1236949</v>
      </c>
      <c r="BO25" s="449"/>
      <c r="BP25" s="449"/>
      <c r="BQ25" s="449"/>
      <c r="BR25" s="449"/>
      <c r="BS25" s="449"/>
      <c r="BT25" s="449"/>
      <c r="BU25" s="450"/>
      <c r="BV25" s="448">
        <v>1859785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169</v>
      </c>
      <c r="F26" s="376"/>
      <c r="G26" s="376"/>
      <c r="H26" s="376"/>
      <c r="I26" s="376"/>
      <c r="J26" s="376"/>
      <c r="K26" s="377"/>
      <c r="L26" s="372">
        <v>1</v>
      </c>
      <c r="M26" s="373"/>
      <c r="N26" s="373"/>
      <c r="O26" s="373"/>
      <c r="P26" s="374"/>
      <c r="Q26" s="372">
        <v>5950</v>
      </c>
      <c r="R26" s="373"/>
      <c r="S26" s="373"/>
      <c r="T26" s="373"/>
      <c r="U26" s="373"/>
      <c r="V26" s="374"/>
      <c r="W26" s="462"/>
      <c r="X26" s="399"/>
      <c r="Y26" s="400"/>
      <c r="Z26" s="375" t="s">
        <v>170</v>
      </c>
      <c r="AA26" s="430"/>
      <c r="AB26" s="430"/>
      <c r="AC26" s="430"/>
      <c r="AD26" s="430"/>
      <c r="AE26" s="430"/>
      <c r="AF26" s="430"/>
      <c r="AG26" s="431"/>
      <c r="AH26" s="372" t="s">
        <v>124</v>
      </c>
      <c r="AI26" s="373"/>
      <c r="AJ26" s="373"/>
      <c r="AK26" s="373"/>
      <c r="AL26" s="374"/>
      <c r="AM26" s="372" t="s">
        <v>124</v>
      </c>
      <c r="AN26" s="373"/>
      <c r="AO26" s="373"/>
      <c r="AP26" s="373"/>
      <c r="AQ26" s="373"/>
      <c r="AR26" s="374"/>
      <c r="AS26" s="372" t="s">
        <v>124</v>
      </c>
      <c r="AT26" s="373"/>
      <c r="AU26" s="373"/>
      <c r="AV26" s="373"/>
      <c r="AW26" s="373"/>
      <c r="AX26" s="432"/>
      <c r="AY26" s="459" t="s">
        <v>171</v>
      </c>
      <c r="AZ26" s="379"/>
      <c r="BA26" s="379"/>
      <c r="BB26" s="379"/>
      <c r="BC26" s="379"/>
      <c r="BD26" s="379"/>
      <c r="BE26" s="379"/>
      <c r="BF26" s="379"/>
      <c r="BG26" s="379"/>
      <c r="BH26" s="379"/>
      <c r="BI26" s="379"/>
      <c r="BJ26" s="379"/>
      <c r="BK26" s="379"/>
      <c r="BL26" s="379"/>
      <c r="BM26" s="460"/>
      <c r="BN26" s="419" t="s">
        <v>124</v>
      </c>
      <c r="BO26" s="420"/>
      <c r="BP26" s="420"/>
      <c r="BQ26" s="420"/>
      <c r="BR26" s="420"/>
      <c r="BS26" s="420"/>
      <c r="BT26" s="420"/>
      <c r="BU26" s="421"/>
      <c r="BV26" s="419" t="s">
        <v>124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172</v>
      </c>
      <c r="F27" s="376"/>
      <c r="G27" s="376"/>
      <c r="H27" s="376"/>
      <c r="I27" s="376"/>
      <c r="J27" s="376"/>
      <c r="K27" s="377"/>
      <c r="L27" s="372">
        <v>1</v>
      </c>
      <c r="M27" s="373"/>
      <c r="N27" s="373"/>
      <c r="O27" s="373"/>
      <c r="P27" s="374"/>
      <c r="Q27" s="372">
        <v>2950</v>
      </c>
      <c r="R27" s="373"/>
      <c r="S27" s="373"/>
      <c r="T27" s="373"/>
      <c r="U27" s="373"/>
      <c r="V27" s="374"/>
      <c r="W27" s="462"/>
      <c r="X27" s="399"/>
      <c r="Y27" s="400"/>
      <c r="Z27" s="375" t="s">
        <v>173</v>
      </c>
      <c r="AA27" s="376"/>
      <c r="AB27" s="376"/>
      <c r="AC27" s="376"/>
      <c r="AD27" s="376"/>
      <c r="AE27" s="376"/>
      <c r="AF27" s="376"/>
      <c r="AG27" s="377"/>
      <c r="AH27" s="372">
        <v>4</v>
      </c>
      <c r="AI27" s="373"/>
      <c r="AJ27" s="373"/>
      <c r="AK27" s="373"/>
      <c r="AL27" s="374"/>
      <c r="AM27" s="372">
        <v>16004</v>
      </c>
      <c r="AN27" s="373"/>
      <c r="AO27" s="373"/>
      <c r="AP27" s="373"/>
      <c r="AQ27" s="373"/>
      <c r="AR27" s="374"/>
      <c r="AS27" s="372">
        <v>4001</v>
      </c>
      <c r="AT27" s="373"/>
      <c r="AU27" s="373"/>
      <c r="AV27" s="373"/>
      <c r="AW27" s="373"/>
      <c r="AX27" s="432"/>
      <c r="AY27" s="456" t="s">
        <v>174</v>
      </c>
      <c r="AZ27" s="457"/>
      <c r="BA27" s="457"/>
      <c r="BB27" s="457"/>
      <c r="BC27" s="457"/>
      <c r="BD27" s="457"/>
      <c r="BE27" s="457"/>
      <c r="BF27" s="457"/>
      <c r="BG27" s="457"/>
      <c r="BH27" s="457"/>
      <c r="BI27" s="457"/>
      <c r="BJ27" s="457"/>
      <c r="BK27" s="457"/>
      <c r="BL27" s="457"/>
      <c r="BM27" s="458"/>
      <c r="BN27" s="453">
        <v>329126</v>
      </c>
      <c r="BO27" s="454"/>
      <c r="BP27" s="454"/>
      <c r="BQ27" s="454"/>
      <c r="BR27" s="454"/>
      <c r="BS27" s="454"/>
      <c r="BT27" s="454"/>
      <c r="BU27" s="455"/>
      <c r="BV27" s="453">
        <v>329061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175</v>
      </c>
      <c r="F28" s="376"/>
      <c r="G28" s="376"/>
      <c r="H28" s="376"/>
      <c r="I28" s="376"/>
      <c r="J28" s="376"/>
      <c r="K28" s="377"/>
      <c r="L28" s="372">
        <v>1</v>
      </c>
      <c r="M28" s="373"/>
      <c r="N28" s="373"/>
      <c r="O28" s="373"/>
      <c r="P28" s="374"/>
      <c r="Q28" s="372">
        <v>2440</v>
      </c>
      <c r="R28" s="373"/>
      <c r="S28" s="373"/>
      <c r="T28" s="373"/>
      <c r="U28" s="373"/>
      <c r="V28" s="374"/>
      <c r="W28" s="462"/>
      <c r="X28" s="399"/>
      <c r="Y28" s="400"/>
      <c r="Z28" s="375" t="s">
        <v>176</v>
      </c>
      <c r="AA28" s="376"/>
      <c r="AB28" s="376"/>
      <c r="AC28" s="376"/>
      <c r="AD28" s="376"/>
      <c r="AE28" s="376"/>
      <c r="AF28" s="376"/>
      <c r="AG28" s="377"/>
      <c r="AH28" s="372" t="s">
        <v>124</v>
      </c>
      <c r="AI28" s="373"/>
      <c r="AJ28" s="373"/>
      <c r="AK28" s="373"/>
      <c r="AL28" s="374"/>
      <c r="AM28" s="372" t="s">
        <v>124</v>
      </c>
      <c r="AN28" s="373"/>
      <c r="AO28" s="373"/>
      <c r="AP28" s="373"/>
      <c r="AQ28" s="373"/>
      <c r="AR28" s="374"/>
      <c r="AS28" s="372" t="s">
        <v>124</v>
      </c>
      <c r="AT28" s="373"/>
      <c r="AU28" s="373"/>
      <c r="AV28" s="373"/>
      <c r="AW28" s="373"/>
      <c r="AX28" s="432"/>
      <c r="AY28" s="436" t="s">
        <v>177</v>
      </c>
      <c r="AZ28" s="437"/>
      <c r="BA28" s="437"/>
      <c r="BB28" s="438"/>
      <c r="BC28" s="445" t="s">
        <v>46</v>
      </c>
      <c r="BD28" s="446"/>
      <c r="BE28" s="446"/>
      <c r="BF28" s="446"/>
      <c r="BG28" s="446"/>
      <c r="BH28" s="446"/>
      <c r="BI28" s="446"/>
      <c r="BJ28" s="446"/>
      <c r="BK28" s="446"/>
      <c r="BL28" s="446"/>
      <c r="BM28" s="447"/>
      <c r="BN28" s="448">
        <v>1269240</v>
      </c>
      <c r="BO28" s="449"/>
      <c r="BP28" s="449"/>
      <c r="BQ28" s="449"/>
      <c r="BR28" s="449"/>
      <c r="BS28" s="449"/>
      <c r="BT28" s="449"/>
      <c r="BU28" s="450"/>
      <c r="BV28" s="448">
        <v>1412678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178</v>
      </c>
      <c r="F29" s="376"/>
      <c r="G29" s="376"/>
      <c r="H29" s="376"/>
      <c r="I29" s="376"/>
      <c r="J29" s="376"/>
      <c r="K29" s="377"/>
      <c r="L29" s="372">
        <v>12</v>
      </c>
      <c r="M29" s="373"/>
      <c r="N29" s="373"/>
      <c r="O29" s="373"/>
      <c r="P29" s="374"/>
      <c r="Q29" s="372">
        <v>2210</v>
      </c>
      <c r="R29" s="373"/>
      <c r="S29" s="373"/>
      <c r="T29" s="373"/>
      <c r="U29" s="373"/>
      <c r="V29" s="374"/>
      <c r="W29" s="463"/>
      <c r="X29" s="464"/>
      <c r="Y29" s="465"/>
      <c r="Z29" s="375" t="s">
        <v>179</v>
      </c>
      <c r="AA29" s="376"/>
      <c r="AB29" s="376"/>
      <c r="AC29" s="376"/>
      <c r="AD29" s="376"/>
      <c r="AE29" s="376"/>
      <c r="AF29" s="376"/>
      <c r="AG29" s="377"/>
      <c r="AH29" s="372">
        <v>201</v>
      </c>
      <c r="AI29" s="373"/>
      <c r="AJ29" s="373"/>
      <c r="AK29" s="373"/>
      <c r="AL29" s="374"/>
      <c r="AM29" s="372">
        <v>607398</v>
      </c>
      <c r="AN29" s="373"/>
      <c r="AO29" s="373"/>
      <c r="AP29" s="373"/>
      <c r="AQ29" s="373"/>
      <c r="AR29" s="374"/>
      <c r="AS29" s="372">
        <v>3022</v>
      </c>
      <c r="AT29" s="373"/>
      <c r="AU29" s="373"/>
      <c r="AV29" s="373"/>
      <c r="AW29" s="373"/>
      <c r="AX29" s="432"/>
      <c r="AY29" s="439"/>
      <c r="AZ29" s="440"/>
      <c r="BA29" s="440"/>
      <c r="BB29" s="441"/>
      <c r="BC29" s="433" t="s">
        <v>180</v>
      </c>
      <c r="BD29" s="434"/>
      <c r="BE29" s="434"/>
      <c r="BF29" s="434"/>
      <c r="BG29" s="434"/>
      <c r="BH29" s="434"/>
      <c r="BI29" s="434"/>
      <c r="BJ29" s="434"/>
      <c r="BK29" s="434"/>
      <c r="BL29" s="434"/>
      <c r="BM29" s="435"/>
      <c r="BN29" s="419">
        <v>39858</v>
      </c>
      <c r="BO29" s="420"/>
      <c r="BP29" s="420"/>
      <c r="BQ29" s="420"/>
      <c r="BR29" s="420"/>
      <c r="BS29" s="420"/>
      <c r="BT29" s="420"/>
      <c r="BU29" s="421"/>
      <c r="BV29" s="419">
        <v>3521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181</v>
      </c>
      <c r="X30" s="387"/>
      <c r="Y30" s="387"/>
      <c r="Z30" s="387"/>
      <c r="AA30" s="387"/>
      <c r="AB30" s="387"/>
      <c r="AC30" s="387"/>
      <c r="AD30" s="387"/>
      <c r="AE30" s="387"/>
      <c r="AF30" s="387"/>
      <c r="AG30" s="388"/>
      <c r="AH30" s="389">
        <v>94.8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1033002</v>
      </c>
      <c r="BO30" s="454"/>
      <c r="BP30" s="454"/>
      <c r="BQ30" s="454"/>
      <c r="BR30" s="454"/>
      <c r="BS30" s="454"/>
      <c r="BT30" s="454"/>
      <c r="BU30" s="455"/>
      <c r="BV30" s="453">
        <v>956797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182</v>
      </c>
      <c r="D32" s="378"/>
      <c r="E32" s="378"/>
      <c r="F32" s="378"/>
      <c r="G32" s="378"/>
      <c r="H32" s="378"/>
      <c r="I32" s="378"/>
      <c r="J32" s="378"/>
      <c r="K32" s="378"/>
      <c r="L32" s="378"/>
      <c r="M32" s="378"/>
      <c r="N32" s="378"/>
      <c r="O32" s="378"/>
      <c r="P32" s="378"/>
      <c r="Q32" s="378"/>
      <c r="R32" s="378"/>
      <c r="S32" s="378"/>
      <c r="U32" s="379" t="s">
        <v>183</v>
      </c>
      <c r="V32" s="379"/>
      <c r="W32" s="379"/>
      <c r="X32" s="379"/>
      <c r="Y32" s="379"/>
      <c r="Z32" s="379"/>
      <c r="AA32" s="379"/>
      <c r="AB32" s="379"/>
      <c r="AC32" s="379"/>
      <c r="AD32" s="379"/>
      <c r="AE32" s="379"/>
      <c r="AF32" s="379"/>
      <c r="AG32" s="379"/>
      <c r="AH32" s="379"/>
      <c r="AI32" s="379"/>
      <c r="AJ32" s="379"/>
      <c r="AK32" s="379"/>
      <c r="AM32" s="379" t="s">
        <v>184</v>
      </c>
      <c r="AN32" s="379"/>
      <c r="AO32" s="379"/>
      <c r="AP32" s="379"/>
      <c r="AQ32" s="379"/>
      <c r="AR32" s="379"/>
      <c r="AS32" s="379"/>
      <c r="AT32" s="379"/>
      <c r="AU32" s="379"/>
      <c r="AV32" s="379"/>
      <c r="AW32" s="379"/>
      <c r="AX32" s="379"/>
      <c r="AY32" s="379"/>
      <c r="AZ32" s="379"/>
      <c r="BA32" s="379"/>
      <c r="BB32" s="379"/>
      <c r="BC32" s="379"/>
      <c r="BE32" s="379" t="s">
        <v>185</v>
      </c>
      <c r="BF32" s="379"/>
      <c r="BG32" s="379"/>
      <c r="BH32" s="379"/>
      <c r="BI32" s="379"/>
      <c r="BJ32" s="379"/>
      <c r="BK32" s="379"/>
      <c r="BL32" s="379"/>
      <c r="BM32" s="379"/>
      <c r="BN32" s="379"/>
      <c r="BO32" s="379"/>
      <c r="BP32" s="379"/>
      <c r="BQ32" s="379"/>
      <c r="BR32" s="379"/>
      <c r="BS32" s="379"/>
      <c r="BT32" s="379"/>
      <c r="BU32" s="379"/>
      <c r="BW32" s="379" t="s">
        <v>186</v>
      </c>
      <c r="BX32" s="379"/>
      <c r="BY32" s="379"/>
      <c r="BZ32" s="379"/>
      <c r="CA32" s="379"/>
      <c r="CB32" s="379"/>
      <c r="CC32" s="379"/>
      <c r="CD32" s="379"/>
      <c r="CE32" s="379"/>
      <c r="CF32" s="379"/>
      <c r="CG32" s="379"/>
      <c r="CH32" s="379"/>
      <c r="CI32" s="379"/>
      <c r="CJ32" s="379"/>
      <c r="CK32" s="379"/>
      <c r="CL32" s="379"/>
      <c r="CM32" s="379"/>
      <c r="CO32" s="379" t="s">
        <v>187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188</v>
      </c>
      <c r="D33" s="371"/>
      <c r="E33" s="370" t="s">
        <v>189</v>
      </c>
      <c r="F33" s="370"/>
      <c r="G33" s="370"/>
      <c r="H33" s="370"/>
      <c r="I33" s="370"/>
      <c r="J33" s="370"/>
      <c r="K33" s="370"/>
      <c r="L33" s="370"/>
      <c r="M33" s="370"/>
      <c r="N33" s="370"/>
      <c r="O33" s="370"/>
      <c r="P33" s="370"/>
      <c r="Q33" s="370"/>
      <c r="R33" s="370"/>
      <c r="S33" s="370"/>
      <c r="T33" s="206"/>
      <c r="U33" s="371" t="s">
        <v>188</v>
      </c>
      <c r="V33" s="371"/>
      <c r="W33" s="370" t="s">
        <v>189</v>
      </c>
      <c r="X33" s="370"/>
      <c r="Y33" s="370"/>
      <c r="Z33" s="370"/>
      <c r="AA33" s="370"/>
      <c r="AB33" s="370"/>
      <c r="AC33" s="370"/>
      <c r="AD33" s="370"/>
      <c r="AE33" s="370"/>
      <c r="AF33" s="370"/>
      <c r="AG33" s="370"/>
      <c r="AH33" s="370"/>
      <c r="AI33" s="370"/>
      <c r="AJ33" s="370"/>
      <c r="AK33" s="370"/>
      <c r="AL33" s="206"/>
      <c r="AM33" s="371" t="s">
        <v>188</v>
      </c>
      <c r="AN33" s="371"/>
      <c r="AO33" s="370" t="s">
        <v>189</v>
      </c>
      <c r="AP33" s="370"/>
      <c r="AQ33" s="370"/>
      <c r="AR33" s="370"/>
      <c r="AS33" s="370"/>
      <c r="AT33" s="370"/>
      <c r="AU33" s="370"/>
      <c r="AV33" s="370"/>
      <c r="AW33" s="370"/>
      <c r="AX33" s="370"/>
      <c r="AY33" s="370"/>
      <c r="AZ33" s="370"/>
      <c r="BA33" s="370"/>
      <c r="BB33" s="370"/>
      <c r="BC33" s="370"/>
      <c r="BD33" s="207"/>
      <c r="BE33" s="370" t="s">
        <v>190</v>
      </c>
      <c r="BF33" s="370"/>
      <c r="BG33" s="370" t="s">
        <v>191</v>
      </c>
      <c r="BH33" s="370"/>
      <c r="BI33" s="370"/>
      <c r="BJ33" s="370"/>
      <c r="BK33" s="370"/>
      <c r="BL33" s="370"/>
      <c r="BM33" s="370"/>
      <c r="BN33" s="370"/>
      <c r="BO33" s="370"/>
      <c r="BP33" s="370"/>
      <c r="BQ33" s="370"/>
      <c r="BR33" s="370"/>
      <c r="BS33" s="370"/>
      <c r="BT33" s="370"/>
      <c r="BU33" s="370"/>
      <c r="BV33" s="207"/>
      <c r="BW33" s="371" t="s">
        <v>190</v>
      </c>
      <c r="BX33" s="371"/>
      <c r="BY33" s="370" t="s">
        <v>192</v>
      </c>
      <c r="BZ33" s="370"/>
      <c r="CA33" s="370"/>
      <c r="CB33" s="370"/>
      <c r="CC33" s="370"/>
      <c r="CD33" s="370"/>
      <c r="CE33" s="370"/>
      <c r="CF33" s="370"/>
      <c r="CG33" s="370"/>
      <c r="CH33" s="370"/>
      <c r="CI33" s="370"/>
      <c r="CJ33" s="370"/>
      <c r="CK33" s="370"/>
      <c r="CL33" s="370"/>
      <c r="CM33" s="370"/>
      <c r="CN33" s="206"/>
      <c r="CO33" s="371" t="s">
        <v>188</v>
      </c>
      <c r="CP33" s="371"/>
      <c r="CQ33" s="370" t="s">
        <v>193</v>
      </c>
      <c r="CR33" s="370"/>
      <c r="CS33" s="370"/>
      <c r="CT33" s="370"/>
      <c r="CU33" s="370"/>
      <c r="CV33" s="370"/>
      <c r="CW33" s="370"/>
      <c r="CX33" s="370"/>
      <c r="CY33" s="370"/>
      <c r="CZ33" s="370"/>
      <c r="DA33" s="370"/>
      <c r="DB33" s="370"/>
      <c r="DC33" s="370"/>
      <c r="DD33" s="370"/>
      <c r="DE33" s="370"/>
      <c r="DF33" s="206"/>
      <c r="DG33" s="369" t="s">
        <v>194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久喜宮代衛生組合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新しい村</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埼玉東部消防組合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埼玉後期高齢者医療広域連合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埼玉後期高齢者医療広域連合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埼玉県市町村総合事務組合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195</v>
      </c>
      <c r="E46" s="364" t="s">
        <v>196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01Pr2mkV+t/i1p6WpPTRlyqo6TH0WP+ISBqDU/CZaDKJlGqSNQ35oSPoQMIJ1Qev5mEmxY7tQD9oJ2I77mfg==" saltValue="lF0X7b4PhItRVeaWYgw7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4"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7.07</v>
      </c>
      <c r="G34" s="33">
        <v>6.99</v>
      </c>
      <c r="H34" s="33">
        <v>13.65</v>
      </c>
      <c r="I34" s="33">
        <v>10.37</v>
      </c>
      <c r="J34" s="34">
        <v>11.76</v>
      </c>
      <c r="K34" s="22"/>
      <c r="L34" s="22"/>
      <c r="M34" s="22"/>
      <c r="N34" s="22"/>
      <c r="O34" s="22"/>
      <c r="P34" s="22"/>
    </row>
    <row r="35" spans="1:16" ht="39" customHeight="1" x14ac:dyDescent="0.15">
      <c r="A35" s="22"/>
      <c r="B35" s="35"/>
      <c r="C35" s="1145" t="s">
        <v>536</v>
      </c>
      <c r="D35" s="1146"/>
      <c r="E35" s="1147"/>
      <c r="F35" s="36">
        <v>11.93</v>
      </c>
      <c r="G35" s="37">
        <v>11.19</v>
      </c>
      <c r="H35" s="37">
        <v>11.4</v>
      </c>
      <c r="I35" s="37">
        <v>8.11</v>
      </c>
      <c r="J35" s="38">
        <v>10.029999999999999</v>
      </c>
      <c r="K35" s="22"/>
      <c r="L35" s="22"/>
      <c r="M35" s="22"/>
      <c r="N35" s="22"/>
      <c r="O35" s="22"/>
      <c r="P35" s="22"/>
    </row>
    <row r="36" spans="1:16" ht="39" customHeight="1" x14ac:dyDescent="0.15">
      <c r="A36" s="22"/>
      <c r="B36" s="35"/>
      <c r="C36" s="1145" t="s">
        <v>537</v>
      </c>
      <c r="D36" s="1146"/>
      <c r="E36" s="1147"/>
      <c r="F36" s="36">
        <v>2.39</v>
      </c>
      <c r="G36" s="37">
        <v>3.68</v>
      </c>
      <c r="H36" s="37">
        <v>2.12</v>
      </c>
      <c r="I36" s="37">
        <v>1.99</v>
      </c>
      <c r="J36" s="38">
        <v>1.71</v>
      </c>
      <c r="K36" s="22"/>
      <c r="L36" s="22"/>
      <c r="M36" s="22"/>
      <c r="N36" s="22"/>
      <c r="O36" s="22"/>
      <c r="P36" s="22"/>
    </row>
    <row r="37" spans="1:16" ht="39" customHeight="1" x14ac:dyDescent="0.15">
      <c r="A37" s="22"/>
      <c r="B37" s="35"/>
      <c r="C37" s="1145" t="s">
        <v>538</v>
      </c>
      <c r="D37" s="1146"/>
      <c r="E37" s="1147"/>
      <c r="F37" s="36" t="s">
        <v>488</v>
      </c>
      <c r="G37" s="37">
        <v>1.2</v>
      </c>
      <c r="H37" s="37">
        <v>0.94</v>
      </c>
      <c r="I37" s="37">
        <v>1.08</v>
      </c>
      <c r="J37" s="38">
        <v>1.24</v>
      </c>
      <c r="K37" s="22"/>
      <c r="L37" s="22"/>
      <c r="M37" s="22"/>
      <c r="N37" s="22"/>
      <c r="O37" s="22"/>
      <c r="P37" s="22"/>
    </row>
    <row r="38" spans="1:16" ht="39" customHeight="1" x14ac:dyDescent="0.15">
      <c r="A38" s="22"/>
      <c r="B38" s="35"/>
      <c r="C38" s="1145" t="s">
        <v>539</v>
      </c>
      <c r="D38" s="1146"/>
      <c r="E38" s="1147"/>
      <c r="F38" s="36">
        <v>1.86</v>
      </c>
      <c r="G38" s="37">
        <v>1.76</v>
      </c>
      <c r="H38" s="37">
        <v>1.07</v>
      </c>
      <c r="I38" s="37">
        <v>0.11</v>
      </c>
      <c r="J38" s="38">
        <v>1.04</v>
      </c>
      <c r="K38" s="22"/>
      <c r="L38" s="22"/>
      <c r="M38" s="22"/>
      <c r="N38" s="22"/>
      <c r="O38" s="22"/>
      <c r="P38" s="22"/>
    </row>
    <row r="39" spans="1:16" ht="39" customHeight="1" x14ac:dyDescent="0.15">
      <c r="A39" s="22"/>
      <c r="B39" s="35"/>
      <c r="C39" s="1145" t="s">
        <v>540</v>
      </c>
      <c r="D39" s="1146"/>
      <c r="E39" s="1147"/>
      <c r="F39" s="36">
        <v>0.08</v>
      </c>
      <c r="G39" s="37">
        <v>0.05</v>
      </c>
      <c r="H39" s="37">
        <v>0.04</v>
      </c>
      <c r="I39" s="37">
        <v>0.11</v>
      </c>
      <c r="J39" s="38">
        <v>0.05</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1.47</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kp06bTRLoLe3b6s3VLNiqZnO2LFxlaQo3sTnJ2fCxzaFrfEs9bFzOMtsBdwPxGIJXpY1sJvtnk321rHwrT/2w==" saltValue="zNNQW7D/sQl/SOHx/cp2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8"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803</v>
      </c>
      <c r="L45" s="60">
        <v>818</v>
      </c>
      <c r="M45" s="60">
        <v>844</v>
      </c>
      <c r="N45" s="60">
        <v>840</v>
      </c>
      <c r="O45" s="61">
        <v>841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482</v>
      </c>
      <c r="L48" s="64">
        <v>448</v>
      </c>
      <c r="M48" s="64">
        <v>373</v>
      </c>
      <c r="N48" s="64">
        <v>371</v>
      </c>
      <c r="O48" s="65">
        <v>322</v>
      </c>
      <c r="P48" s="48"/>
      <c r="Q48" s="48"/>
      <c r="R48" s="48"/>
      <c r="S48" s="48"/>
      <c r="T48" s="48"/>
      <c r="U48" s="48"/>
    </row>
    <row r="49" spans="1:21" ht="30.75" customHeight="1" x14ac:dyDescent="0.15">
      <c r="A49" s="48"/>
      <c r="B49" s="1178"/>
      <c r="C49" s="1179"/>
      <c r="D49" s="62"/>
      <c r="E49" s="1155" t="s">
        <v>14</v>
      </c>
      <c r="F49" s="1155"/>
      <c r="G49" s="1155"/>
      <c r="H49" s="1155"/>
      <c r="I49" s="1155"/>
      <c r="J49" s="1156"/>
      <c r="K49" s="63">
        <v>59</v>
      </c>
      <c r="L49" s="64">
        <v>65</v>
      </c>
      <c r="M49" s="64">
        <v>95</v>
      </c>
      <c r="N49" s="64">
        <v>104</v>
      </c>
      <c r="O49" s="65">
        <v>131</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956</v>
      </c>
      <c r="L52" s="64">
        <v>944</v>
      </c>
      <c r="M52" s="64">
        <v>932</v>
      </c>
      <c r="N52" s="64">
        <v>901</v>
      </c>
      <c r="O52" s="65">
        <v>925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388</v>
      </c>
      <c r="L53" s="69">
        <v>387</v>
      </c>
      <c r="M53" s="69">
        <v>380</v>
      </c>
      <c r="N53" s="69">
        <v>414</v>
      </c>
      <c r="O53" s="70">
        <v>369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BjdJfwFCsOg2CXrwJJZ0g3u4OlY7J1rNNsxKir/ojtYZvVUqQPB/pmynghGOD1oT8BLNiLEygxQKxKqAvLbBg==" saltValue="o1js3lp4tU+vyOamCc4M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8592</v>
      </c>
      <c r="J41" s="356">
        <v>8545</v>
      </c>
      <c r="K41" s="356">
        <v>8289</v>
      </c>
      <c r="L41" s="356">
        <v>7840</v>
      </c>
      <c r="M41" s="357">
        <v>7476</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3579</v>
      </c>
      <c r="J43" s="359">
        <v>3314</v>
      </c>
      <c r="K43" s="359">
        <v>2983</v>
      </c>
      <c r="L43" s="359">
        <v>2702</v>
      </c>
      <c r="M43" s="360">
        <v>2336</v>
      </c>
    </row>
    <row r="44" spans="2:13" ht="27.75" customHeight="1" x14ac:dyDescent="0.15">
      <c r="B44" s="1186"/>
      <c r="C44" s="1187"/>
      <c r="D44" s="106"/>
      <c r="E44" s="1190" t="s">
        <v>34</v>
      </c>
      <c r="F44" s="1190"/>
      <c r="G44" s="1190"/>
      <c r="H44" s="1191"/>
      <c r="I44" s="358">
        <v>335</v>
      </c>
      <c r="J44" s="359">
        <v>389</v>
      </c>
      <c r="K44" s="359">
        <v>374</v>
      </c>
      <c r="L44" s="359">
        <v>324</v>
      </c>
      <c r="M44" s="360">
        <v>274</v>
      </c>
    </row>
    <row r="45" spans="2:13" ht="27.75" customHeight="1" x14ac:dyDescent="0.15">
      <c r="B45" s="1186"/>
      <c r="C45" s="1187"/>
      <c r="D45" s="106"/>
      <c r="E45" s="1190" t="s">
        <v>35</v>
      </c>
      <c r="F45" s="1190"/>
      <c r="G45" s="1190"/>
      <c r="H45" s="1191"/>
      <c r="I45" s="358" t="s">
        <v>488</v>
      </c>
      <c r="J45" s="359" t="s">
        <v>488</v>
      </c>
      <c r="K45" s="359" t="s">
        <v>488</v>
      </c>
      <c r="L45" s="359" t="s">
        <v>488</v>
      </c>
      <c r="M45" s="360" t="s">
        <v>488</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2365</v>
      </c>
      <c r="J50" s="359">
        <v>2288</v>
      </c>
      <c r="K50" s="359">
        <v>2573</v>
      </c>
      <c r="L50" s="359">
        <v>2943</v>
      </c>
      <c r="M50" s="360">
        <v>2815</v>
      </c>
    </row>
    <row r="51" spans="2:13" ht="27.75" customHeight="1" x14ac:dyDescent="0.15">
      <c r="B51" s="1186"/>
      <c r="C51" s="1187"/>
      <c r="D51" s="106"/>
      <c r="E51" s="1190" t="s">
        <v>42</v>
      </c>
      <c r="F51" s="1190"/>
      <c r="G51" s="1190"/>
      <c r="H51" s="1191"/>
      <c r="I51" s="358">
        <v>1148</v>
      </c>
      <c r="J51" s="359">
        <v>1025</v>
      </c>
      <c r="K51" s="359">
        <v>1007</v>
      </c>
      <c r="L51" s="359">
        <v>699</v>
      </c>
      <c r="M51" s="360">
        <v>752</v>
      </c>
    </row>
    <row r="52" spans="2:13" ht="27.75" customHeight="1" x14ac:dyDescent="0.15">
      <c r="B52" s="1188"/>
      <c r="C52" s="1189"/>
      <c r="D52" s="106"/>
      <c r="E52" s="1190" t="s">
        <v>43</v>
      </c>
      <c r="F52" s="1190"/>
      <c r="G52" s="1190"/>
      <c r="H52" s="1191"/>
      <c r="I52" s="358">
        <v>8746</v>
      </c>
      <c r="J52" s="359">
        <v>8538</v>
      </c>
      <c r="K52" s="359">
        <v>8225</v>
      </c>
      <c r="L52" s="359">
        <v>7752</v>
      </c>
      <c r="M52" s="360">
        <v>7261</v>
      </c>
    </row>
    <row r="53" spans="2:13" ht="27.75" customHeight="1" thickBot="1" x14ac:dyDescent="0.2">
      <c r="B53" s="1192" t="s">
        <v>19</v>
      </c>
      <c r="C53" s="1193"/>
      <c r="D53" s="110"/>
      <c r="E53" s="1194" t="s">
        <v>44</v>
      </c>
      <c r="F53" s="1194"/>
      <c r="G53" s="1194"/>
      <c r="H53" s="1195"/>
      <c r="I53" s="361">
        <v>247</v>
      </c>
      <c r="J53" s="362">
        <v>397</v>
      </c>
      <c r="K53" s="362">
        <v>-160</v>
      </c>
      <c r="L53" s="362">
        <v>-528</v>
      </c>
      <c r="M53" s="363">
        <v>-741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KPjfNDons7OZkwcL2/qz540pmdErjaYDD1A7RDrrkRvaTVmEDG97SetRzWiV7+QZcm0eDlu9O5QerYvwNfrQw==" saltValue="Dkt86y8CVE+oqgVqB85G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1300</v>
      </c>
      <c r="G55" s="122">
        <v>1413</v>
      </c>
      <c r="H55" s="123">
        <v>1269</v>
      </c>
    </row>
    <row r="56" spans="2:8" ht="52.5" customHeight="1" x14ac:dyDescent="0.15">
      <c r="B56" s="124"/>
      <c r="C56" s="1213" t="s">
        <v>47</v>
      </c>
      <c r="D56" s="1213"/>
      <c r="E56" s="1214"/>
      <c r="F56" s="125">
        <v>4</v>
      </c>
      <c r="G56" s="125">
        <v>4</v>
      </c>
      <c r="H56" s="126">
        <v>40</v>
      </c>
    </row>
    <row r="57" spans="2:8" ht="53.25" customHeight="1" x14ac:dyDescent="0.15">
      <c r="B57" s="124"/>
      <c r="C57" s="1215" t="s">
        <v>48</v>
      </c>
      <c r="D57" s="1215"/>
      <c r="E57" s="1216"/>
      <c r="F57" s="127">
        <v>661</v>
      </c>
      <c r="G57" s="127">
        <v>957</v>
      </c>
      <c r="H57" s="128">
        <v>1033</v>
      </c>
    </row>
    <row r="58" spans="2:8" ht="45.75" customHeight="1" x14ac:dyDescent="0.15">
      <c r="B58" s="129"/>
      <c r="C58" s="1203" t="s">
        <v>49</v>
      </c>
      <c r="D58" s="1204"/>
      <c r="E58" s="1205"/>
      <c r="F58" s="130">
        <v>621</v>
      </c>
      <c r="G58" s="130">
        <v>916</v>
      </c>
      <c r="H58" s="131">
        <v>990</v>
      </c>
    </row>
    <row r="59" spans="2:8" ht="45.75" customHeight="1" x14ac:dyDescent="0.15">
      <c r="B59" s="129"/>
      <c r="C59" s="1203" t="s">
        <v>50</v>
      </c>
      <c r="D59" s="1204"/>
      <c r="E59" s="1205"/>
      <c r="F59" s="130">
        <v>28</v>
      </c>
      <c r="G59" s="130">
        <v>26</v>
      </c>
      <c r="H59" s="131">
        <v>26</v>
      </c>
    </row>
    <row r="60" spans="2:8" ht="45.75" customHeight="1" x14ac:dyDescent="0.15">
      <c r="B60" s="129"/>
      <c r="C60" s="1203" t="s">
        <v>50</v>
      </c>
      <c r="D60" s="1204"/>
      <c r="E60" s="1205"/>
      <c r="F60" s="130">
        <v>8</v>
      </c>
      <c r="G60" s="130">
        <v>12</v>
      </c>
      <c r="H60" s="131">
        <v>16</v>
      </c>
    </row>
    <row r="61" spans="2:8" ht="45.75" customHeight="1" x14ac:dyDescent="0.15">
      <c r="B61" s="129"/>
      <c r="C61" s="1203" t="s">
        <v>50</v>
      </c>
      <c r="D61" s="1204"/>
      <c r="E61" s="1205"/>
      <c r="F61" s="130">
        <v>3</v>
      </c>
      <c r="G61" s="130">
        <v>2</v>
      </c>
      <c r="H61" s="131"/>
    </row>
    <row r="62" spans="2:8" ht="45.75" customHeight="1" thickBot="1" x14ac:dyDescent="0.2">
      <c r="B62" s="132"/>
      <c r="C62" s="1206" t="s">
        <v>50</v>
      </c>
      <c r="D62" s="1207"/>
      <c r="E62" s="1208"/>
      <c r="F62" s="133"/>
      <c r="G62" s="133"/>
      <c r="H62" s="134"/>
    </row>
    <row r="63" spans="2:8" ht="52.5" customHeight="1" thickBot="1" x14ac:dyDescent="0.2">
      <c r="B63" s="135"/>
      <c r="C63" s="1209" t="s">
        <v>51</v>
      </c>
      <c r="D63" s="1209"/>
      <c r="E63" s="1210"/>
      <c r="F63" s="136">
        <v>1964</v>
      </c>
      <c r="G63" s="136">
        <v>2373</v>
      </c>
      <c r="H63" s="137">
        <v>2342</v>
      </c>
    </row>
    <row r="64" spans="2:8" x14ac:dyDescent="0.15"/>
  </sheetData>
  <sheetProtection algorithmName="SHA-512" hashValue="eqt3LIHIC9pf6GD444JzNH3jtsAPCYrX9OF58NMlwshZN3nJTqa02fpmlXXZ9h5ONRNy8xuW+HCkd0KRt6jfhQ==" saltValue="u7G5hS5u1b0yXj9NN6iR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494C9-CF5B-4AB2-9918-00D24639A0BC}">
  <sheetPr>
    <pageSetUpPr fitToPage="1"/>
  </sheetPr>
  <dimension ref="A1:DE85"/>
  <sheetViews>
    <sheetView showGridLines="0" topLeftCell="AL1" zoomScale="130" zoomScaleNormal="130" zoomScaleSheetLayoutView="55" workbookViewId="0">
      <selection activeCell="BL41" sqref="BL4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4.0999999999999996</v>
      </c>
      <c r="BQ51" s="1255"/>
      <c r="BR51" s="1255"/>
      <c r="BS51" s="1255"/>
      <c r="BT51" s="1255"/>
      <c r="BU51" s="1255"/>
      <c r="BV51" s="1255"/>
      <c r="BW51" s="1255"/>
      <c r="BX51" s="1255">
        <v>6.5</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67.7</v>
      </c>
      <c r="BQ53" s="1255"/>
      <c r="BR53" s="1255"/>
      <c r="BS53" s="1255"/>
      <c r="BT53" s="1255"/>
      <c r="BU53" s="1255"/>
      <c r="BV53" s="1255"/>
      <c r="BW53" s="1255"/>
      <c r="BX53" s="1255">
        <v>69</v>
      </c>
      <c r="BY53" s="1255"/>
      <c r="BZ53" s="1255"/>
      <c r="CA53" s="1255"/>
      <c r="CB53" s="1255"/>
      <c r="CC53" s="1255"/>
      <c r="CD53" s="1255"/>
      <c r="CE53" s="1255"/>
      <c r="CF53" s="1255">
        <v>70.3</v>
      </c>
      <c r="CG53" s="1255"/>
      <c r="CH53" s="1255"/>
      <c r="CI53" s="1255"/>
      <c r="CJ53" s="1255"/>
      <c r="CK53" s="1255"/>
      <c r="CL53" s="1255"/>
      <c r="CM53" s="1255"/>
      <c r="CN53" s="1255">
        <v>71.5</v>
      </c>
      <c r="CO53" s="1255"/>
      <c r="CP53" s="1255"/>
      <c r="CQ53" s="1255"/>
      <c r="CR53" s="1255"/>
      <c r="CS53" s="1255"/>
      <c r="CT53" s="1255"/>
      <c r="CU53" s="1255"/>
      <c r="CV53" s="1255">
        <v>56.9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4.0999999999999996</v>
      </c>
      <c r="BQ73" s="1255"/>
      <c r="BR73" s="1255"/>
      <c r="BS73" s="1255"/>
      <c r="BT73" s="1255"/>
      <c r="BU73" s="1255"/>
      <c r="BV73" s="1255"/>
      <c r="BW73" s="1255"/>
      <c r="BX73" s="1255">
        <v>6.5</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6.5</v>
      </c>
      <c r="BQ75" s="1255"/>
      <c r="BR75" s="1255"/>
      <c r="BS75" s="1255"/>
      <c r="BT75" s="1255"/>
      <c r="BU75" s="1255"/>
      <c r="BV75" s="1255"/>
      <c r="BW75" s="1255"/>
      <c r="BX75" s="1255">
        <v>6.3</v>
      </c>
      <c r="BY75" s="1255"/>
      <c r="BZ75" s="1255"/>
      <c r="CA75" s="1255"/>
      <c r="CB75" s="1255"/>
      <c r="CC75" s="1255"/>
      <c r="CD75" s="1255"/>
      <c r="CE75" s="1255"/>
      <c r="CF75" s="1255">
        <v>6</v>
      </c>
      <c r="CG75" s="1255"/>
      <c r="CH75" s="1255"/>
      <c r="CI75" s="1255"/>
      <c r="CJ75" s="1255"/>
      <c r="CK75" s="1255"/>
      <c r="CL75" s="1255"/>
      <c r="CM75" s="1255"/>
      <c r="CN75" s="1255">
        <v>6.1</v>
      </c>
      <c r="CO75" s="1255"/>
      <c r="CP75" s="1255"/>
      <c r="CQ75" s="1255"/>
      <c r="CR75" s="1255"/>
      <c r="CS75" s="1255"/>
      <c r="CT75" s="1255"/>
      <c r="CU75" s="1255"/>
      <c r="CV75" s="1255">
        <v>5.8</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7GJBmgMjvjYas42T1DzOdihe4zrqj4ttajMBZ2a4pUVl+Hg3hl9x0XprxwHVchagYKxevveCam9qdRtcq/6U+Q==" saltValue="F6dGKIJvwIVU4JhQB1tf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31F6D-05A7-4E10-90D7-C61AF1B8F839}">
  <sheetPr>
    <pageSetUpPr fitToPage="1"/>
  </sheetPr>
  <dimension ref="A1:DR125"/>
  <sheetViews>
    <sheetView showGridLines="0" topLeftCell="A82" zoomScale="70" zoomScaleNormal="70" zoomScaleSheetLayoutView="70" workbookViewId="0">
      <selection activeCell="CN113" sqref="CN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W9ifvoplseBYINndaSvgFLuO+i7Clyv7NzN0AxqowfMKfjaBCAHgAF/LWTbYn2CL+7zMyEaQ1TYvcx0e5ELUrg==" saltValue="xntW8bFrb4bKNf6g8yHz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D6A8A-2B96-4A73-967D-BD3F212D12E1}">
  <sheetPr>
    <pageSetUpPr fitToPage="1"/>
  </sheetPr>
  <dimension ref="A1:DR125"/>
  <sheetViews>
    <sheetView showGridLines="0" tabSelected="1" topLeftCell="T49" zoomScale="85" zoomScaleNormal="85" zoomScaleSheetLayoutView="55" workbookViewId="0">
      <selection activeCell="BE105" sqref="BE10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NmQXT0fzb9LFW6vOi5YhK/5C/eJOvvlYAnk699/sJ/ETKgzLMwNRiFBa7RMHBDX55dPJyo4DseSpKjJQS+o4GA==" saltValue="V8gigVkl2jaU9bN+zD5X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525</v>
      </c>
      <c r="G2" s="151"/>
      <c r="H2" s="152"/>
    </row>
    <row r="3" spans="1:8" x14ac:dyDescent="0.15">
      <c r="A3" s="148" t="s">
        <v>518</v>
      </c>
      <c r="B3" s="153"/>
      <c r="C3" s="154"/>
      <c r="D3" s="155">
        <v>22162</v>
      </c>
      <c r="E3" s="156"/>
      <c r="F3" s="157">
        <v>51264</v>
      </c>
      <c r="G3" s="158"/>
      <c r="H3" s="159"/>
    </row>
    <row r="4" spans="1:8" x14ac:dyDescent="0.15">
      <c r="A4" s="160"/>
      <c r="B4" s="161"/>
      <c r="C4" s="162"/>
      <c r="D4" s="163">
        <v>11159</v>
      </c>
      <c r="E4" s="164"/>
      <c r="F4" s="165">
        <v>26040</v>
      </c>
      <c r="G4" s="166"/>
      <c r="H4" s="167"/>
    </row>
    <row r="5" spans="1:8" x14ac:dyDescent="0.15">
      <c r="A5" s="148" t="s">
        <v>520</v>
      </c>
      <c r="B5" s="153"/>
      <c r="C5" s="154"/>
      <c r="D5" s="155">
        <v>29615</v>
      </c>
      <c r="E5" s="156"/>
      <c r="F5" s="157">
        <v>52068</v>
      </c>
      <c r="G5" s="158"/>
      <c r="H5" s="159"/>
    </row>
    <row r="6" spans="1:8" x14ac:dyDescent="0.15">
      <c r="A6" s="160"/>
      <c r="B6" s="161"/>
      <c r="C6" s="162"/>
      <c r="D6" s="163">
        <v>21699</v>
      </c>
      <c r="E6" s="164"/>
      <c r="F6" s="165">
        <v>26936</v>
      </c>
      <c r="G6" s="166"/>
      <c r="H6" s="167"/>
    </row>
    <row r="7" spans="1:8" x14ac:dyDescent="0.15">
      <c r="A7" s="148" t="s">
        <v>521</v>
      </c>
      <c r="B7" s="153"/>
      <c r="C7" s="154"/>
      <c r="D7" s="155">
        <v>23292</v>
      </c>
      <c r="E7" s="156"/>
      <c r="F7" s="157">
        <v>47161</v>
      </c>
      <c r="G7" s="158"/>
      <c r="H7" s="159"/>
    </row>
    <row r="8" spans="1:8" x14ac:dyDescent="0.15">
      <c r="A8" s="160"/>
      <c r="B8" s="161"/>
      <c r="C8" s="162"/>
      <c r="D8" s="163">
        <v>12079</v>
      </c>
      <c r="E8" s="164"/>
      <c r="F8" s="165">
        <v>24595</v>
      </c>
      <c r="G8" s="166"/>
      <c r="H8" s="167"/>
    </row>
    <row r="9" spans="1:8" x14ac:dyDescent="0.15">
      <c r="A9" s="148" t="s">
        <v>522</v>
      </c>
      <c r="B9" s="153"/>
      <c r="C9" s="154"/>
      <c r="D9" s="155">
        <v>28731</v>
      </c>
      <c r="E9" s="156"/>
      <c r="F9" s="157">
        <v>43423</v>
      </c>
      <c r="G9" s="158"/>
      <c r="H9" s="159"/>
    </row>
    <row r="10" spans="1:8" x14ac:dyDescent="0.15">
      <c r="A10" s="160"/>
      <c r="B10" s="161"/>
      <c r="C10" s="162"/>
      <c r="D10" s="163">
        <v>17535</v>
      </c>
      <c r="E10" s="164"/>
      <c r="F10" s="165">
        <v>22207</v>
      </c>
      <c r="G10" s="166"/>
      <c r="H10" s="167"/>
    </row>
    <row r="11" spans="1:8" x14ac:dyDescent="0.15">
      <c r="A11" s="148" t="s">
        <v>523</v>
      </c>
      <c r="B11" s="153"/>
      <c r="C11" s="154"/>
      <c r="D11" s="155">
        <v>26108</v>
      </c>
      <c r="E11" s="156"/>
      <c r="F11" s="157">
        <v>45265</v>
      </c>
      <c r="G11" s="158"/>
      <c r="H11" s="159"/>
    </row>
    <row r="12" spans="1:8" x14ac:dyDescent="0.15">
      <c r="A12" s="160"/>
      <c r="B12" s="161"/>
      <c r="C12" s="168"/>
      <c r="D12" s="163">
        <v>16593</v>
      </c>
      <c r="E12" s="164"/>
      <c r="F12" s="165">
        <v>22600</v>
      </c>
      <c r="G12" s="166"/>
      <c r="H12" s="167"/>
    </row>
    <row r="13" spans="1:8" x14ac:dyDescent="0.15">
      <c r="A13" s="148"/>
      <c r="B13" s="153"/>
      <c r="C13" s="169"/>
      <c r="D13" s="170">
        <v>25982</v>
      </c>
      <c r="E13" s="171"/>
      <c r="F13" s="172">
        <v>47836</v>
      </c>
      <c r="G13" s="173"/>
      <c r="H13" s="159"/>
    </row>
    <row r="14" spans="1:8" x14ac:dyDescent="0.15">
      <c r="A14" s="160"/>
      <c r="B14" s="161"/>
      <c r="C14" s="162"/>
      <c r="D14" s="163">
        <v>15813</v>
      </c>
      <c r="E14" s="164"/>
      <c r="F14" s="165">
        <v>24476</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7.08</v>
      </c>
      <c r="C19" s="174">
        <f>ROUND(VALUE(SUBSTITUTE(実質収支比率等に係る経年分析!G$48,"▲","-")),2)</f>
        <v>6.99</v>
      </c>
      <c r="D19" s="174">
        <f>ROUND(VALUE(SUBSTITUTE(実質収支比率等に係る経年分析!H$48,"▲","-")),2)</f>
        <v>13.66</v>
      </c>
      <c r="E19" s="174">
        <f>ROUND(VALUE(SUBSTITUTE(実質収支比率等に係る経年分析!I$48,"▲","-")),2)</f>
        <v>10.37</v>
      </c>
      <c r="F19" s="174">
        <f>ROUND(VALUE(SUBSTITUTE(実質収支比率等に係る経年分析!J$48,"▲","-")),2)</f>
        <v>11.76</v>
      </c>
    </row>
    <row r="20" spans="1:11" x14ac:dyDescent="0.15">
      <c r="A20" s="174" t="s">
        <v>55</v>
      </c>
      <c r="B20" s="174">
        <f>ROUND(VALUE(SUBSTITUTE(実質収支比率等に係る経年分析!F$47,"▲","-")),2)</f>
        <v>17.059999999999999</v>
      </c>
      <c r="C20" s="174">
        <f>ROUND(VALUE(SUBSTITUTE(実質収支比率等に係る経年分析!G$47,"▲","-")),2)</f>
        <v>15.61</v>
      </c>
      <c r="D20" s="174">
        <f>ROUND(VALUE(SUBSTITUTE(実質収支比率等に係る経年分析!H$47,"▲","-")),2)</f>
        <v>17.399999999999999</v>
      </c>
      <c r="E20" s="174">
        <f>ROUND(VALUE(SUBSTITUTE(実質収支比率等に係る経年分析!I$47,"▲","-")),2)</f>
        <v>19.32</v>
      </c>
      <c r="F20" s="174">
        <f>ROUND(VALUE(SUBSTITUTE(実質収支比率等に係る経年分析!J$47,"▲","-")),2)</f>
        <v>17.059999999999999</v>
      </c>
    </row>
    <row r="21" spans="1:11" x14ac:dyDescent="0.15">
      <c r="A21" s="174" t="s">
        <v>56</v>
      </c>
      <c r="B21" s="174">
        <f>IF(ISNUMBER(VALUE(SUBSTITUTE(実質収支比率等に係る経年分析!F$49,"▲","-"))),ROUND(VALUE(SUBSTITUTE(実質収支比率等に係る経年分析!F$49,"▲","-")),2),NA())</f>
        <v>-0.51</v>
      </c>
      <c r="C21" s="174">
        <f>IF(ISNUMBER(VALUE(SUBSTITUTE(実質収支比率等に係る経年分析!G$49,"▲","-"))),ROUND(VALUE(SUBSTITUTE(実質収支比率等に係る経年分析!G$49,"▲","-")),2),NA())</f>
        <v>-0.72</v>
      </c>
      <c r="D21" s="174">
        <f>IF(ISNUMBER(VALUE(SUBSTITUTE(実質収支比率等に係る経年分析!H$49,"▲","-"))),ROUND(VALUE(SUBSTITUTE(実質収支比率等に係る経年分析!H$49,"▲","-")),2),NA())</f>
        <v>10.039999999999999</v>
      </c>
      <c r="E21" s="174">
        <f>IF(ISNUMBER(VALUE(SUBSTITUTE(実質収支比率等に係る経年分析!I$49,"▲","-"))),ROUND(VALUE(SUBSTITUTE(実質収支比率等に係る経年分析!I$49,"▲","-")),2),NA())</f>
        <v>-2.04</v>
      </c>
      <c r="F21" s="174">
        <f>IF(ISNUMBER(VALUE(SUBSTITUTE(実質収支比率等に係る経年分析!J$49,"▲","-"))),ROUND(VALUE(SUBSTITUTE(実質収支比率等に係る経年分析!J$49,"▲","-")),2),NA())</f>
        <v>-0.36</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10.029999999999999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11.76</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956</v>
      </c>
      <c r="E42" s="176"/>
      <c r="F42" s="176"/>
      <c r="G42" s="176">
        <f>'実質公債費比率（分子）の構造'!L$52</f>
        <v>944</v>
      </c>
      <c r="H42" s="176"/>
      <c r="I42" s="176"/>
      <c r="J42" s="176">
        <f>'実質公債費比率（分子）の構造'!M$52</f>
        <v>932</v>
      </c>
      <c r="K42" s="176"/>
      <c r="L42" s="176"/>
      <c r="M42" s="176">
        <f>'実質公債費比率（分子）の構造'!N$52</f>
        <v>901</v>
      </c>
      <c r="N42" s="176"/>
      <c r="O42" s="176"/>
      <c r="P42" s="176">
        <f>'実質公債費比率（分子）の構造'!O$52</f>
        <v>925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65</v>
      </c>
      <c r="B45" s="176">
        <f>'実質公債費比率（分子）の構造'!K$49</f>
        <v>59</v>
      </c>
      <c r="C45" s="176"/>
      <c r="D45" s="176"/>
      <c r="E45" s="176">
        <f>'実質公債費比率（分子）の構造'!L$49</f>
        <v>65</v>
      </c>
      <c r="F45" s="176"/>
      <c r="G45" s="176"/>
      <c r="H45" s="176">
        <f>'実質公債費比率（分子）の構造'!M$49</f>
        <v>95</v>
      </c>
      <c r="I45" s="176"/>
      <c r="J45" s="176"/>
      <c r="K45" s="176">
        <f>'実質公債費比率（分子）の構造'!N$49</f>
        <v>104</v>
      </c>
      <c r="L45" s="176"/>
      <c r="M45" s="176"/>
      <c r="N45" s="176">
        <f>'実質公債費比率（分子）の構造'!O$49</f>
        <v>131</v>
      </c>
      <c r="O45" s="176"/>
      <c r="P45" s="176"/>
    </row>
    <row r="46" spans="1:16" x14ac:dyDescent="0.15">
      <c r="A46" s="176" t="s">
        <v>66</v>
      </c>
      <c r="B46" s="176">
        <f>'実質公債費比率（分子）の構造'!K$48</f>
        <v>482</v>
      </c>
      <c r="C46" s="176"/>
      <c r="D46" s="176"/>
      <c r="E46" s="176">
        <f>'実質公債費比率（分子）の構造'!L$48</f>
        <v>448</v>
      </c>
      <c r="F46" s="176"/>
      <c r="G46" s="176"/>
      <c r="H46" s="176">
        <f>'実質公債費比率（分子）の構造'!M$48</f>
        <v>373</v>
      </c>
      <c r="I46" s="176"/>
      <c r="J46" s="176"/>
      <c r="K46" s="176">
        <f>'実質公債費比率（分子）の構造'!N$48</f>
        <v>371</v>
      </c>
      <c r="L46" s="176"/>
      <c r="M46" s="176"/>
      <c r="N46" s="176">
        <f>'実質公債費比率（分子）の構造'!O$48</f>
        <v>322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803</v>
      </c>
      <c r="C49" s="176"/>
      <c r="D49" s="176"/>
      <c r="E49" s="176">
        <f>'実質公債費比率（分子）の構造'!L$45</f>
        <v>818</v>
      </c>
      <c r="F49" s="176"/>
      <c r="G49" s="176"/>
      <c r="H49" s="176">
        <f>'実質公債費比率（分子）の構造'!M$45</f>
        <v>844</v>
      </c>
      <c r="I49" s="176"/>
      <c r="J49" s="176"/>
      <c r="K49" s="176">
        <f>'実質公債費比率（分子）の構造'!N$45</f>
        <v>840</v>
      </c>
      <c r="L49" s="176"/>
      <c r="M49" s="176"/>
      <c r="N49" s="176">
        <f>'実質公債費比率（分子）の構造'!O$45</f>
        <v>841</v>
      </c>
      <c r="O49" s="176"/>
      <c r="P49" s="176"/>
    </row>
    <row r="50" spans="1:16" x14ac:dyDescent="0.15">
      <c r="A50" s="176" t="s">
        <v>69</v>
      </c>
      <c r="B50" s="176" t="e">
        <f>NA()</f>
        <v>#N/A</v>
      </c>
      <c r="C50" s="176">
        <f>IF(ISNUMBER('実質公債費比率（分子）の構造'!K$53),'実質公債費比率（分子）の構造'!K$53,NA())</f>
        <v>388</v>
      </c>
      <c r="D50" s="176" t="e">
        <f>NA()</f>
        <v>#N/A</v>
      </c>
      <c r="E50" s="176" t="e">
        <f>NA()</f>
        <v>#N/A</v>
      </c>
      <c r="F50" s="176">
        <f>IF(ISNUMBER('実質公債費比率（分子）の構造'!L$53),'実質公債費比率（分子）の構造'!L$53,NA())</f>
        <v>387</v>
      </c>
      <c r="G50" s="176" t="e">
        <f>NA()</f>
        <v>#N/A</v>
      </c>
      <c r="H50" s="176" t="e">
        <f>NA()</f>
        <v>#N/A</v>
      </c>
      <c r="I50" s="176">
        <f>IF(ISNUMBER('実質公債費比率（分子）の構造'!M$53),'実質公債費比率（分子）の構造'!M$53,NA())</f>
        <v>380</v>
      </c>
      <c r="J50" s="176" t="e">
        <f>NA()</f>
        <v>#N/A</v>
      </c>
      <c r="K50" s="176" t="e">
        <f>NA()</f>
        <v>#N/A</v>
      </c>
      <c r="L50" s="176">
        <f>IF(ISNUMBER('実質公債費比率（分子）の構造'!N$53),'実質公債費比率（分子）の構造'!N$53,NA())</f>
        <v>414</v>
      </c>
      <c r="M50" s="176" t="e">
        <f>NA()</f>
        <v>#N/A</v>
      </c>
      <c r="N50" s="176" t="e">
        <f>NA()</f>
        <v>#N/A</v>
      </c>
      <c r="O50" s="176">
        <f>IF(ISNUMBER('実質公債費比率（分子）の構造'!O$53),'実質公債費比率（分子）の構造'!O$53,NA())</f>
        <v>369</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8746</v>
      </c>
      <c r="E56" s="175"/>
      <c r="F56" s="175"/>
      <c r="G56" s="175">
        <f>'将来負担比率（分子）の構造'!J$52</f>
        <v>8538</v>
      </c>
      <c r="H56" s="175"/>
      <c r="I56" s="175"/>
      <c r="J56" s="175">
        <f>'将来負担比率（分子）の構造'!K$52</f>
        <v>8225</v>
      </c>
      <c r="K56" s="175"/>
      <c r="L56" s="175"/>
      <c r="M56" s="175">
        <f>'将来負担比率（分子）の構造'!L$52</f>
        <v>7752</v>
      </c>
      <c r="N56" s="175"/>
      <c r="O56" s="175"/>
      <c r="P56" s="175">
        <f>'将来負担比率（分子）の構造'!M$52</f>
        <v>7261</v>
      </c>
    </row>
    <row r="57" spans="1:16" x14ac:dyDescent="0.15">
      <c r="A57" s="175" t="s">
        <v>42</v>
      </c>
      <c r="B57" s="175"/>
      <c r="C57" s="175"/>
      <c r="D57" s="175">
        <f>'将来負担比率（分子）の構造'!I$51</f>
        <v>1148</v>
      </c>
      <c r="E57" s="175"/>
      <c r="F57" s="175"/>
      <c r="G57" s="175">
        <f>'将来負担比率（分子）の構造'!J$51</f>
        <v>1025</v>
      </c>
      <c r="H57" s="175"/>
      <c r="I57" s="175"/>
      <c r="J57" s="175">
        <f>'将来負担比率（分子）の構造'!K$51</f>
        <v>1007</v>
      </c>
      <c r="K57" s="175"/>
      <c r="L57" s="175"/>
      <c r="M57" s="175">
        <f>'将来負担比率（分子）の構造'!L$51</f>
        <v>699</v>
      </c>
      <c r="N57" s="175"/>
      <c r="O57" s="175"/>
      <c r="P57" s="175">
        <f>'将来負担比率（分子）の構造'!M$51</f>
        <v>752</v>
      </c>
    </row>
    <row r="58" spans="1:16" x14ac:dyDescent="0.15">
      <c r="A58" s="175" t="s">
        <v>41</v>
      </c>
      <c r="B58" s="175"/>
      <c r="C58" s="175"/>
      <c r="D58" s="175">
        <f>'将来負担比率（分子）の構造'!I$50</f>
        <v>2365</v>
      </c>
      <c r="E58" s="175"/>
      <c r="F58" s="175"/>
      <c r="G58" s="175">
        <f>'将来負担比率（分子）の構造'!J$50</f>
        <v>2288</v>
      </c>
      <c r="H58" s="175"/>
      <c r="I58" s="175"/>
      <c r="J58" s="175">
        <f>'将来負担比率（分子）の構造'!K$50</f>
        <v>2573</v>
      </c>
      <c r="K58" s="175"/>
      <c r="L58" s="175"/>
      <c r="M58" s="175">
        <f>'将来負担比率（分子）の構造'!L$50</f>
        <v>2943</v>
      </c>
      <c r="N58" s="175"/>
      <c r="O58" s="175"/>
      <c r="P58" s="175">
        <f>'将来負担比率（分子）の構造'!M$50</f>
        <v>2815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335</v>
      </c>
      <c r="C63" s="175"/>
      <c r="D63" s="175"/>
      <c r="E63" s="175">
        <f>'将来負担比率（分子）の構造'!J$44</f>
        <v>389</v>
      </c>
      <c r="F63" s="175"/>
      <c r="G63" s="175"/>
      <c r="H63" s="175">
        <f>'将来負担比率（分子）の構造'!K$44</f>
        <v>374</v>
      </c>
      <c r="I63" s="175"/>
      <c r="J63" s="175"/>
      <c r="K63" s="175">
        <f>'将来負担比率（分子）の構造'!L$44</f>
        <v>324</v>
      </c>
      <c r="L63" s="175"/>
      <c r="M63" s="175"/>
      <c r="N63" s="175">
        <f>'将来負担比率（分子）の構造'!M$44</f>
        <v>274</v>
      </c>
      <c r="O63" s="175"/>
      <c r="P63" s="175"/>
    </row>
    <row r="64" spans="1:16" x14ac:dyDescent="0.15">
      <c r="A64" s="175" t="s">
        <v>33</v>
      </c>
      <c r="B64" s="175">
        <f>'将来負担比率（分子）の構造'!I$43</f>
        <v>3579</v>
      </c>
      <c r="C64" s="175"/>
      <c r="D64" s="175"/>
      <c r="E64" s="175">
        <f>'将来負担比率（分子）の構造'!J$43</f>
        <v>3314</v>
      </c>
      <c r="F64" s="175"/>
      <c r="G64" s="175"/>
      <c r="H64" s="175">
        <f>'将来負担比率（分子）の構造'!K$43</f>
        <v>2983</v>
      </c>
      <c r="I64" s="175"/>
      <c r="J64" s="175"/>
      <c r="K64" s="175">
        <f>'将来負担比率（分子）の構造'!L$43</f>
        <v>2702</v>
      </c>
      <c r="L64" s="175"/>
      <c r="M64" s="175"/>
      <c r="N64" s="175">
        <f>'将来負担比率（分子）の構造'!M$43</f>
        <v>2336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8592</v>
      </c>
      <c r="C66" s="175"/>
      <c r="D66" s="175"/>
      <c r="E66" s="175">
        <f>'将来負担比率（分子）の構造'!J$41</f>
        <v>8545</v>
      </c>
      <c r="F66" s="175"/>
      <c r="G66" s="175"/>
      <c r="H66" s="175">
        <f>'将来負担比率（分子）の構造'!K$41</f>
        <v>8289</v>
      </c>
      <c r="I66" s="175"/>
      <c r="J66" s="175"/>
      <c r="K66" s="175">
        <f>'将来負担比率（分子）の構造'!L$41</f>
        <v>7840</v>
      </c>
      <c r="L66" s="175"/>
      <c r="M66" s="175"/>
      <c r="N66" s="175">
        <f>'将来負担比率（分子）の構造'!M$41</f>
        <v>7476</v>
      </c>
      <c r="O66" s="175"/>
      <c r="P66" s="175"/>
    </row>
    <row r="67" spans="1:16" x14ac:dyDescent="0.15">
      <c r="A67" s="175" t="s">
        <v>73</v>
      </c>
      <c r="B67" s="175" t="e">
        <f>NA()</f>
        <v>#N/A</v>
      </c>
      <c r="C67" s="175">
        <f>IF(ISNUMBER('将来負担比率（分子）の構造'!I$53), IF('将来負担比率（分子）の構造'!I$53 &lt; 0, 0, '将来負担比率（分子）の構造'!I$53), NA())</f>
        <v>247</v>
      </c>
      <c r="D67" s="175" t="e">
        <f>NA()</f>
        <v>#N/A</v>
      </c>
      <c r="E67" s="175" t="e">
        <f>NA()</f>
        <v>#N/A</v>
      </c>
      <c r="F67" s="175">
        <f>IF(ISNUMBER('将来負担比率（分子）の構造'!J$53), IF('将来負担比率（分子）の構造'!J$53 &lt; 0, 0, '将来負担比率（分子）の構造'!J$53), NA())</f>
        <v>397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1300</v>
      </c>
      <c r="C72" s="179">
        <f>基金残高に係る経年分析!G55</f>
        <v>1413</v>
      </c>
      <c r="D72" s="179">
        <f>基金残高に係る経年分析!H55</f>
        <v>1269</v>
      </c>
    </row>
    <row r="73" spans="1:16" x14ac:dyDescent="0.15">
      <c r="A73" s="178" t="s">
        <v>76</v>
      </c>
      <c r="B73" s="179">
        <f>基金残高に係る経年分析!F56</f>
        <v>4</v>
      </c>
      <c r="C73" s="179">
        <f>基金残高に係る経年分析!G56</f>
        <v>4</v>
      </c>
      <c r="D73" s="179">
        <f>基金残高に係る経年分析!H56</f>
        <v>40</v>
      </c>
    </row>
    <row r="74" spans="1:16" x14ac:dyDescent="0.15">
      <c r="A74" s="178" t="s">
        <v>77</v>
      </c>
      <c r="B74" s="179">
        <f>基金残高に係る経年分析!F57</f>
        <v>661</v>
      </c>
      <c r="C74" s="179">
        <f>基金残高に係る経年分析!G57</f>
        <v>957</v>
      </c>
      <c r="D74" s="179">
        <f>基金残高に係る経年分析!H57</f>
        <v>1033</v>
      </c>
    </row>
  </sheetData>
  <sheetProtection algorithmName="SHA-512" hashValue="DDPjCu+VEMU6c47hu8hQayRLsMlaWeYVjyPQsQQNafeltcgWewTdy9wOzb4WbXVM4/HyPMztmevN7AvBGdHFig==" saltValue="m6y2/J9ZeQtvYHt/PodCC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204</v>
      </c>
      <c r="DI1" s="718"/>
      <c r="DJ1" s="718"/>
      <c r="DK1" s="718"/>
      <c r="DL1" s="718"/>
      <c r="DM1" s="718"/>
      <c r="DN1" s="719"/>
      <c r="DO1" s="214"/>
      <c r="DP1" s="717" t="s">
        <v>205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210</v>
      </c>
      <c r="S4" s="674"/>
      <c r="T4" s="674"/>
      <c r="U4" s="674"/>
      <c r="V4" s="674"/>
      <c r="W4" s="674"/>
      <c r="X4" s="674"/>
      <c r="Y4" s="675"/>
      <c r="Z4" s="673" t="s">
        <v>211</v>
      </c>
      <c r="AA4" s="674"/>
      <c r="AB4" s="674"/>
      <c r="AC4" s="675"/>
      <c r="AD4" s="673" t="s">
        <v>212</v>
      </c>
      <c r="AE4" s="674"/>
      <c r="AF4" s="674"/>
      <c r="AG4" s="674"/>
      <c r="AH4" s="674"/>
      <c r="AI4" s="674"/>
      <c r="AJ4" s="674"/>
      <c r="AK4" s="675"/>
      <c r="AL4" s="673" t="s">
        <v>211</v>
      </c>
      <c r="AM4" s="674"/>
      <c r="AN4" s="674"/>
      <c r="AO4" s="675"/>
      <c r="AP4" s="720" t="s">
        <v>213</v>
      </c>
      <c r="AQ4" s="720"/>
      <c r="AR4" s="720"/>
      <c r="AS4" s="720"/>
      <c r="AT4" s="720"/>
      <c r="AU4" s="720"/>
      <c r="AV4" s="720"/>
      <c r="AW4" s="720"/>
      <c r="AX4" s="720"/>
      <c r="AY4" s="720"/>
      <c r="AZ4" s="720"/>
      <c r="BA4" s="720"/>
      <c r="BB4" s="720"/>
      <c r="BC4" s="720"/>
      <c r="BD4" s="720"/>
      <c r="BE4" s="720"/>
      <c r="BF4" s="720"/>
      <c r="BG4" s="720" t="s">
        <v>214</v>
      </c>
      <c r="BH4" s="720"/>
      <c r="BI4" s="720"/>
      <c r="BJ4" s="720"/>
      <c r="BK4" s="720"/>
      <c r="BL4" s="720"/>
      <c r="BM4" s="720"/>
      <c r="BN4" s="720"/>
      <c r="BO4" s="720" t="s">
        <v>211</v>
      </c>
      <c r="BP4" s="720"/>
      <c r="BQ4" s="720"/>
      <c r="BR4" s="720"/>
      <c r="BS4" s="720" t="s">
        <v>215</v>
      </c>
      <c r="BT4" s="720"/>
      <c r="BU4" s="720"/>
      <c r="BV4" s="720"/>
      <c r="BW4" s="720"/>
      <c r="BX4" s="720"/>
      <c r="BY4" s="720"/>
      <c r="BZ4" s="720"/>
      <c r="CA4" s="720"/>
      <c r="CB4" s="720"/>
      <c r="CD4" s="673" t="s">
        <v>216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217</v>
      </c>
      <c r="C5" s="680"/>
      <c r="D5" s="680"/>
      <c r="E5" s="680"/>
      <c r="F5" s="680"/>
      <c r="G5" s="680"/>
      <c r="H5" s="680"/>
      <c r="I5" s="680"/>
      <c r="J5" s="680"/>
      <c r="K5" s="680"/>
      <c r="L5" s="680"/>
      <c r="M5" s="680"/>
      <c r="N5" s="680"/>
      <c r="O5" s="680"/>
      <c r="P5" s="680"/>
      <c r="Q5" s="681"/>
      <c r="R5" s="676">
        <v>4139679</v>
      </c>
      <c r="S5" s="677"/>
      <c r="T5" s="677"/>
      <c r="U5" s="677"/>
      <c r="V5" s="677"/>
      <c r="W5" s="677"/>
      <c r="X5" s="677"/>
      <c r="Y5" s="702"/>
      <c r="Z5" s="715">
        <v>30.4</v>
      </c>
      <c r="AA5" s="715"/>
      <c r="AB5" s="715"/>
      <c r="AC5" s="715"/>
      <c r="AD5" s="716">
        <v>3954154</v>
      </c>
      <c r="AE5" s="716"/>
      <c r="AF5" s="716"/>
      <c r="AG5" s="716"/>
      <c r="AH5" s="716"/>
      <c r="AI5" s="716"/>
      <c r="AJ5" s="716"/>
      <c r="AK5" s="716"/>
      <c r="AL5" s="703">
        <v>52.3</v>
      </c>
      <c r="AM5" s="685"/>
      <c r="AN5" s="685"/>
      <c r="AO5" s="704"/>
      <c r="AP5" s="679" t="s">
        <v>218</v>
      </c>
      <c r="AQ5" s="680"/>
      <c r="AR5" s="680"/>
      <c r="AS5" s="680"/>
      <c r="AT5" s="680"/>
      <c r="AU5" s="680"/>
      <c r="AV5" s="680"/>
      <c r="AW5" s="680"/>
      <c r="AX5" s="680"/>
      <c r="AY5" s="680"/>
      <c r="AZ5" s="680"/>
      <c r="BA5" s="680"/>
      <c r="BB5" s="680"/>
      <c r="BC5" s="680"/>
      <c r="BD5" s="680"/>
      <c r="BE5" s="680"/>
      <c r="BF5" s="681"/>
      <c r="BG5" s="621">
        <v>3954154</v>
      </c>
      <c r="BH5" s="622"/>
      <c r="BI5" s="622"/>
      <c r="BJ5" s="622"/>
      <c r="BK5" s="622"/>
      <c r="BL5" s="622"/>
      <c r="BM5" s="622"/>
      <c r="BN5" s="623"/>
      <c r="BO5" s="659">
        <v>95.5</v>
      </c>
      <c r="BP5" s="659"/>
      <c r="BQ5" s="659"/>
      <c r="BR5" s="659"/>
      <c r="BS5" s="660">
        <v>5748</v>
      </c>
      <c r="BT5" s="660"/>
      <c r="BU5" s="660"/>
      <c r="BV5" s="660"/>
      <c r="BW5" s="660"/>
      <c r="BX5" s="660"/>
      <c r="BY5" s="660"/>
      <c r="BZ5" s="660"/>
      <c r="CA5" s="660"/>
      <c r="CB5" s="698"/>
      <c r="CD5" s="673" t="s">
        <v>213</v>
      </c>
      <c r="CE5" s="674"/>
      <c r="CF5" s="674"/>
      <c r="CG5" s="674"/>
      <c r="CH5" s="674"/>
      <c r="CI5" s="674"/>
      <c r="CJ5" s="674"/>
      <c r="CK5" s="674"/>
      <c r="CL5" s="674"/>
      <c r="CM5" s="674"/>
      <c r="CN5" s="674"/>
      <c r="CO5" s="674"/>
      <c r="CP5" s="674"/>
      <c r="CQ5" s="675"/>
      <c r="CR5" s="673" t="s">
        <v>219</v>
      </c>
      <c r="CS5" s="674"/>
      <c r="CT5" s="674"/>
      <c r="CU5" s="674"/>
      <c r="CV5" s="674"/>
      <c r="CW5" s="674"/>
      <c r="CX5" s="674"/>
      <c r="CY5" s="675"/>
      <c r="CZ5" s="673" t="s">
        <v>211</v>
      </c>
      <c r="DA5" s="674"/>
      <c r="DB5" s="674"/>
      <c r="DC5" s="675"/>
      <c r="DD5" s="673" t="s">
        <v>220</v>
      </c>
      <c r="DE5" s="674"/>
      <c r="DF5" s="674"/>
      <c r="DG5" s="674"/>
      <c r="DH5" s="674"/>
      <c r="DI5" s="674"/>
      <c r="DJ5" s="674"/>
      <c r="DK5" s="674"/>
      <c r="DL5" s="674"/>
      <c r="DM5" s="674"/>
      <c r="DN5" s="674"/>
      <c r="DO5" s="674"/>
      <c r="DP5" s="675"/>
      <c r="DQ5" s="673" t="s">
        <v>221</v>
      </c>
      <c r="DR5" s="674"/>
      <c r="DS5" s="674"/>
      <c r="DT5" s="674"/>
      <c r="DU5" s="674"/>
      <c r="DV5" s="674"/>
      <c r="DW5" s="674"/>
      <c r="DX5" s="674"/>
      <c r="DY5" s="674"/>
      <c r="DZ5" s="674"/>
      <c r="EA5" s="674"/>
      <c r="EB5" s="674"/>
      <c r="EC5" s="675"/>
    </row>
    <row r="6" spans="2:143" ht="11.25" customHeight="1" x14ac:dyDescent="0.15">
      <c r="B6" s="618" t="s">
        <v>222</v>
      </c>
      <c r="C6" s="619"/>
      <c r="D6" s="619"/>
      <c r="E6" s="619"/>
      <c r="F6" s="619"/>
      <c r="G6" s="619"/>
      <c r="H6" s="619"/>
      <c r="I6" s="619"/>
      <c r="J6" s="619"/>
      <c r="K6" s="619"/>
      <c r="L6" s="619"/>
      <c r="M6" s="619"/>
      <c r="N6" s="619"/>
      <c r="O6" s="619"/>
      <c r="P6" s="619"/>
      <c r="Q6" s="620"/>
      <c r="R6" s="621">
        <v>92553</v>
      </c>
      <c r="S6" s="622"/>
      <c r="T6" s="622"/>
      <c r="U6" s="622"/>
      <c r="V6" s="622"/>
      <c r="W6" s="622"/>
      <c r="X6" s="622"/>
      <c r="Y6" s="623"/>
      <c r="Z6" s="659">
        <v>0.7</v>
      </c>
      <c r="AA6" s="659"/>
      <c r="AB6" s="659"/>
      <c r="AC6" s="659"/>
      <c r="AD6" s="660">
        <v>92553</v>
      </c>
      <c r="AE6" s="660"/>
      <c r="AF6" s="660"/>
      <c r="AG6" s="660"/>
      <c r="AH6" s="660"/>
      <c r="AI6" s="660"/>
      <c r="AJ6" s="660"/>
      <c r="AK6" s="660"/>
      <c r="AL6" s="624">
        <v>1.2</v>
      </c>
      <c r="AM6" s="625"/>
      <c r="AN6" s="625"/>
      <c r="AO6" s="661"/>
      <c r="AP6" s="618" t="s">
        <v>223</v>
      </c>
      <c r="AQ6" s="619"/>
      <c r="AR6" s="619"/>
      <c r="AS6" s="619"/>
      <c r="AT6" s="619"/>
      <c r="AU6" s="619"/>
      <c r="AV6" s="619"/>
      <c r="AW6" s="619"/>
      <c r="AX6" s="619"/>
      <c r="AY6" s="619"/>
      <c r="AZ6" s="619"/>
      <c r="BA6" s="619"/>
      <c r="BB6" s="619"/>
      <c r="BC6" s="619"/>
      <c r="BD6" s="619"/>
      <c r="BE6" s="619"/>
      <c r="BF6" s="620"/>
      <c r="BG6" s="621">
        <v>3954154</v>
      </c>
      <c r="BH6" s="622"/>
      <c r="BI6" s="622"/>
      <c r="BJ6" s="622"/>
      <c r="BK6" s="622"/>
      <c r="BL6" s="622"/>
      <c r="BM6" s="622"/>
      <c r="BN6" s="623"/>
      <c r="BO6" s="659">
        <v>95.5</v>
      </c>
      <c r="BP6" s="659"/>
      <c r="BQ6" s="659"/>
      <c r="BR6" s="659"/>
      <c r="BS6" s="660">
        <v>5748</v>
      </c>
      <c r="BT6" s="660"/>
      <c r="BU6" s="660"/>
      <c r="BV6" s="660"/>
      <c r="BW6" s="660"/>
      <c r="BX6" s="660"/>
      <c r="BY6" s="660"/>
      <c r="BZ6" s="660"/>
      <c r="CA6" s="660"/>
      <c r="CB6" s="698"/>
      <c r="CD6" s="679" t="s">
        <v>224</v>
      </c>
      <c r="CE6" s="680"/>
      <c r="CF6" s="680"/>
      <c r="CG6" s="680"/>
      <c r="CH6" s="680"/>
      <c r="CI6" s="680"/>
      <c r="CJ6" s="680"/>
      <c r="CK6" s="680"/>
      <c r="CL6" s="680"/>
      <c r="CM6" s="680"/>
      <c r="CN6" s="680"/>
      <c r="CO6" s="680"/>
      <c r="CP6" s="680"/>
      <c r="CQ6" s="681"/>
      <c r="CR6" s="621">
        <v>104251</v>
      </c>
      <c r="CS6" s="622"/>
      <c r="CT6" s="622"/>
      <c r="CU6" s="622"/>
      <c r="CV6" s="622"/>
      <c r="CW6" s="622"/>
      <c r="CX6" s="622"/>
      <c r="CY6" s="623"/>
      <c r="CZ6" s="703">
        <v>0.8</v>
      </c>
      <c r="DA6" s="685"/>
      <c r="DB6" s="685"/>
      <c r="DC6" s="705"/>
      <c r="DD6" s="627" t="s">
        <v>124</v>
      </c>
      <c r="DE6" s="622"/>
      <c r="DF6" s="622"/>
      <c r="DG6" s="622"/>
      <c r="DH6" s="622"/>
      <c r="DI6" s="622"/>
      <c r="DJ6" s="622"/>
      <c r="DK6" s="622"/>
      <c r="DL6" s="622"/>
      <c r="DM6" s="622"/>
      <c r="DN6" s="622"/>
      <c r="DO6" s="622"/>
      <c r="DP6" s="623"/>
      <c r="DQ6" s="627">
        <v>104251</v>
      </c>
      <c r="DR6" s="622"/>
      <c r="DS6" s="622"/>
      <c r="DT6" s="622"/>
      <c r="DU6" s="622"/>
      <c r="DV6" s="622"/>
      <c r="DW6" s="622"/>
      <c r="DX6" s="622"/>
      <c r="DY6" s="622"/>
      <c r="DZ6" s="622"/>
      <c r="EA6" s="622"/>
      <c r="EB6" s="622"/>
      <c r="EC6" s="658"/>
    </row>
    <row r="7" spans="2:143" ht="11.25" customHeight="1" x14ac:dyDescent="0.15">
      <c r="B7" s="618" t="s">
        <v>225</v>
      </c>
      <c r="C7" s="619"/>
      <c r="D7" s="619"/>
      <c r="E7" s="619"/>
      <c r="F7" s="619"/>
      <c r="G7" s="619"/>
      <c r="H7" s="619"/>
      <c r="I7" s="619"/>
      <c r="J7" s="619"/>
      <c r="K7" s="619"/>
      <c r="L7" s="619"/>
      <c r="M7" s="619"/>
      <c r="N7" s="619"/>
      <c r="O7" s="619"/>
      <c r="P7" s="619"/>
      <c r="Q7" s="620"/>
      <c r="R7" s="621">
        <v>1511</v>
      </c>
      <c r="S7" s="622"/>
      <c r="T7" s="622"/>
      <c r="U7" s="622"/>
      <c r="V7" s="622"/>
      <c r="W7" s="622"/>
      <c r="X7" s="622"/>
      <c r="Y7" s="623"/>
      <c r="Z7" s="659">
        <v>0</v>
      </c>
      <c r="AA7" s="659"/>
      <c r="AB7" s="659"/>
      <c r="AC7" s="659"/>
      <c r="AD7" s="660">
        <v>1511</v>
      </c>
      <c r="AE7" s="660"/>
      <c r="AF7" s="660"/>
      <c r="AG7" s="660"/>
      <c r="AH7" s="660"/>
      <c r="AI7" s="660"/>
      <c r="AJ7" s="660"/>
      <c r="AK7" s="660"/>
      <c r="AL7" s="624">
        <v>0</v>
      </c>
      <c r="AM7" s="625"/>
      <c r="AN7" s="625"/>
      <c r="AO7" s="661"/>
      <c r="AP7" s="618" t="s">
        <v>226</v>
      </c>
      <c r="AQ7" s="619"/>
      <c r="AR7" s="619"/>
      <c r="AS7" s="619"/>
      <c r="AT7" s="619"/>
      <c r="AU7" s="619"/>
      <c r="AV7" s="619"/>
      <c r="AW7" s="619"/>
      <c r="AX7" s="619"/>
      <c r="AY7" s="619"/>
      <c r="AZ7" s="619"/>
      <c r="BA7" s="619"/>
      <c r="BB7" s="619"/>
      <c r="BC7" s="619"/>
      <c r="BD7" s="619"/>
      <c r="BE7" s="619"/>
      <c r="BF7" s="620"/>
      <c r="BG7" s="621">
        <v>1902286</v>
      </c>
      <c r="BH7" s="622"/>
      <c r="BI7" s="622"/>
      <c r="BJ7" s="622"/>
      <c r="BK7" s="622"/>
      <c r="BL7" s="622"/>
      <c r="BM7" s="622"/>
      <c r="BN7" s="623"/>
      <c r="BO7" s="659">
        <v>46</v>
      </c>
      <c r="BP7" s="659"/>
      <c r="BQ7" s="659"/>
      <c r="BR7" s="659"/>
      <c r="BS7" s="660">
        <v>5748</v>
      </c>
      <c r="BT7" s="660"/>
      <c r="BU7" s="660"/>
      <c r="BV7" s="660"/>
      <c r="BW7" s="660"/>
      <c r="BX7" s="660"/>
      <c r="BY7" s="660"/>
      <c r="BZ7" s="660"/>
      <c r="CA7" s="660"/>
      <c r="CB7" s="698"/>
      <c r="CD7" s="618" t="s">
        <v>227</v>
      </c>
      <c r="CE7" s="619"/>
      <c r="CF7" s="619"/>
      <c r="CG7" s="619"/>
      <c r="CH7" s="619"/>
      <c r="CI7" s="619"/>
      <c r="CJ7" s="619"/>
      <c r="CK7" s="619"/>
      <c r="CL7" s="619"/>
      <c r="CM7" s="619"/>
      <c r="CN7" s="619"/>
      <c r="CO7" s="619"/>
      <c r="CP7" s="619"/>
      <c r="CQ7" s="620"/>
      <c r="CR7" s="621">
        <v>1854252</v>
      </c>
      <c r="CS7" s="622"/>
      <c r="CT7" s="622"/>
      <c r="CU7" s="622"/>
      <c r="CV7" s="622"/>
      <c r="CW7" s="622"/>
      <c r="CX7" s="622"/>
      <c r="CY7" s="623"/>
      <c r="CZ7" s="659">
        <v>14.9</v>
      </c>
      <c r="DA7" s="659"/>
      <c r="DB7" s="659"/>
      <c r="DC7" s="659"/>
      <c r="DD7" s="627">
        <v>63536</v>
      </c>
      <c r="DE7" s="622"/>
      <c r="DF7" s="622"/>
      <c r="DG7" s="622"/>
      <c r="DH7" s="622"/>
      <c r="DI7" s="622"/>
      <c r="DJ7" s="622"/>
      <c r="DK7" s="622"/>
      <c r="DL7" s="622"/>
      <c r="DM7" s="622"/>
      <c r="DN7" s="622"/>
      <c r="DO7" s="622"/>
      <c r="DP7" s="623"/>
      <c r="DQ7" s="627">
        <v>1645565</v>
      </c>
      <c r="DR7" s="622"/>
      <c r="DS7" s="622"/>
      <c r="DT7" s="622"/>
      <c r="DU7" s="622"/>
      <c r="DV7" s="622"/>
      <c r="DW7" s="622"/>
      <c r="DX7" s="622"/>
      <c r="DY7" s="622"/>
      <c r="DZ7" s="622"/>
      <c r="EA7" s="622"/>
      <c r="EB7" s="622"/>
      <c r="EC7" s="658"/>
    </row>
    <row r="8" spans="2:143" ht="11.25" customHeight="1" x14ac:dyDescent="0.15">
      <c r="B8" s="618" t="s">
        <v>228</v>
      </c>
      <c r="C8" s="619"/>
      <c r="D8" s="619"/>
      <c r="E8" s="619"/>
      <c r="F8" s="619"/>
      <c r="G8" s="619"/>
      <c r="H8" s="619"/>
      <c r="I8" s="619"/>
      <c r="J8" s="619"/>
      <c r="K8" s="619"/>
      <c r="L8" s="619"/>
      <c r="M8" s="619"/>
      <c r="N8" s="619"/>
      <c r="O8" s="619"/>
      <c r="P8" s="619"/>
      <c r="Q8" s="620"/>
      <c r="R8" s="621">
        <v>27627</v>
      </c>
      <c r="S8" s="622"/>
      <c r="T8" s="622"/>
      <c r="U8" s="622"/>
      <c r="V8" s="622"/>
      <c r="W8" s="622"/>
      <c r="X8" s="622"/>
      <c r="Y8" s="623"/>
      <c r="Z8" s="659">
        <v>0.2</v>
      </c>
      <c r="AA8" s="659"/>
      <c r="AB8" s="659"/>
      <c r="AC8" s="659"/>
      <c r="AD8" s="660">
        <v>27627</v>
      </c>
      <c r="AE8" s="660"/>
      <c r="AF8" s="660"/>
      <c r="AG8" s="660"/>
      <c r="AH8" s="660"/>
      <c r="AI8" s="660"/>
      <c r="AJ8" s="660"/>
      <c r="AK8" s="660"/>
      <c r="AL8" s="624">
        <v>0.4</v>
      </c>
      <c r="AM8" s="625"/>
      <c r="AN8" s="625"/>
      <c r="AO8" s="661"/>
      <c r="AP8" s="618" t="s">
        <v>229</v>
      </c>
      <c r="AQ8" s="619"/>
      <c r="AR8" s="619"/>
      <c r="AS8" s="619"/>
      <c r="AT8" s="619"/>
      <c r="AU8" s="619"/>
      <c r="AV8" s="619"/>
      <c r="AW8" s="619"/>
      <c r="AX8" s="619"/>
      <c r="AY8" s="619"/>
      <c r="AZ8" s="619"/>
      <c r="BA8" s="619"/>
      <c r="BB8" s="619"/>
      <c r="BC8" s="619"/>
      <c r="BD8" s="619"/>
      <c r="BE8" s="619"/>
      <c r="BF8" s="620"/>
      <c r="BG8" s="621">
        <v>63914</v>
      </c>
      <c r="BH8" s="622"/>
      <c r="BI8" s="622"/>
      <c r="BJ8" s="622"/>
      <c r="BK8" s="622"/>
      <c r="BL8" s="622"/>
      <c r="BM8" s="622"/>
      <c r="BN8" s="623"/>
      <c r="BO8" s="659">
        <v>1.5</v>
      </c>
      <c r="BP8" s="659"/>
      <c r="BQ8" s="659"/>
      <c r="BR8" s="659"/>
      <c r="BS8" s="660" t="s">
        <v>124</v>
      </c>
      <c r="BT8" s="660"/>
      <c r="BU8" s="660"/>
      <c r="BV8" s="660"/>
      <c r="BW8" s="660"/>
      <c r="BX8" s="660"/>
      <c r="BY8" s="660"/>
      <c r="BZ8" s="660"/>
      <c r="CA8" s="660"/>
      <c r="CB8" s="698"/>
      <c r="CD8" s="618" t="s">
        <v>230</v>
      </c>
      <c r="CE8" s="619"/>
      <c r="CF8" s="619"/>
      <c r="CG8" s="619"/>
      <c r="CH8" s="619"/>
      <c r="CI8" s="619"/>
      <c r="CJ8" s="619"/>
      <c r="CK8" s="619"/>
      <c r="CL8" s="619"/>
      <c r="CM8" s="619"/>
      <c r="CN8" s="619"/>
      <c r="CO8" s="619"/>
      <c r="CP8" s="619"/>
      <c r="CQ8" s="620"/>
      <c r="CR8" s="621">
        <v>4955459</v>
      </c>
      <c r="CS8" s="622"/>
      <c r="CT8" s="622"/>
      <c r="CU8" s="622"/>
      <c r="CV8" s="622"/>
      <c r="CW8" s="622"/>
      <c r="CX8" s="622"/>
      <c r="CY8" s="623"/>
      <c r="CZ8" s="659">
        <v>39.9</v>
      </c>
      <c r="DA8" s="659"/>
      <c r="DB8" s="659"/>
      <c r="DC8" s="659"/>
      <c r="DD8" s="627">
        <v>3042</v>
      </c>
      <c r="DE8" s="622"/>
      <c r="DF8" s="622"/>
      <c r="DG8" s="622"/>
      <c r="DH8" s="622"/>
      <c r="DI8" s="622"/>
      <c r="DJ8" s="622"/>
      <c r="DK8" s="622"/>
      <c r="DL8" s="622"/>
      <c r="DM8" s="622"/>
      <c r="DN8" s="622"/>
      <c r="DO8" s="622"/>
      <c r="DP8" s="623"/>
      <c r="DQ8" s="627">
        <v>2907341</v>
      </c>
      <c r="DR8" s="622"/>
      <c r="DS8" s="622"/>
      <c r="DT8" s="622"/>
      <c r="DU8" s="622"/>
      <c r="DV8" s="622"/>
      <c r="DW8" s="622"/>
      <c r="DX8" s="622"/>
      <c r="DY8" s="622"/>
      <c r="DZ8" s="622"/>
      <c r="EA8" s="622"/>
      <c r="EB8" s="622"/>
      <c r="EC8" s="658"/>
    </row>
    <row r="9" spans="2:143" ht="11.25" customHeight="1" x14ac:dyDescent="0.15">
      <c r="B9" s="618" t="s">
        <v>231</v>
      </c>
      <c r="C9" s="619"/>
      <c r="D9" s="619"/>
      <c r="E9" s="619"/>
      <c r="F9" s="619"/>
      <c r="G9" s="619"/>
      <c r="H9" s="619"/>
      <c r="I9" s="619"/>
      <c r="J9" s="619"/>
      <c r="K9" s="619"/>
      <c r="L9" s="619"/>
      <c r="M9" s="619"/>
      <c r="N9" s="619"/>
      <c r="O9" s="619"/>
      <c r="P9" s="619"/>
      <c r="Q9" s="620"/>
      <c r="R9" s="621">
        <v>32123</v>
      </c>
      <c r="S9" s="622"/>
      <c r="T9" s="622"/>
      <c r="U9" s="622"/>
      <c r="V9" s="622"/>
      <c r="W9" s="622"/>
      <c r="X9" s="622"/>
      <c r="Y9" s="623"/>
      <c r="Z9" s="659">
        <v>0.2</v>
      </c>
      <c r="AA9" s="659"/>
      <c r="AB9" s="659"/>
      <c r="AC9" s="659"/>
      <c r="AD9" s="660">
        <v>32123</v>
      </c>
      <c r="AE9" s="660"/>
      <c r="AF9" s="660"/>
      <c r="AG9" s="660"/>
      <c r="AH9" s="660"/>
      <c r="AI9" s="660"/>
      <c r="AJ9" s="660"/>
      <c r="AK9" s="660"/>
      <c r="AL9" s="624">
        <v>0.4</v>
      </c>
      <c r="AM9" s="625"/>
      <c r="AN9" s="625"/>
      <c r="AO9" s="661"/>
      <c r="AP9" s="618" t="s">
        <v>232</v>
      </c>
      <c r="AQ9" s="619"/>
      <c r="AR9" s="619"/>
      <c r="AS9" s="619"/>
      <c r="AT9" s="619"/>
      <c r="AU9" s="619"/>
      <c r="AV9" s="619"/>
      <c r="AW9" s="619"/>
      <c r="AX9" s="619"/>
      <c r="AY9" s="619"/>
      <c r="AZ9" s="619"/>
      <c r="BA9" s="619"/>
      <c r="BB9" s="619"/>
      <c r="BC9" s="619"/>
      <c r="BD9" s="619"/>
      <c r="BE9" s="619"/>
      <c r="BF9" s="620"/>
      <c r="BG9" s="621">
        <v>1739237</v>
      </c>
      <c r="BH9" s="622"/>
      <c r="BI9" s="622"/>
      <c r="BJ9" s="622"/>
      <c r="BK9" s="622"/>
      <c r="BL9" s="622"/>
      <c r="BM9" s="622"/>
      <c r="BN9" s="623"/>
      <c r="BO9" s="659">
        <v>42</v>
      </c>
      <c r="BP9" s="659"/>
      <c r="BQ9" s="659"/>
      <c r="BR9" s="659"/>
      <c r="BS9" s="660" t="s">
        <v>124</v>
      </c>
      <c r="BT9" s="660"/>
      <c r="BU9" s="660"/>
      <c r="BV9" s="660"/>
      <c r="BW9" s="660"/>
      <c r="BX9" s="660"/>
      <c r="BY9" s="660"/>
      <c r="BZ9" s="660"/>
      <c r="CA9" s="660"/>
      <c r="CB9" s="698"/>
      <c r="CD9" s="618" t="s">
        <v>233</v>
      </c>
      <c r="CE9" s="619"/>
      <c r="CF9" s="619"/>
      <c r="CG9" s="619"/>
      <c r="CH9" s="619"/>
      <c r="CI9" s="619"/>
      <c r="CJ9" s="619"/>
      <c r="CK9" s="619"/>
      <c r="CL9" s="619"/>
      <c r="CM9" s="619"/>
      <c r="CN9" s="619"/>
      <c r="CO9" s="619"/>
      <c r="CP9" s="619"/>
      <c r="CQ9" s="620"/>
      <c r="CR9" s="621">
        <v>1529145</v>
      </c>
      <c r="CS9" s="622"/>
      <c r="CT9" s="622"/>
      <c r="CU9" s="622"/>
      <c r="CV9" s="622"/>
      <c r="CW9" s="622"/>
      <c r="CX9" s="622"/>
      <c r="CY9" s="623"/>
      <c r="CZ9" s="659">
        <v>12.3</v>
      </c>
      <c r="DA9" s="659"/>
      <c r="DB9" s="659"/>
      <c r="DC9" s="659"/>
      <c r="DD9" s="627">
        <v>168639</v>
      </c>
      <c r="DE9" s="622"/>
      <c r="DF9" s="622"/>
      <c r="DG9" s="622"/>
      <c r="DH9" s="622"/>
      <c r="DI9" s="622"/>
      <c r="DJ9" s="622"/>
      <c r="DK9" s="622"/>
      <c r="DL9" s="622"/>
      <c r="DM9" s="622"/>
      <c r="DN9" s="622"/>
      <c r="DO9" s="622"/>
      <c r="DP9" s="623"/>
      <c r="DQ9" s="627">
        <v>1155229</v>
      </c>
      <c r="DR9" s="622"/>
      <c r="DS9" s="622"/>
      <c r="DT9" s="622"/>
      <c r="DU9" s="622"/>
      <c r="DV9" s="622"/>
      <c r="DW9" s="622"/>
      <c r="DX9" s="622"/>
      <c r="DY9" s="622"/>
      <c r="DZ9" s="622"/>
      <c r="EA9" s="622"/>
      <c r="EB9" s="622"/>
      <c r="EC9" s="658"/>
    </row>
    <row r="10" spans="2:143" ht="11.25" customHeight="1" x14ac:dyDescent="0.15">
      <c r="B10" s="618" t="s">
        <v>234</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59" t="s">
        <v>124</v>
      </c>
      <c r="AA10" s="659"/>
      <c r="AB10" s="659"/>
      <c r="AC10" s="659"/>
      <c r="AD10" s="660" t="s">
        <v>124</v>
      </c>
      <c r="AE10" s="660"/>
      <c r="AF10" s="660"/>
      <c r="AG10" s="660"/>
      <c r="AH10" s="660"/>
      <c r="AI10" s="660"/>
      <c r="AJ10" s="660"/>
      <c r="AK10" s="660"/>
      <c r="AL10" s="624" t="s">
        <v>124</v>
      </c>
      <c r="AM10" s="625"/>
      <c r="AN10" s="625"/>
      <c r="AO10" s="661"/>
      <c r="AP10" s="618" t="s">
        <v>235</v>
      </c>
      <c r="AQ10" s="619"/>
      <c r="AR10" s="619"/>
      <c r="AS10" s="619"/>
      <c r="AT10" s="619"/>
      <c r="AU10" s="619"/>
      <c r="AV10" s="619"/>
      <c r="AW10" s="619"/>
      <c r="AX10" s="619"/>
      <c r="AY10" s="619"/>
      <c r="AZ10" s="619"/>
      <c r="BA10" s="619"/>
      <c r="BB10" s="619"/>
      <c r="BC10" s="619"/>
      <c r="BD10" s="619"/>
      <c r="BE10" s="619"/>
      <c r="BF10" s="620"/>
      <c r="BG10" s="621">
        <v>50163</v>
      </c>
      <c r="BH10" s="622"/>
      <c r="BI10" s="622"/>
      <c r="BJ10" s="622"/>
      <c r="BK10" s="622"/>
      <c r="BL10" s="622"/>
      <c r="BM10" s="622"/>
      <c r="BN10" s="623"/>
      <c r="BO10" s="659">
        <v>1.2</v>
      </c>
      <c r="BP10" s="659"/>
      <c r="BQ10" s="659"/>
      <c r="BR10" s="659"/>
      <c r="BS10" s="660" t="s">
        <v>124</v>
      </c>
      <c r="BT10" s="660"/>
      <c r="BU10" s="660"/>
      <c r="BV10" s="660"/>
      <c r="BW10" s="660"/>
      <c r="BX10" s="660"/>
      <c r="BY10" s="660"/>
      <c r="BZ10" s="660"/>
      <c r="CA10" s="660"/>
      <c r="CB10" s="698"/>
      <c r="CD10" s="618" t="s">
        <v>236</v>
      </c>
      <c r="CE10" s="619"/>
      <c r="CF10" s="619"/>
      <c r="CG10" s="619"/>
      <c r="CH10" s="619"/>
      <c r="CI10" s="619"/>
      <c r="CJ10" s="619"/>
      <c r="CK10" s="619"/>
      <c r="CL10" s="619"/>
      <c r="CM10" s="619"/>
      <c r="CN10" s="619"/>
      <c r="CO10" s="619"/>
      <c r="CP10" s="619"/>
      <c r="CQ10" s="620"/>
      <c r="CR10" s="621">
        <v>52</v>
      </c>
      <c r="CS10" s="622"/>
      <c r="CT10" s="622"/>
      <c r="CU10" s="622"/>
      <c r="CV10" s="622"/>
      <c r="CW10" s="622"/>
      <c r="CX10" s="622"/>
      <c r="CY10" s="623"/>
      <c r="CZ10" s="659">
        <v>0</v>
      </c>
      <c r="DA10" s="659"/>
      <c r="DB10" s="659"/>
      <c r="DC10" s="659"/>
      <c r="DD10" s="627" t="s">
        <v>124</v>
      </c>
      <c r="DE10" s="622"/>
      <c r="DF10" s="622"/>
      <c r="DG10" s="622"/>
      <c r="DH10" s="622"/>
      <c r="DI10" s="622"/>
      <c r="DJ10" s="622"/>
      <c r="DK10" s="622"/>
      <c r="DL10" s="622"/>
      <c r="DM10" s="622"/>
      <c r="DN10" s="622"/>
      <c r="DO10" s="622"/>
      <c r="DP10" s="623"/>
      <c r="DQ10" s="627">
        <v>52</v>
      </c>
      <c r="DR10" s="622"/>
      <c r="DS10" s="622"/>
      <c r="DT10" s="622"/>
      <c r="DU10" s="622"/>
      <c r="DV10" s="622"/>
      <c r="DW10" s="622"/>
      <c r="DX10" s="622"/>
      <c r="DY10" s="622"/>
      <c r="DZ10" s="622"/>
      <c r="EA10" s="622"/>
      <c r="EB10" s="622"/>
      <c r="EC10" s="658"/>
    </row>
    <row r="11" spans="2:143" ht="11.25" customHeight="1" x14ac:dyDescent="0.15">
      <c r="B11" s="618" t="s">
        <v>237</v>
      </c>
      <c r="C11" s="619"/>
      <c r="D11" s="619"/>
      <c r="E11" s="619"/>
      <c r="F11" s="619"/>
      <c r="G11" s="619"/>
      <c r="H11" s="619"/>
      <c r="I11" s="619"/>
      <c r="J11" s="619"/>
      <c r="K11" s="619"/>
      <c r="L11" s="619"/>
      <c r="M11" s="619"/>
      <c r="N11" s="619"/>
      <c r="O11" s="619"/>
      <c r="P11" s="619"/>
      <c r="Q11" s="620"/>
      <c r="R11" s="621">
        <v>714162</v>
      </c>
      <c r="S11" s="622"/>
      <c r="T11" s="622"/>
      <c r="U11" s="622"/>
      <c r="V11" s="622"/>
      <c r="W11" s="622"/>
      <c r="X11" s="622"/>
      <c r="Y11" s="623"/>
      <c r="Z11" s="624">
        <v>5.2</v>
      </c>
      <c r="AA11" s="625"/>
      <c r="AB11" s="625"/>
      <c r="AC11" s="626"/>
      <c r="AD11" s="627">
        <v>714162</v>
      </c>
      <c r="AE11" s="622"/>
      <c r="AF11" s="622"/>
      <c r="AG11" s="622"/>
      <c r="AH11" s="622"/>
      <c r="AI11" s="622"/>
      <c r="AJ11" s="622"/>
      <c r="AK11" s="623"/>
      <c r="AL11" s="624">
        <v>9.4</v>
      </c>
      <c r="AM11" s="625"/>
      <c r="AN11" s="625"/>
      <c r="AO11" s="661"/>
      <c r="AP11" s="618" t="s">
        <v>238</v>
      </c>
      <c r="AQ11" s="619"/>
      <c r="AR11" s="619"/>
      <c r="AS11" s="619"/>
      <c r="AT11" s="619"/>
      <c r="AU11" s="619"/>
      <c r="AV11" s="619"/>
      <c r="AW11" s="619"/>
      <c r="AX11" s="619"/>
      <c r="AY11" s="619"/>
      <c r="AZ11" s="619"/>
      <c r="BA11" s="619"/>
      <c r="BB11" s="619"/>
      <c r="BC11" s="619"/>
      <c r="BD11" s="619"/>
      <c r="BE11" s="619"/>
      <c r="BF11" s="620"/>
      <c r="BG11" s="621">
        <v>48972</v>
      </c>
      <c r="BH11" s="622"/>
      <c r="BI11" s="622"/>
      <c r="BJ11" s="622"/>
      <c r="BK11" s="622"/>
      <c r="BL11" s="622"/>
      <c r="BM11" s="622"/>
      <c r="BN11" s="623"/>
      <c r="BO11" s="659">
        <v>1.2</v>
      </c>
      <c r="BP11" s="659"/>
      <c r="BQ11" s="659"/>
      <c r="BR11" s="659"/>
      <c r="BS11" s="660">
        <v>5748</v>
      </c>
      <c r="BT11" s="660"/>
      <c r="BU11" s="660"/>
      <c r="BV11" s="660"/>
      <c r="BW11" s="660"/>
      <c r="BX11" s="660"/>
      <c r="BY11" s="660"/>
      <c r="BZ11" s="660"/>
      <c r="CA11" s="660"/>
      <c r="CB11" s="698"/>
      <c r="CD11" s="618" t="s">
        <v>239</v>
      </c>
      <c r="CE11" s="619"/>
      <c r="CF11" s="619"/>
      <c r="CG11" s="619"/>
      <c r="CH11" s="619"/>
      <c r="CI11" s="619"/>
      <c r="CJ11" s="619"/>
      <c r="CK11" s="619"/>
      <c r="CL11" s="619"/>
      <c r="CM11" s="619"/>
      <c r="CN11" s="619"/>
      <c r="CO11" s="619"/>
      <c r="CP11" s="619"/>
      <c r="CQ11" s="620"/>
      <c r="CR11" s="621">
        <v>198873</v>
      </c>
      <c r="CS11" s="622"/>
      <c r="CT11" s="622"/>
      <c r="CU11" s="622"/>
      <c r="CV11" s="622"/>
      <c r="CW11" s="622"/>
      <c r="CX11" s="622"/>
      <c r="CY11" s="623"/>
      <c r="CZ11" s="659">
        <v>1.6</v>
      </c>
      <c r="DA11" s="659"/>
      <c r="DB11" s="659"/>
      <c r="DC11" s="659"/>
      <c r="DD11" s="627">
        <v>46668</v>
      </c>
      <c r="DE11" s="622"/>
      <c r="DF11" s="622"/>
      <c r="DG11" s="622"/>
      <c r="DH11" s="622"/>
      <c r="DI11" s="622"/>
      <c r="DJ11" s="622"/>
      <c r="DK11" s="622"/>
      <c r="DL11" s="622"/>
      <c r="DM11" s="622"/>
      <c r="DN11" s="622"/>
      <c r="DO11" s="622"/>
      <c r="DP11" s="623"/>
      <c r="DQ11" s="627">
        <v>154846</v>
      </c>
      <c r="DR11" s="622"/>
      <c r="DS11" s="622"/>
      <c r="DT11" s="622"/>
      <c r="DU11" s="622"/>
      <c r="DV11" s="622"/>
      <c r="DW11" s="622"/>
      <c r="DX11" s="622"/>
      <c r="DY11" s="622"/>
      <c r="DZ11" s="622"/>
      <c r="EA11" s="622"/>
      <c r="EB11" s="622"/>
      <c r="EC11" s="658"/>
    </row>
    <row r="12" spans="2:143" ht="11.25" customHeight="1" x14ac:dyDescent="0.15">
      <c r="B12" s="618" t="s">
        <v>240</v>
      </c>
      <c r="C12" s="619"/>
      <c r="D12" s="619"/>
      <c r="E12" s="619"/>
      <c r="F12" s="619"/>
      <c r="G12" s="619"/>
      <c r="H12" s="619"/>
      <c r="I12" s="619"/>
      <c r="J12" s="619"/>
      <c r="K12" s="619"/>
      <c r="L12" s="619"/>
      <c r="M12" s="619"/>
      <c r="N12" s="619"/>
      <c r="O12" s="619"/>
      <c r="P12" s="619"/>
      <c r="Q12" s="620"/>
      <c r="R12" s="621" t="s">
        <v>124</v>
      </c>
      <c r="S12" s="622"/>
      <c r="T12" s="622"/>
      <c r="U12" s="622"/>
      <c r="V12" s="622"/>
      <c r="W12" s="622"/>
      <c r="X12" s="622"/>
      <c r="Y12" s="623"/>
      <c r="Z12" s="659" t="s">
        <v>124</v>
      </c>
      <c r="AA12" s="659"/>
      <c r="AB12" s="659"/>
      <c r="AC12" s="659"/>
      <c r="AD12" s="660" t="s">
        <v>124</v>
      </c>
      <c r="AE12" s="660"/>
      <c r="AF12" s="660"/>
      <c r="AG12" s="660"/>
      <c r="AH12" s="660"/>
      <c r="AI12" s="660"/>
      <c r="AJ12" s="660"/>
      <c r="AK12" s="660"/>
      <c r="AL12" s="624" t="s">
        <v>124</v>
      </c>
      <c r="AM12" s="625"/>
      <c r="AN12" s="625"/>
      <c r="AO12" s="661"/>
      <c r="AP12" s="618" t="s">
        <v>241</v>
      </c>
      <c r="AQ12" s="619"/>
      <c r="AR12" s="619"/>
      <c r="AS12" s="619"/>
      <c r="AT12" s="619"/>
      <c r="AU12" s="619"/>
      <c r="AV12" s="619"/>
      <c r="AW12" s="619"/>
      <c r="AX12" s="619"/>
      <c r="AY12" s="619"/>
      <c r="AZ12" s="619"/>
      <c r="BA12" s="619"/>
      <c r="BB12" s="619"/>
      <c r="BC12" s="619"/>
      <c r="BD12" s="619"/>
      <c r="BE12" s="619"/>
      <c r="BF12" s="620"/>
      <c r="BG12" s="621">
        <v>1782750</v>
      </c>
      <c r="BH12" s="622"/>
      <c r="BI12" s="622"/>
      <c r="BJ12" s="622"/>
      <c r="BK12" s="622"/>
      <c r="BL12" s="622"/>
      <c r="BM12" s="622"/>
      <c r="BN12" s="623"/>
      <c r="BO12" s="659">
        <v>43.1</v>
      </c>
      <c r="BP12" s="659"/>
      <c r="BQ12" s="659"/>
      <c r="BR12" s="659"/>
      <c r="BS12" s="660" t="s">
        <v>124</v>
      </c>
      <c r="BT12" s="660"/>
      <c r="BU12" s="660"/>
      <c r="BV12" s="660"/>
      <c r="BW12" s="660"/>
      <c r="BX12" s="660"/>
      <c r="BY12" s="660"/>
      <c r="BZ12" s="660"/>
      <c r="CA12" s="660"/>
      <c r="CB12" s="698"/>
      <c r="CD12" s="618" t="s">
        <v>242</v>
      </c>
      <c r="CE12" s="619"/>
      <c r="CF12" s="619"/>
      <c r="CG12" s="619"/>
      <c r="CH12" s="619"/>
      <c r="CI12" s="619"/>
      <c r="CJ12" s="619"/>
      <c r="CK12" s="619"/>
      <c r="CL12" s="619"/>
      <c r="CM12" s="619"/>
      <c r="CN12" s="619"/>
      <c r="CO12" s="619"/>
      <c r="CP12" s="619"/>
      <c r="CQ12" s="620"/>
      <c r="CR12" s="621">
        <v>86573</v>
      </c>
      <c r="CS12" s="622"/>
      <c r="CT12" s="622"/>
      <c r="CU12" s="622"/>
      <c r="CV12" s="622"/>
      <c r="CW12" s="622"/>
      <c r="CX12" s="622"/>
      <c r="CY12" s="623"/>
      <c r="CZ12" s="659">
        <v>0.7</v>
      </c>
      <c r="DA12" s="659"/>
      <c r="DB12" s="659"/>
      <c r="DC12" s="659"/>
      <c r="DD12" s="627" t="s">
        <v>124</v>
      </c>
      <c r="DE12" s="622"/>
      <c r="DF12" s="622"/>
      <c r="DG12" s="622"/>
      <c r="DH12" s="622"/>
      <c r="DI12" s="622"/>
      <c r="DJ12" s="622"/>
      <c r="DK12" s="622"/>
      <c r="DL12" s="622"/>
      <c r="DM12" s="622"/>
      <c r="DN12" s="622"/>
      <c r="DO12" s="622"/>
      <c r="DP12" s="623"/>
      <c r="DQ12" s="627">
        <v>84582</v>
      </c>
      <c r="DR12" s="622"/>
      <c r="DS12" s="622"/>
      <c r="DT12" s="622"/>
      <c r="DU12" s="622"/>
      <c r="DV12" s="622"/>
      <c r="DW12" s="622"/>
      <c r="DX12" s="622"/>
      <c r="DY12" s="622"/>
      <c r="DZ12" s="622"/>
      <c r="EA12" s="622"/>
      <c r="EB12" s="622"/>
      <c r="EC12" s="658"/>
    </row>
    <row r="13" spans="2:143" ht="11.25" customHeight="1" x14ac:dyDescent="0.15">
      <c r="B13" s="618" t="s">
        <v>243</v>
      </c>
      <c r="C13" s="619"/>
      <c r="D13" s="619"/>
      <c r="E13" s="619"/>
      <c r="F13" s="619"/>
      <c r="G13" s="619"/>
      <c r="H13" s="619"/>
      <c r="I13" s="619"/>
      <c r="J13" s="619"/>
      <c r="K13" s="619"/>
      <c r="L13" s="619"/>
      <c r="M13" s="619"/>
      <c r="N13" s="619"/>
      <c r="O13" s="619"/>
      <c r="P13" s="619"/>
      <c r="Q13" s="620"/>
      <c r="R13" s="621" t="s">
        <v>124</v>
      </c>
      <c r="S13" s="622"/>
      <c r="T13" s="622"/>
      <c r="U13" s="622"/>
      <c r="V13" s="622"/>
      <c r="W13" s="622"/>
      <c r="X13" s="622"/>
      <c r="Y13" s="623"/>
      <c r="Z13" s="659" t="s">
        <v>124</v>
      </c>
      <c r="AA13" s="659"/>
      <c r="AB13" s="659"/>
      <c r="AC13" s="659"/>
      <c r="AD13" s="660" t="s">
        <v>124</v>
      </c>
      <c r="AE13" s="660"/>
      <c r="AF13" s="660"/>
      <c r="AG13" s="660"/>
      <c r="AH13" s="660"/>
      <c r="AI13" s="660"/>
      <c r="AJ13" s="660"/>
      <c r="AK13" s="660"/>
      <c r="AL13" s="624" t="s">
        <v>124</v>
      </c>
      <c r="AM13" s="625"/>
      <c r="AN13" s="625"/>
      <c r="AO13" s="661"/>
      <c r="AP13" s="618" t="s">
        <v>244</v>
      </c>
      <c r="AQ13" s="619"/>
      <c r="AR13" s="619"/>
      <c r="AS13" s="619"/>
      <c r="AT13" s="619"/>
      <c r="AU13" s="619"/>
      <c r="AV13" s="619"/>
      <c r="AW13" s="619"/>
      <c r="AX13" s="619"/>
      <c r="AY13" s="619"/>
      <c r="AZ13" s="619"/>
      <c r="BA13" s="619"/>
      <c r="BB13" s="619"/>
      <c r="BC13" s="619"/>
      <c r="BD13" s="619"/>
      <c r="BE13" s="619"/>
      <c r="BF13" s="620"/>
      <c r="BG13" s="621">
        <v>1782269</v>
      </c>
      <c r="BH13" s="622"/>
      <c r="BI13" s="622"/>
      <c r="BJ13" s="622"/>
      <c r="BK13" s="622"/>
      <c r="BL13" s="622"/>
      <c r="BM13" s="622"/>
      <c r="BN13" s="623"/>
      <c r="BO13" s="659">
        <v>43.1</v>
      </c>
      <c r="BP13" s="659"/>
      <c r="BQ13" s="659"/>
      <c r="BR13" s="659"/>
      <c r="BS13" s="660" t="s">
        <v>124</v>
      </c>
      <c r="BT13" s="660"/>
      <c r="BU13" s="660"/>
      <c r="BV13" s="660"/>
      <c r="BW13" s="660"/>
      <c r="BX13" s="660"/>
      <c r="BY13" s="660"/>
      <c r="BZ13" s="660"/>
      <c r="CA13" s="660"/>
      <c r="CB13" s="698"/>
      <c r="CD13" s="618" t="s">
        <v>245</v>
      </c>
      <c r="CE13" s="619"/>
      <c r="CF13" s="619"/>
      <c r="CG13" s="619"/>
      <c r="CH13" s="619"/>
      <c r="CI13" s="619"/>
      <c r="CJ13" s="619"/>
      <c r="CK13" s="619"/>
      <c r="CL13" s="619"/>
      <c r="CM13" s="619"/>
      <c r="CN13" s="619"/>
      <c r="CO13" s="619"/>
      <c r="CP13" s="619"/>
      <c r="CQ13" s="620"/>
      <c r="CR13" s="621">
        <v>974490</v>
      </c>
      <c r="CS13" s="622"/>
      <c r="CT13" s="622"/>
      <c r="CU13" s="622"/>
      <c r="CV13" s="622"/>
      <c r="CW13" s="622"/>
      <c r="CX13" s="622"/>
      <c r="CY13" s="623"/>
      <c r="CZ13" s="659">
        <v>7.8</v>
      </c>
      <c r="DA13" s="659"/>
      <c r="DB13" s="659"/>
      <c r="DC13" s="659"/>
      <c r="DD13" s="627">
        <v>381964</v>
      </c>
      <c r="DE13" s="622"/>
      <c r="DF13" s="622"/>
      <c r="DG13" s="622"/>
      <c r="DH13" s="622"/>
      <c r="DI13" s="622"/>
      <c r="DJ13" s="622"/>
      <c r="DK13" s="622"/>
      <c r="DL13" s="622"/>
      <c r="DM13" s="622"/>
      <c r="DN13" s="622"/>
      <c r="DO13" s="622"/>
      <c r="DP13" s="623"/>
      <c r="DQ13" s="627">
        <v>831638</v>
      </c>
      <c r="DR13" s="622"/>
      <c r="DS13" s="622"/>
      <c r="DT13" s="622"/>
      <c r="DU13" s="622"/>
      <c r="DV13" s="622"/>
      <c r="DW13" s="622"/>
      <c r="DX13" s="622"/>
      <c r="DY13" s="622"/>
      <c r="DZ13" s="622"/>
      <c r="EA13" s="622"/>
      <c r="EB13" s="622"/>
      <c r="EC13" s="658"/>
    </row>
    <row r="14" spans="2:143" ht="11.25" customHeight="1" x14ac:dyDescent="0.15">
      <c r="B14" s="618" t="s">
        <v>246</v>
      </c>
      <c r="C14" s="619"/>
      <c r="D14" s="619"/>
      <c r="E14" s="619"/>
      <c r="F14" s="619"/>
      <c r="G14" s="619"/>
      <c r="H14" s="619"/>
      <c r="I14" s="619"/>
      <c r="J14" s="619"/>
      <c r="K14" s="619"/>
      <c r="L14" s="619"/>
      <c r="M14" s="619"/>
      <c r="N14" s="619"/>
      <c r="O14" s="619"/>
      <c r="P14" s="619"/>
      <c r="Q14" s="620"/>
      <c r="R14" s="621">
        <v>947</v>
      </c>
      <c r="S14" s="622"/>
      <c r="T14" s="622"/>
      <c r="U14" s="622"/>
      <c r="V14" s="622"/>
      <c r="W14" s="622"/>
      <c r="X14" s="622"/>
      <c r="Y14" s="623"/>
      <c r="Z14" s="659">
        <v>0</v>
      </c>
      <c r="AA14" s="659"/>
      <c r="AB14" s="659"/>
      <c r="AC14" s="659"/>
      <c r="AD14" s="660">
        <v>947</v>
      </c>
      <c r="AE14" s="660"/>
      <c r="AF14" s="660"/>
      <c r="AG14" s="660"/>
      <c r="AH14" s="660"/>
      <c r="AI14" s="660"/>
      <c r="AJ14" s="660"/>
      <c r="AK14" s="660"/>
      <c r="AL14" s="624">
        <v>0</v>
      </c>
      <c r="AM14" s="625"/>
      <c r="AN14" s="625"/>
      <c r="AO14" s="661"/>
      <c r="AP14" s="618" t="s">
        <v>247</v>
      </c>
      <c r="AQ14" s="619"/>
      <c r="AR14" s="619"/>
      <c r="AS14" s="619"/>
      <c r="AT14" s="619"/>
      <c r="AU14" s="619"/>
      <c r="AV14" s="619"/>
      <c r="AW14" s="619"/>
      <c r="AX14" s="619"/>
      <c r="AY14" s="619"/>
      <c r="AZ14" s="619"/>
      <c r="BA14" s="619"/>
      <c r="BB14" s="619"/>
      <c r="BC14" s="619"/>
      <c r="BD14" s="619"/>
      <c r="BE14" s="619"/>
      <c r="BF14" s="620"/>
      <c r="BG14" s="621">
        <v>80835</v>
      </c>
      <c r="BH14" s="622"/>
      <c r="BI14" s="622"/>
      <c r="BJ14" s="622"/>
      <c r="BK14" s="622"/>
      <c r="BL14" s="622"/>
      <c r="BM14" s="622"/>
      <c r="BN14" s="623"/>
      <c r="BO14" s="659">
        <v>2</v>
      </c>
      <c r="BP14" s="659"/>
      <c r="BQ14" s="659"/>
      <c r="BR14" s="659"/>
      <c r="BS14" s="660" t="s">
        <v>124</v>
      </c>
      <c r="BT14" s="660"/>
      <c r="BU14" s="660"/>
      <c r="BV14" s="660"/>
      <c r="BW14" s="660"/>
      <c r="BX14" s="660"/>
      <c r="BY14" s="660"/>
      <c r="BZ14" s="660"/>
      <c r="CA14" s="660"/>
      <c r="CB14" s="698"/>
      <c r="CD14" s="618" t="s">
        <v>248</v>
      </c>
      <c r="CE14" s="619"/>
      <c r="CF14" s="619"/>
      <c r="CG14" s="619"/>
      <c r="CH14" s="619"/>
      <c r="CI14" s="619"/>
      <c r="CJ14" s="619"/>
      <c r="CK14" s="619"/>
      <c r="CL14" s="619"/>
      <c r="CM14" s="619"/>
      <c r="CN14" s="619"/>
      <c r="CO14" s="619"/>
      <c r="CP14" s="619"/>
      <c r="CQ14" s="620"/>
      <c r="CR14" s="621">
        <v>567597</v>
      </c>
      <c r="CS14" s="622"/>
      <c r="CT14" s="622"/>
      <c r="CU14" s="622"/>
      <c r="CV14" s="622"/>
      <c r="CW14" s="622"/>
      <c r="CX14" s="622"/>
      <c r="CY14" s="623"/>
      <c r="CZ14" s="659">
        <v>4.5999999999999996</v>
      </c>
      <c r="DA14" s="659"/>
      <c r="DB14" s="659"/>
      <c r="DC14" s="659"/>
      <c r="DD14" s="627">
        <v>7116</v>
      </c>
      <c r="DE14" s="622"/>
      <c r="DF14" s="622"/>
      <c r="DG14" s="622"/>
      <c r="DH14" s="622"/>
      <c r="DI14" s="622"/>
      <c r="DJ14" s="622"/>
      <c r="DK14" s="622"/>
      <c r="DL14" s="622"/>
      <c r="DM14" s="622"/>
      <c r="DN14" s="622"/>
      <c r="DO14" s="622"/>
      <c r="DP14" s="623"/>
      <c r="DQ14" s="627">
        <v>557197</v>
      </c>
      <c r="DR14" s="622"/>
      <c r="DS14" s="622"/>
      <c r="DT14" s="622"/>
      <c r="DU14" s="622"/>
      <c r="DV14" s="622"/>
      <c r="DW14" s="622"/>
      <c r="DX14" s="622"/>
      <c r="DY14" s="622"/>
      <c r="DZ14" s="622"/>
      <c r="EA14" s="622"/>
      <c r="EB14" s="622"/>
      <c r="EC14" s="658"/>
    </row>
    <row r="15" spans="2:143" ht="11.25" customHeight="1" x14ac:dyDescent="0.15">
      <c r="B15" s="618" t="s">
        <v>249</v>
      </c>
      <c r="C15" s="619"/>
      <c r="D15" s="619"/>
      <c r="E15" s="619"/>
      <c r="F15" s="619"/>
      <c r="G15" s="619"/>
      <c r="H15" s="619"/>
      <c r="I15" s="619"/>
      <c r="J15" s="619"/>
      <c r="K15" s="619"/>
      <c r="L15" s="619"/>
      <c r="M15" s="619"/>
      <c r="N15" s="619"/>
      <c r="O15" s="619"/>
      <c r="P15" s="619"/>
      <c r="Q15" s="620"/>
      <c r="R15" s="621" t="s">
        <v>124</v>
      </c>
      <c r="S15" s="622"/>
      <c r="T15" s="622"/>
      <c r="U15" s="622"/>
      <c r="V15" s="622"/>
      <c r="W15" s="622"/>
      <c r="X15" s="622"/>
      <c r="Y15" s="623"/>
      <c r="Z15" s="659" t="s">
        <v>124</v>
      </c>
      <c r="AA15" s="659"/>
      <c r="AB15" s="659"/>
      <c r="AC15" s="659"/>
      <c r="AD15" s="660" t="s">
        <v>124</v>
      </c>
      <c r="AE15" s="660"/>
      <c r="AF15" s="660"/>
      <c r="AG15" s="660"/>
      <c r="AH15" s="660"/>
      <c r="AI15" s="660"/>
      <c r="AJ15" s="660"/>
      <c r="AK15" s="660"/>
      <c r="AL15" s="624" t="s">
        <v>124</v>
      </c>
      <c r="AM15" s="625"/>
      <c r="AN15" s="625"/>
      <c r="AO15" s="661"/>
      <c r="AP15" s="618" t="s">
        <v>250</v>
      </c>
      <c r="AQ15" s="619"/>
      <c r="AR15" s="619"/>
      <c r="AS15" s="619"/>
      <c r="AT15" s="619"/>
      <c r="AU15" s="619"/>
      <c r="AV15" s="619"/>
      <c r="AW15" s="619"/>
      <c r="AX15" s="619"/>
      <c r="AY15" s="619"/>
      <c r="AZ15" s="619"/>
      <c r="BA15" s="619"/>
      <c r="BB15" s="619"/>
      <c r="BC15" s="619"/>
      <c r="BD15" s="619"/>
      <c r="BE15" s="619"/>
      <c r="BF15" s="620"/>
      <c r="BG15" s="621">
        <v>188283</v>
      </c>
      <c r="BH15" s="622"/>
      <c r="BI15" s="622"/>
      <c r="BJ15" s="622"/>
      <c r="BK15" s="622"/>
      <c r="BL15" s="622"/>
      <c r="BM15" s="622"/>
      <c r="BN15" s="623"/>
      <c r="BO15" s="659">
        <v>4.5</v>
      </c>
      <c r="BP15" s="659"/>
      <c r="BQ15" s="659"/>
      <c r="BR15" s="659"/>
      <c r="BS15" s="660" t="s">
        <v>124</v>
      </c>
      <c r="BT15" s="660"/>
      <c r="BU15" s="660"/>
      <c r="BV15" s="660"/>
      <c r="BW15" s="660"/>
      <c r="BX15" s="660"/>
      <c r="BY15" s="660"/>
      <c r="BZ15" s="660"/>
      <c r="CA15" s="660"/>
      <c r="CB15" s="698"/>
      <c r="CD15" s="618" t="s">
        <v>251</v>
      </c>
      <c r="CE15" s="619"/>
      <c r="CF15" s="619"/>
      <c r="CG15" s="619"/>
      <c r="CH15" s="619"/>
      <c r="CI15" s="619"/>
      <c r="CJ15" s="619"/>
      <c r="CK15" s="619"/>
      <c r="CL15" s="619"/>
      <c r="CM15" s="619"/>
      <c r="CN15" s="619"/>
      <c r="CO15" s="619"/>
      <c r="CP15" s="619"/>
      <c r="CQ15" s="620"/>
      <c r="CR15" s="621">
        <v>1360502</v>
      </c>
      <c r="CS15" s="622"/>
      <c r="CT15" s="622"/>
      <c r="CU15" s="622"/>
      <c r="CV15" s="622"/>
      <c r="CW15" s="622"/>
      <c r="CX15" s="622"/>
      <c r="CY15" s="623"/>
      <c r="CZ15" s="659">
        <v>11</v>
      </c>
      <c r="DA15" s="659"/>
      <c r="DB15" s="659"/>
      <c r="DC15" s="659"/>
      <c r="DD15" s="627">
        <v>200271</v>
      </c>
      <c r="DE15" s="622"/>
      <c r="DF15" s="622"/>
      <c r="DG15" s="622"/>
      <c r="DH15" s="622"/>
      <c r="DI15" s="622"/>
      <c r="DJ15" s="622"/>
      <c r="DK15" s="622"/>
      <c r="DL15" s="622"/>
      <c r="DM15" s="622"/>
      <c r="DN15" s="622"/>
      <c r="DO15" s="622"/>
      <c r="DP15" s="623"/>
      <c r="DQ15" s="627">
        <v>1058715</v>
      </c>
      <c r="DR15" s="622"/>
      <c r="DS15" s="622"/>
      <c r="DT15" s="622"/>
      <c r="DU15" s="622"/>
      <c r="DV15" s="622"/>
      <c r="DW15" s="622"/>
      <c r="DX15" s="622"/>
      <c r="DY15" s="622"/>
      <c r="DZ15" s="622"/>
      <c r="EA15" s="622"/>
      <c r="EB15" s="622"/>
      <c r="EC15" s="658"/>
    </row>
    <row r="16" spans="2:143" ht="11.25" customHeight="1" x14ac:dyDescent="0.15">
      <c r="B16" s="618" t="s">
        <v>252</v>
      </c>
      <c r="C16" s="619"/>
      <c r="D16" s="619"/>
      <c r="E16" s="619"/>
      <c r="F16" s="619"/>
      <c r="G16" s="619"/>
      <c r="H16" s="619"/>
      <c r="I16" s="619"/>
      <c r="J16" s="619"/>
      <c r="K16" s="619"/>
      <c r="L16" s="619"/>
      <c r="M16" s="619"/>
      <c r="N16" s="619"/>
      <c r="O16" s="619"/>
      <c r="P16" s="619"/>
      <c r="Q16" s="620"/>
      <c r="R16" s="621">
        <v>16745</v>
      </c>
      <c r="S16" s="622"/>
      <c r="T16" s="622"/>
      <c r="U16" s="622"/>
      <c r="V16" s="622"/>
      <c r="W16" s="622"/>
      <c r="X16" s="622"/>
      <c r="Y16" s="623"/>
      <c r="Z16" s="659">
        <v>0.1</v>
      </c>
      <c r="AA16" s="659"/>
      <c r="AB16" s="659"/>
      <c r="AC16" s="659"/>
      <c r="AD16" s="660">
        <v>16745</v>
      </c>
      <c r="AE16" s="660"/>
      <c r="AF16" s="660"/>
      <c r="AG16" s="660"/>
      <c r="AH16" s="660"/>
      <c r="AI16" s="660"/>
      <c r="AJ16" s="660"/>
      <c r="AK16" s="660"/>
      <c r="AL16" s="624">
        <v>0.2</v>
      </c>
      <c r="AM16" s="625"/>
      <c r="AN16" s="625"/>
      <c r="AO16" s="661"/>
      <c r="AP16" s="618" t="s">
        <v>253</v>
      </c>
      <c r="AQ16" s="619"/>
      <c r="AR16" s="619"/>
      <c r="AS16" s="619"/>
      <c r="AT16" s="619"/>
      <c r="AU16" s="619"/>
      <c r="AV16" s="619"/>
      <c r="AW16" s="619"/>
      <c r="AX16" s="619"/>
      <c r="AY16" s="619"/>
      <c r="AZ16" s="619"/>
      <c r="BA16" s="619"/>
      <c r="BB16" s="619"/>
      <c r="BC16" s="619"/>
      <c r="BD16" s="619"/>
      <c r="BE16" s="619"/>
      <c r="BF16" s="620"/>
      <c r="BG16" s="621" t="s">
        <v>124</v>
      </c>
      <c r="BH16" s="622"/>
      <c r="BI16" s="622"/>
      <c r="BJ16" s="622"/>
      <c r="BK16" s="622"/>
      <c r="BL16" s="622"/>
      <c r="BM16" s="622"/>
      <c r="BN16" s="623"/>
      <c r="BO16" s="659" t="s">
        <v>124</v>
      </c>
      <c r="BP16" s="659"/>
      <c r="BQ16" s="659"/>
      <c r="BR16" s="659"/>
      <c r="BS16" s="660" t="s">
        <v>124</v>
      </c>
      <c r="BT16" s="660"/>
      <c r="BU16" s="660"/>
      <c r="BV16" s="660"/>
      <c r="BW16" s="660"/>
      <c r="BX16" s="660"/>
      <c r="BY16" s="660"/>
      <c r="BZ16" s="660"/>
      <c r="CA16" s="660"/>
      <c r="CB16" s="698"/>
      <c r="CD16" s="618" t="s">
        <v>254</v>
      </c>
      <c r="CE16" s="619"/>
      <c r="CF16" s="619"/>
      <c r="CG16" s="619"/>
      <c r="CH16" s="619"/>
      <c r="CI16" s="619"/>
      <c r="CJ16" s="619"/>
      <c r="CK16" s="619"/>
      <c r="CL16" s="619"/>
      <c r="CM16" s="619"/>
      <c r="CN16" s="619"/>
      <c r="CO16" s="619"/>
      <c r="CP16" s="619"/>
      <c r="CQ16" s="620"/>
      <c r="CR16" s="621" t="s">
        <v>124</v>
      </c>
      <c r="CS16" s="622"/>
      <c r="CT16" s="622"/>
      <c r="CU16" s="622"/>
      <c r="CV16" s="622"/>
      <c r="CW16" s="622"/>
      <c r="CX16" s="622"/>
      <c r="CY16" s="623"/>
      <c r="CZ16" s="659" t="s">
        <v>124</v>
      </c>
      <c r="DA16" s="659"/>
      <c r="DB16" s="659"/>
      <c r="DC16" s="659"/>
      <c r="DD16" s="627" t="s">
        <v>124</v>
      </c>
      <c r="DE16" s="622"/>
      <c r="DF16" s="622"/>
      <c r="DG16" s="622"/>
      <c r="DH16" s="622"/>
      <c r="DI16" s="622"/>
      <c r="DJ16" s="622"/>
      <c r="DK16" s="622"/>
      <c r="DL16" s="622"/>
      <c r="DM16" s="622"/>
      <c r="DN16" s="622"/>
      <c r="DO16" s="622"/>
      <c r="DP16" s="623"/>
      <c r="DQ16" s="627" t="s">
        <v>124</v>
      </c>
      <c r="DR16" s="622"/>
      <c r="DS16" s="622"/>
      <c r="DT16" s="622"/>
      <c r="DU16" s="622"/>
      <c r="DV16" s="622"/>
      <c r="DW16" s="622"/>
      <c r="DX16" s="622"/>
      <c r="DY16" s="622"/>
      <c r="DZ16" s="622"/>
      <c r="EA16" s="622"/>
      <c r="EB16" s="622"/>
      <c r="EC16" s="658"/>
    </row>
    <row r="17" spans="2:133" ht="11.25" customHeight="1" x14ac:dyDescent="0.15">
      <c r="B17" s="618" t="s">
        <v>255</v>
      </c>
      <c r="C17" s="619"/>
      <c r="D17" s="619"/>
      <c r="E17" s="619"/>
      <c r="F17" s="619"/>
      <c r="G17" s="619"/>
      <c r="H17" s="619"/>
      <c r="I17" s="619"/>
      <c r="J17" s="619"/>
      <c r="K17" s="619"/>
      <c r="L17" s="619"/>
      <c r="M17" s="619"/>
      <c r="N17" s="619"/>
      <c r="O17" s="619"/>
      <c r="P17" s="619"/>
      <c r="Q17" s="620"/>
      <c r="R17" s="621">
        <v>34732</v>
      </c>
      <c r="S17" s="622"/>
      <c r="T17" s="622"/>
      <c r="U17" s="622"/>
      <c r="V17" s="622"/>
      <c r="W17" s="622"/>
      <c r="X17" s="622"/>
      <c r="Y17" s="623"/>
      <c r="Z17" s="659">
        <v>0.3</v>
      </c>
      <c r="AA17" s="659"/>
      <c r="AB17" s="659"/>
      <c r="AC17" s="659"/>
      <c r="AD17" s="660">
        <v>34732</v>
      </c>
      <c r="AE17" s="660"/>
      <c r="AF17" s="660"/>
      <c r="AG17" s="660"/>
      <c r="AH17" s="660"/>
      <c r="AI17" s="660"/>
      <c r="AJ17" s="660"/>
      <c r="AK17" s="660"/>
      <c r="AL17" s="624">
        <v>0.5</v>
      </c>
      <c r="AM17" s="625"/>
      <c r="AN17" s="625"/>
      <c r="AO17" s="661"/>
      <c r="AP17" s="618" t="s">
        <v>256</v>
      </c>
      <c r="AQ17" s="619"/>
      <c r="AR17" s="619"/>
      <c r="AS17" s="619"/>
      <c r="AT17" s="619"/>
      <c r="AU17" s="619"/>
      <c r="AV17" s="619"/>
      <c r="AW17" s="619"/>
      <c r="AX17" s="619"/>
      <c r="AY17" s="619"/>
      <c r="AZ17" s="619"/>
      <c r="BA17" s="619"/>
      <c r="BB17" s="619"/>
      <c r="BC17" s="619"/>
      <c r="BD17" s="619"/>
      <c r="BE17" s="619"/>
      <c r="BF17" s="620"/>
      <c r="BG17" s="621" t="s">
        <v>124</v>
      </c>
      <c r="BH17" s="622"/>
      <c r="BI17" s="622"/>
      <c r="BJ17" s="622"/>
      <c r="BK17" s="622"/>
      <c r="BL17" s="622"/>
      <c r="BM17" s="622"/>
      <c r="BN17" s="623"/>
      <c r="BO17" s="659" t="s">
        <v>124</v>
      </c>
      <c r="BP17" s="659"/>
      <c r="BQ17" s="659"/>
      <c r="BR17" s="659"/>
      <c r="BS17" s="660" t="s">
        <v>124</v>
      </c>
      <c r="BT17" s="660"/>
      <c r="BU17" s="660"/>
      <c r="BV17" s="660"/>
      <c r="BW17" s="660"/>
      <c r="BX17" s="660"/>
      <c r="BY17" s="660"/>
      <c r="BZ17" s="660"/>
      <c r="CA17" s="660"/>
      <c r="CB17" s="698"/>
      <c r="CD17" s="618" t="s">
        <v>257</v>
      </c>
      <c r="CE17" s="619"/>
      <c r="CF17" s="619"/>
      <c r="CG17" s="619"/>
      <c r="CH17" s="619"/>
      <c r="CI17" s="619"/>
      <c r="CJ17" s="619"/>
      <c r="CK17" s="619"/>
      <c r="CL17" s="619"/>
      <c r="CM17" s="619"/>
      <c r="CN17" s="619"/>
      <c r="CO17" s="619"/>
      <c r="CP17" s="619"/>
      <c r="CQ17" s="620"/>
      <c r="CR17" s="621">
        <v>786774</v>
      </c>
      <c r="CS17" s="622"/>
      <c r="CT17" s="622"/>
      <c r="CU17" s="622"/>
      <c r="CV17" s="622"/>
      <c r="CW17" s="622"/>
      <c r="CX17" s="622"/>
      <c r="CY17" s="623"/>
      <c r="CZ17" s="659">
        <v>6.3</v>
      </c>
      <c r="DA17" s="659"/>
      <c r="DB17" s="659"/>
      <c r="DC17" s="659"/>
      <c r="DD17" s="627" t="s">
        <v>124</v>
      </c>
      <c r="DE17" s="622"/>
      <c r="DF17" s="622"/>
      <c r="DG17" s="622"/>
      <c r="DH17" s="622"/>
      <c r="DI17" s="622"/>
      <c r="DJ17" s="622"/>
      <c r="DK17" s="622"/>
      <c r="DL17" s="622"/>
      <c r="DM17" s="622"/>
      <c r="DN17" s="622"/>
      <c r="DO17" s="622"/>
      <c r="DP17" s="623"/>
      <c r="DQ17" s="627">
        <v>786774</v>
      </c>
      <c r="DR17" s="622"/>
      <c r="DS17" s="622"/>
      <c r="DT17" s="622"/>
      <c r="DU17" s="622"/>
      <c r="DV17" s="622"/>
      <c r="DW17" s="622"/>
      <c r="DX17" s="622"/>
      <c r="DY17" s="622"/>
      <c r="DZ17" s="622"/>
      <c r="EA17" s="622"/>
      <c r="EB17" s="622"/>
      <c r="EC17" s="658"/>
    </row>
    <row r="18" spans="2:133" ht="11.25" customHeight="1" x14ac:dyDescent="0.15">
      <c r="B18" s="618" t="s">
        <v>258</v>
      </c>
      <c r="C18" s="619"/>
      <c r="D18" s="619"/>
      <c r="E18" s="619"/>
      <c r="F18" s="619"/>
      <c r="G18" s="619"/>
      <c r="H18" s="619"/>
      <c r="I18" s="619"/>
      <c r="J18" s="619"/>
      <c r="K18" s="619"/>
      <c r="L18" s="619"/>
      <c r="M18" s="619"/>
      <c r="N18" s="619"/>
      <c r="O18" s="619"/>
      <c r="P18" s="619"/>
      <c r="Q18" s="620"/>
      <c r="R18" s="621">
        <v>40267</v>
      </c>
      <c r="S18" s="622"/>
      <c r="T18" s="622"/>
      <c r="U18" s="622"/>
      <c r="V18" s="622"/>
      <c r="W18" s="622"/>
      <c r="X18" s="622"/>
      <c r="Y18" s="623"/>
      <c r="Z18" s="659">
        <v>0.3</v>
      </c>
      <c r="AA18" s="659"/>
      <c r="AB18" s="659"/>
      <c r="AC18" s="659"/>
      <c r="AD18" s="660">
        <v>40267</v>
      </c>
      <c r="AE18" s="660"/>
      <c r="AF18" s="660"/>
      <c r="AG18" s="660"/>
      <c r="AH18" s="660"/>
      <c r="AI18" s="660"/>
      <c r="AJ18" s="660"/>
      <c r="AK18" s="660"/>
      <c r="AL18" s="624">
        <v>0.5</v>
      </c>
      <c r="AM18" s="625"/>
      <c r="AN18" s="625"/>
      <c r="AO18" s="661"/>
      <c r="AP18" s="618" t="s">
        <v>259</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59" t="s">
        <v>124</v>
      </c>
      <c r="BP18" s="659"/>
      <c r="BQ18" s="659"/>
      <c r="BR18" s="659"/>
      <c r="BS18" s="660" t="s">
        <v>124</v>
      </c>
      <c r="BT18" s="660"/>
      <c r="BU18" s="660"/>
      <c r="BV18" s="660"/>
      <c r="BW18" s="660"/>
      <c r="BX18" s="660"/>
      <c r="BY18" s="660"/>
      <c r="BZ18" s="660"/>
      <c r="CA18" s="660"/>
      <c r="CB18" s="698"/>
      <c r="CD18" s="618" t="s">
        <v>260</v>
      </c>
      <c r="CE18" s="619"/>
      <c r="CF18" s="619"/>
      <c r="CG18" s="619"/>
      <c r="CH18" s="619"/>
      <c r="CI18" s="619"/>
      <c r="CJ18" s="619"/>
      <c r="CK18" s="619"/>
      <c r="CL18" s="619"/>
      <c r="CM18" s="619"/>
      <c r="CN18" s="619"/>
      <c r="CO18" s="619"/>
      <c r="CP18" s="619"/>
      <c r="CQ18" s="620"/>
      <c r="CR18" s="621" t="s">
        <v>124</v>
      </c>
      <c r="CS18" s="622"/>
      <c r="CT18" s="622"/>
      <c r="CU18" s="622"/>
      <c r="CV18" s="622"/>
      <c r="CW18" s="622"/>
      <c r="CX18" s="622"/>
      <c r="CY18" s="623"/>
      <c r="CZ18" s="659" t="s">
        <v>124</v>
      </c>
      <c r="DA18" s="659"/>
      <c r="DB18" s="659"/>
      <c r="DC18" s="659"/>
      <c r="DD18" s="627" t="s">
        <v>124</v>
      </c>
      <c r="DE18" s="622"/>
      <c r="DF18" s="622"/>
      <c r="DG18" s="622"/>
      <c r="DH18" s="622"/>
      <c r="DI18" s="622"/>
      <c r="DJ18" s="622"/>
      <c r="DK18" s="622"/>
      <c r="DL18" s="622"/>
      <c r="DM18" s="622"/>
      <c r="DN18" s="622"/>
      <c r="DO18" s="622"/>
      <c r="DP18" s="623"/>
      <c r="DQ18" s="627" t="s">
        <v>124</v>
      </c>
      <c r="DR18" s="622"/>
      <c r="DS18" s="622"/>
      <c r="DT18" s="622"/>
      <c r="DU18" s="622"/>
      <c r="DV18" s="622"/>
      <c r="DW18" s="622"/>
      <c r="DX18" s="622"/>
      <c r="DY18" s="622"/>
      <c r="DZ18" s="622"/>
      <c r="EA18" s="622"/>
      <c r="EB18" s="622"/>
      <c r="EC18" s="658"/>
    </row>
    <row r="19" spans="2:133" ht="11.25" customHeight="1" x14ac:dyDescent="0.15">
      <c r="B19" s="618" t="s">
        <v>261</v>
      </c>
      <c r="C19" s="619"/>
      <c r="D19" s="619"/>
      <c r="E19" s="619"/>
      <c r="F19" s="619"/>
      <c r="G19" s="619"/>
      <c r="H19" s="619"/>
      <c r="I19" s="619"/>
      <c r="J19" s="619"/>
      <c r="K19" s="619"/>
      <c r="L19" s="619"/>
      <c r="M19" s="619"/>
      <c r="N19" s="619"/>
      <c r="O19" s="619"/>
      <c r="P19" s="619"/>
      <c r="Q19" s="620"/>
      <c r="R19" s="621">
        <v>39911</v>
      </c>
      <c r="S19" s="622"/>
      <c r="T19" s="622"/>
      <c r="U19" s="622"/>
      <c r="V19" s="622"/>
      <c r="W19" s="622"/>
      <c r="X19" s="622"/>
      <c r="Y19" s="623"/>
      <c r="Z19" s="659">
        <v>0.3</v>
      </c>
      <c r="AA19" s="659"/>
      <c r="AB19" s="659"/>
      <c r="AC19" s="659"/>
      <c r="AD19" s="660">
        <v>39911</v>
      </c>
      <c r="AE19" s="660"/>
      <c r="AF19" s="660"/>
      <c r="AG19" s="660"/>
      <c r="AH19" s="660"/>
      <c r="AI19" s="660"/>
      <c r="AJ19" s="660"/>
      <c r="AK19" s="660"/>
      <c r="AL19" s="624">
        <v>0.5</v>
      </c>
      <c r="AM19" s="625"/>
      <c r="AN19" s="625"/>
      <c r="AO19" s="661"/>
      <c r="AP19" s="618" t="s">
        <v>262</v>
      </c>
      <c r="AQ19" s="619"/>
      <c r="AR19" s="619"/>
      <c r="AS19" s="619"/>
      <c r="AT19" s="619"/>
      <c r="AU19" s="619"/>
      <c r="AV19" s="619"/>
      <c r="AW19" s="619"/>
      <c r="AX19" s="619"/>
      <c r="AY19" s="619"/>
      <c r="AZ19" s="619"/>
      <c r="BA19" s="619"/>
      <c r="BB19" s="619"/>
      <c r="BC19" s="619"/>
      <c r="BD19" s="619"/>
      <c r="BE19" s="619"/>
      <c r="BF19" s="620"/>
      <c r="BG19" s="621">
        <v>185525</v>
      </c>
      <c r="BH19" s="622"/>
      <c r="BI19" s="622"/>
      <c r="BJ19" s="622"/>
      <c r="BK19" s="622"/>
      <c r="BL19" s="622"/>
      <c r="BM19" s="622"/>
      <c r="BN19" s="623"/>
      <c r="BO19" s="659">
        <v>4.5</v>
      </c>
      <c r="BP19" s="659"/>
      <c r="BQ19" s="659"/>
      <c r="BR19" s="659"/>
      <c r="BS19" s="660" t="s">
        <v>124</v>
      </c>
      <c r="BT19" s="660"/>
      <c r="BU19" s="660"/>
      <c r="BV19" s="660"/>
      <c r="BW19" s="660"/>
      <c r="BX19" s="660"/>
      <c r="BY19" s="660"/>
      <c r="BZ19" s="660"/>
      <c r="CA19" s="660"/>
      <c r="CB19" s="698"/>
      <c r="CD19" s="618" t="s">
        <v>263</v>
      </c>
      <c r="CE19" s="619"/>
      <c r="CF19" s="619"/>
      <c r="CG19" s="619"/>
      <c r="CH19" s="619"/>
      <c r="CI19" s="619"/>
      <c r="CJ19" s="619"/>
      <c r="CK19" s="619"/>
      <c r="CL19" s="619"/>
      <c r="CM19" s="619"/>
      <c r="CN19" s="619"/>
      <c r="CO19" s="619"/>
      <c r="CP19" s="619"/>
      <c r="CQ19" s="620"/>
      <c r="CR19" s="621" t="s">
        <v>124</v>
      </c>
      <c r="CS19" s="622"/>
      <c r="CT19" s="622"/>
      <c r="CU19" s="622"/>
      <c r="CV19" s="622"/>
      <c r="CW19" s="622"/>
      <c r="CX19" s="622"/>
      <c r="CY19" s="623"/>
      <c r="CZ19" s="659" t="s">
        <v>124</v>
      </c>
      <c r="DA19" s="659"/>
      <c r="DB19" s="659"/>
      <c r="DC19" s="659"/>
      <c r="DD19" s="627" t="s">
        <v>124</v>
      </c>
      <c r="DE19" s="622"/>
      <c r="DF19" s="622"/>
      <c r="DG19" s="622"/>
      <c r="DH19" s="622"/>
      <c r="DI19" s="622"/>
      <c r="DJ19" s="622"/>
      <c r="DK19" s="622"/>
      <c r="DL19" s="622"/>
      <c r="DM19" s="622"/>
      <c r="DN19" s="622"/>
      <c r="DO19" s="622"/>
      <c r="DP19" s="623"/>
      <c r="DQ19" s="627" t="s">
        <v>124</v>
      </c>
      <c r="DR19" s="622"/>
      <c r="DS19" s="622"/>
      <c r="DT19" s="622"/>
      <c r="DU19" s="622"/>
      <c r="DV19" s="622"/>
      <c r="DW19" s="622"/>
      <c r="DX19" s="622"/>
      <c r="DY19" s="622"/>
      <c r="DZ19" s="622"/>
      <c r="EA19" s="622"/>
      <c r="EB19" s="622"/>
      <c r="EC19" s="658"/>
    </row>
    <row r="20" spans="2:133" ht="11.25" customHeight="1" x14ac:dyDescent="0.15">
      <c r="B20" s="688" t="s">
        <v>264</v>
      </c>
      <c r="C20" s="689"/>
      <c r="D20" s="689"/>
      <c r="E20" s="689"/>
      <c r="F20" s="689"/>
      <c r="G20" s="689"/>
      <c r="H20" s="689"/>
      <c r="I20" s="689"/>
      <c r="J20" s="689"/>
      <c r="K20" s="689"/>
      <c r="L20" s="689"/>
      <c r="M20" s="689"/>
      <c r="N20" s="689"/>
      <c r="O20" s="689"/>
      <c r="P20" s="689"/>
      <c r="Q20" s="690"/>
      <c r="R20" s="621">
        <v>356</v>
      </c>
      <c r="S20" s="622"/>
      <c r="T20" s="622"/>
      <c r="U20" s="622"/>
      <c r="V20" s="622"/>
      <c r="W20" s="622"/>
      <c r="X20" s="622"/>
      <c r="Y20" s="623"/>
      <c r="Z20" s="659">
        <v>0</v>
      </c>
      <c r="AA20" s="659"/>
      <c r="AB20" s="659"/>
      <c r="AC20" s="659"/>
      <c r="AD20" s="660">
        <v>356</v>
      </c>
      <c r="AE20" s="660"/>
      <c r="AF20" s="660"/>
      <c r="AG20" s="660"/>
      <c r="AH20" s="660"/>
      <c r="AI20" s="660"/>
      <c r="AJ20" s="660"/>
      <c r="AK20" s="660"/>
      <c r="AL20" s="624">
        <v>0</v>
      </c>
      <c r="AM20" s="625"/>
      <c r="AN20" s="625"/>
      <c r="AO20" s="661"/>
      <c r="AP20" s="618" t="s">
        <v>265</v>
      </c>
      <c r="AQ20" s="619"/>
      <c r="AR20" s="619"/>
      <c r="AS20" s="619"/>
      <c r="AT20" s="619"/>
      <c r="AU20" s="619"/>
      <c r="AV20" s="619"/>
      <c r="AW20" s="619"/>
      <c r="AX20" s="619"/>
      <c r="AY20" s="619"/>
      <c r="AZ20" s="619"/>
      <c r="BA20" s="619"/>
      <c r="BB20" s="619"/>
      <c r="BC20" s="619"/>
      <c r="BD20" s="619"/>
      <c r="BE20" s="619"/>
      <c r="BF20" s="620"/>
      <c r="BG20" s="621">
        <v>185525</v>
      </c>
      <c r="BH20" s="622"/>
      <c r="BI20" s="622"/>
      <c r="BJ20" s="622"/>
      <c r="BK20" s="622"/>
      <c r="BL20" s="622"/>
      <c r="BM20" s="622"/>
      <c r="BN20" s="623"/>
      <c r="BO20" s="659">
        <v>4.5</v>
      </c>
      <c r="BP20" s="659"/>
      <c r="BQ20" s="659"/>
      <c r="BR20" s="659"/>
      <c r="BS20" s="660" t="s">
        <v>124</v>
      </c>
      <c r="BT20" s="660"/>
      <c r="BU20" s="660"/>
      <c r="BV20" s="660"/>
      <c r="BW20" s="660"/>
      <c r="BX20" s="660"/>
      <c r="BY20" s="660"/>
      <c r="BZ20" s="660"/>
      <c r="CA20" s="660"/>
      <c r="CB20" s="698"/>
      <c r="CD20" s="618" t="s">
        <v>266</v>
      </c>
      <c r="CE20" s="619"/>
      <c r="CF20" s="619"/>
      <c r="CG20" s="619"/>
      <c r="CH20" s="619"/>
      <c r="CI20" s="619"/>
      <c r="CJ20" s="619"/>
      <c r="CK20" s="619"/>
      <c r="CL20" s="619"/>
      <c r="CM20" s="619"/>
      <c r="CN20" s="619"/>
      <c r="CO20" s="619"/>
      <c r="CP20" s="619"/>
      <c r="CQ20" s="620"/>
      <c r="CR20" s="621">
        <v>12417968</v>
      </c>
      <c r="CS20" s="622"/>
      <c r="CT20" s="622"/>
      <c r="CU20" s="622"/>
      <c r="CV20" s="622"/>
      <c r="CW20" s="622"/>
      <c r="CX20" s="622"/>
      <c r="CY20" s="623"/>
      <c r="CZ20" s="659">
        <v>100</v>
      </c>
      <c r="DA20" s="659"/>
      <c r="DB20" s="659"/>
      <c r="DC20" s="659"/>
      <c r="DD20" s="627">
        <v>871236</v>
      </c>
      <c r="DE20" s="622"/>
      <c r="DF20" s="622"/>
      <c r="DG20" s="622"/>
      <c r="DH20" s="622"/>
      <c r="DI20" s="622"/>
      <c r="DJ20" s="622"/>
      <c r="DK20" s="622"/>
      <c r="DL20" s="622"/>
      <c r="DM20" s="622"/>
      <c r="DN20" s="622"/>
      <c r="DO20" s="622"/>
      <c r="DP20" s="623"/>
      <c r="DQ20" s="627">
        <v>9286190</v>
      </c>
      <c r="DR20" s="622"/>
      <c r="DS20" s="622"/>
      <c r="DT20" s="622"/>
      <c r="DU20" s="622"/>
      <c r="DV20" s="622"/>
      <c r="DW20" s="622"/>
      <c r="DX20" s="622"/>
      <c r="DY20" s="622"/>
      <c r="DZ20" s="622"/>
      <c r="EA20" s="622"/>
      <c r="EB20" s="622"/>
      <c r="EC20" s="658"/>
    </row>
    <row r="21" spans="2:133" ht="11.25" customHeight="1" x14ac:dyDescent="0.15">
      <c r="B21" s="618" t="s">
        <v>267</v>
      </c>
      <c r="C21" s="619"/>
      <c r="D21" s="619"/>
      <c r="E21" s="619"/>
      <c r="F21" s="619"/>
      <c r="G21" s="619"/>
      <c r="H21" s="619"/>
      <c r="I21" s="619"/>
      <c r="J21" s="619"/>
      <c r="K21" s="619"/>
      <c r="L21" s="619"/>
      <c r="M21" s="619"/>
      <c r="N21" s="619"/>
      <c r="O21" s="619"/>
      <c r="P21" s="619"/>
      <c r="Q21" s="620"/>
      <c r="R21" s="621">
        <v>2776161</v>
      </c>
      <c r="S21" s="622"/>
      <c r="T21" s="622"/>
      <c r="U21" s="622"/>
      <c r="V21" s="622"/>
      <c r="W21" s="622"/>
      <c r="X21" s="622"/>
      <c r="Y21" s="623"/>
      <c r="Z21" s="659">
        <v>20.399999999999999</v>
      </c>
      <c r="AA21" s="659"/>
      <c r="AB21" s="659"/>
      <c r="AC21" s="659"/>
      <c r="AD21" s="660">
        <v>2641344</v>
      </c>
      <c r="AE21" s="660"/>
      <c r="AF21" s="660"/>
      <c r="AG21" s="660"/>
      <c r="AH21" s="660"/>
      <c r="AI21" s="660"/>
      <c r="AJ21" s="660"/>
      <c r="AK21" s="660"/>
      <c r="AL21" s="624">
        <v>34.9</v>
      </c>
      <c r="AM21" s="625"/>
      <c r="AN21" s="625"/>
      <c r="AO21" s="661"/>
      <c r="AP21" s="618" t="s">
        <v>268</v>
      </c>
      <c r="AQ21" s="699"/>
      <c r="AR21" s="699"/>
      <c r="AS21" s="699"/>
      <c r="AT21" s="699"/>
      <c r="AU21" s="699"/>
      <c r="AV21" s="699"/>
      <c r="AW21" s="699"/>
      <c r="AX21" s="699"/>
      <c r="AY21" s="699"/>
      <c r="AZ21" s="699"/>
      <c r="BA21" s="699"/>
      <c r="BB21" s="699"/>
      <c r="BC21" s="699"/>
      <c r="BD21" s="699"/>
      <c r="BE21" s="699"/>
      <c r="BF21" s="700"/>
      <c r="BG21" s="621" t="s">
        <v>124</v>
      </c>
      <c r="BH21" s="622"/>
      <c r="BI21" s="622"/>
      <c r="BJ21" s="622"/>
      <c r="BK21" s="622"/>
      <c r="BL21" s="622"/>
      <c r="BM21" s="622"/>
      <c r="BN21" s="623"/>
      <c r="BO21" s="659" t="s">
        <v>124</v>
      </c>
      <c r="BP21" s="659"/>
      <c r="BQ21" s="659"/>
      <c r="BR21" s="659"/>
      <c r="BS21" s="660" t="s">
        <v>124</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269</v>
      </c>
      <c r="C22" s="619"/>
      <c r="D22" s="619"/>
      <c r="E22" s="619"/>
      <c r="F22" s="619"/>
      <c r="G22" s="619"/>
      <c r="H22" s="619"/>
      <c r="I22" s="619"/>
      <c r="J22" s="619"/>
      <c r="K22" s="619"/>
      <c r="L22" s="619"/>
      <c r="M22" s="619"/>
      <c r="N22" s="619"/>
      <c r="O22" s="619"/>
      <c r="P22" s="619"/>
      <c r="Q22" s="620"/>
      <c r="R22" s="621">
        <v>2641344</v>
      </c>
      <c r="S22" s="622"/>
      <c r="T22" s="622"/>
      <c r="U22" s="622"/>
      <c r="V22" s="622"/>
      <c r="W22" s="622"/>
      <c r="X22" s="622"/>
      <c r="Y22" s="623"/>
      <c r="Z22" s="659">
        <v>19.399999999999999</v>
      </c>
      <c r="AA22" s="659"/>
      <c r="AB22" s="659"/>
      <c r="AC22" s="659"/>
      <c r="AD22" s="660">
        <v>2641344</v>
      </c>
      <c r="AE22" s="660"/>
      <c r="AF22" s="660"/>
      <c r="AG22" s="660"/>
      <c r="AH22" s="660"/>
      <c r="AI22" s="660"/>
      <c r="AJ22" s="660"/>
      <c r="AK22" s="660"/>
      <c r="AL22" s="624">
        <v>34.9</v>
      </c>
      <c r="AM22" s="625"/>
      <c r="AN22" s="625"/>
      <c r="AO22" s="661"/>
      <c r="AP22" s="618" t="s">
        <v>270</v>
      </c>
      <c r="AQ22" s="699"/>
      <c r="AR22" s="699"/>
      <c r="AS22" s="699"/>
      <c r="AT22" s="699"/>
      <c r="AU22" s="699"/>
      <c r="AV22" s="699"/>
      <c r="AW22" s="699"/>
      <c r="AX22" s="699"/>
      <c r="AY22" s="699"/>
      <c r="AZ22" s="699"/>
      <c r="BA22" s="699"/>
      <c r="BB22" s="699"/>
      <c r="BC22" s="699"/>
      <c r="BD22" s="699"/>
      <c r="BE22" s="699"/>
      <c r="BF22" s="700"/>
      <c r="BG22" s="621" t="s">
        <v>124</v>
      </c>
      <c r="BH22" s="622"/>
      <c r="BI22" s="622"/>
      <c r="BJ22" s="622"/>
      <c r="BK22" s="622"/>
      <c r="BL22" s="622"/>
      <c r="BM22" s="622"/>
      <c r="BN22" s="623"/>
      <c r="BO22" s="659" t="s">
        <v>124</v>
      </c>
      <c r="BP22" s="659"/>
      <c r="BQ22" s="659"/>
      <c r="BR22" s="659"/>
      <c r="BS22" s="660" t="s">
        <v>124</v>
      </c>
      <c r="BT22" s="660"/>
      <c r="BU22" s="660"/>
      <c r="BV22" s="660"/>
      <c r="BW22" s="660"/>
      <c r="BX22" s="660"/>
      <c r="BY22" s="660"/>
      <c r="BZ22" s="660"/>
      <c r="CA22" s="660"/>
      <c r="CB22" s="698"/>
      <c r="CD22" s="673" t="s">
        <v>271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272</v>
      </c>
      <c r="C23" s="619"/>
      <c r="D23" s="619"/>
      <c r="E23" s="619"/>
      <c r="F23" s="619"/>
      <c r="G23" s="619"/>
      <c r="H23" s="619"/>
      <c r="I23" s="619"/>
      <c r="J23" s="619"/>
      <c r="K23" s="619"/>
      <c r="L23" s="619"/>
      <c r="M23" s="619"/>
      <c r="N23" s="619"/>
      <c r="O23" s="619"/>
      <c r="P23" s="619"/>
      <c r="Q23" s="620"/>
      <c r="R23" s="621">
        <v>134760</v>
      </c>
      <c r="S23" s="622"/>
      <c r="T23" s="622"/>
      <c r="U23" s="622"/>
      <c r="V23" s="622"/>
      <c r="W23" s="622"/>
      <c r="X23" s="622"/>
      <c r="Y23" s="623"/>
      <c r="Z23" s="659">
        <v>1</v>
      </c>
      <c r="AA23" s="659"/>
      <c r="AB23" s="659"/>
      <c r="AC23" s="659"/>
      <c r="AD23" s="660" t="s">
        <v>124</v>
      </c>
      <c r="AE23" s="660"/>
      <c r="AF23" s="660"/>
      <c r="AG23" s="660"/>
      <c r="AH23" s="660"/>
      <c r="AI23" s="660"/>
      <c r="AJ23" s="660"/>
      <c r="AK23" s="660"/>
      <c r="AL23" s="624" t="s">
        <v>124</v>
      </c>
      <c r="AM23" s="625"/>
      <c r="AN23" s="625"/>
      <c r="AO23" s="661"/>
      <c r="AP23" s="618" t="s">
        <v>273</v>
      </c>
      <c r="AQ23" s="699"/>
      <c r="AR23" s="699"/>
      <c r="AS23" s="699"/>
      <c r="AT23" s="699"/>
      <c r="AU23" s="699"/>
      <c r="AV23" s="699"/>
      <c r="AW23" s="699"/>
      <c r="AX23" s="699"/>
      <c r="AY23" s="699"/>
      <c r="AZ23" s="699"/>
      <c r="BA23" s="699"/>
      <c r="BB23" s="699"/>
      <c r="BC23" s="699"/>
      <c r="BD23" s="699"/>
      <c r="BE23" s="699"/>
      <c r="BF23" s="700"/>
      <c r="BG23" s="621">
        <v>185525</v>
      </c>
      <c r="BH23" s="622"/>
      <c r="BI23" s="622"/>
      <c r="BJ23" s="622"/>
      <c r="BK23" s="622"/>
      <c r="BL23" s="622"/>
      <c r="BM23" s="622"/>
      <c r="BN23" s="623"/>
      <c r="BO23" s="659">
        <v>4.5</v>
      </c>
      <c r="BP23" s="659"/>
      <c r="BQ23" s="659"/>
      <c r="BR23" s="659"/>
      <c r="BS23" s="660" t="s">
        <v>124</v>
      </c>
      <c r="BT23" s="660"/>
      <c r="BU23" s="660"/>
      <c r="BV23" s="660"/>
      <c r="BW23" s="660"/>
      <c r="BX23" s="660"/>
      <c r="BY23" s="660"/>
      <c r="BZ23" s="660"/>
      <c r="CA23" s="660"/>
      <c r="CB23" s="698"/>
      <c r="CD23" s="673" t="s">
        <v>213</v>
      </c>
      <c r="CE23" s="674"/>
      <c r="CF23" s="674"/>
      <c r="CG23" s="674"/>
      <c r="CH23" s="674"/>
      <c r="CI23" s="674"/>
      <c r="CJ23" s="674"/>
      <c r="CK23" s="674"/>
      <c r="CL23" s="674"/>
      <c r="CM23" s="674"/>
      <c r="CN23" s="674"/>
      <c r="CO23" s="674"/>
      <c r="CP23" s="674"/>
      <c r="CQ23" s="675"/>
      <c r="CR23" s="673" t="s">
        <v>274</v>
      </c>
      <c r="CS23" s="674"/>
      <c r="CT23" s="674"/>
      <c r="CU23" s="674"/>
      <c r="CV23" s="674"/>
      <c r="CW23" s="674"/>
      <c r="CX23" s="674"/>
      <c r="CY23" s="675"/>
      <c r="CZ23" s="673" t="s">
        <v>275</v>
      </c>
      <c r="DA23" s="674"/>
      <c r="DB23" s="674"/>
      <c r="DC23" s="675"/>
      <c r="DD23" s="673" t="s">
        <v>276</v>
      </c>
      <c r="DE23" s="674"/>
      <c r="DF23" s="674"/>
      <c r="DG23" s="674"/>
      <c r="DH23" s="674"/>
      <c r="DI23" s="674"/>
      <c r="DJ23" s="674"/>
      <c r="DK23" s="675"/>
      <c r="DL23" s="711" t="s">
        <v>277</v>
      </c>
      <c r="DM23" s="712"/>
      <c r="DN23" s="712"/>
      <c r="DO23" s="712"/>
      <c r="DP23" s="712"/>
      <c r="DQ23" s="712"/>
      <c r="DR23" s="712"/>
      <c r="DS23" s="712"/>
      <c r="DT23" s="712"/>
      <c r="DU23" s="712"/>
      <c r="DV23" s="713"/>
      <c r="DW23" s="673" t="s">
        <v>278</v>
      </c>
      <c r="DX23" s="674"/>
      <c r="DY23" s="674"/>
      <c r="DZ23" s="674"/>
      <c r="EA23" s="674"/>
      <c r="EB23" s="674"/>
      <c r="EC23" s="675"/>
    </row>
    <row r="24" spans="2:133" ht="11.25" customHeight="1" x14ac:dyDescent="0.15">
      <c r="B24" s="618" t="s">
        <v>279</v>
      </c>
      <c r="C24" s="619"/>
      <c r="D24" s="619"/>
      <c r="E24" s="619"/>
      <c r="F24" s="619"/>
      <c r="G24" s="619"/>
      <c r="H24" s="619"/>
      <c r="I24" s="619"/>
      <c r="J24" s="619"/>
      <c r="K24" s="619"/>
      <c r="L24" s="619"/>
      <c r="M24" s="619"/>
      <c r="N24" s="619"/>
      <c r="O24" s="619"/>
      <c r="P24" s="619"/>
      <c r="Q24" s="620"/>
      <c r="R24" s="621">
        <v>57</v>
      </c>
      <c r="S24" s="622"/>
      <c r="T24" s="622"/>
      <c r="U24" s="622"/>
      <c r="V24" s="622"/>
      <c r="W24" s="622"/>
      <c r="X24" s="622"/>
      <c r="Y24" s="623"/>
      <c r="Z24" s="659">
        <v>0</v>
      </c>
      <c r="AA24" s="659"/>
      <c r="AB24" s="659"/>
      <c r="AC24" s="659"/>
      <c r="AD24" s="660" t="s">
        <v>124</v>
      </c>
      <c r="AE24" s="660"/>
      <c r="AF24" s="660"/>
      <c r="AG24" s="660"/>
      <c r="AH24" s="660"/>
      <c r="AI24" s="660"/>
      <c r="AJ24" s="660"/>
      <c r="AK24" s="660"/>
      <c r="AL24" s="624" t="s">
        <v>124</v>
      </c>
      <c r="AM24" s="625"/>
      <c r="AN24" s="625"/>
      <c r="AO24" s="661"/>
      <c r="AP24" s="618" t="s">
        <v>280</v>
      </c>
      <c r="AQ24" s="699"/>
      <c r="AR24" s="699"/>
      <c r="AS24" s="699"/>
      <c r="AT24" s="699"/>
      <c r="AU24" s="699"/>
      <c r="AV24" s="699"/>
      <c r="AW24" s="699"/>
      <c r="AX24" s="699"/>
      <c r="AY24" s="699"/>
      <c r="AZ24" s="699"/>
      <c r="BA24" s="699"/>
      <c r="BB24" s="699"/>
      <c r="BC24" s="699"/>
      <c r="BD24" s="699"/>
      <c r="BE24" s="699"/>
      <c r="BF24" s="700"/>
      <c r="BG24" s="621" t="s">
        <v>124</v>
      </c>
      <c r="BH24" s="622"/>
      <c r="BI24" s="622"/>
      <c r="BJ24" s="622"/>
      <c r="BK24" s="622"/>
      <c r="BL24" s="622"/>
      <c r="BM24" s="622"/>
      <c r="BN24" s="623"/>
      <c r="BO24" s="659" t="s">
        <v>124</v>
      </c>
      <c r="BP24" s="659"/>
      <c r="BQ24" s="659"/>
      <c r="BR24" s="659"/>
      <c r="BS24" s="660" t="s">
        <v>124</v>
      </c>
      <c r="BT24" s="660"/>
      <c r="BU24" s="660"/>
      <c r="BV24" s="660"/>
      <c r="BW24" s="660"/>
      <c r="BX24" s="660"/>
      <c r="BY24" s="660"/>
      <c r="BZ24" s="660"/>
      <c r="CA24" s="660"/>
      <c r="CB24" s="698"/>
      <c r="CD24" s="679" t="s">
        <v>281</v>
      </c>
      <c r="CE24" s="680"/>
      <c r="CF24" s="680"/>
      <c r="CG24" s="680"/>
      <c r="CH24" s="680"/>
      <c r="CI24" s="680"/>
      <c r="CJ24" s="680"/>
      <c r="CK24" s="680"/>
      <c r="CL24" s="680"/>
      <c r="CM24" s="680"/>
      <c r="CN24" s="680"/>
      <c r="CO24" s="680"/>
      <c r="CP24" s="680"/>
      <c r="CQ24" s="681"/>
      <c r="CR24" s="676">
        <v>5458233</v>
      </c>
      <c r="CS24" s="677"/>
      <c r="CT24" s="677"/>
      <c r="CU24" s="677"/>
      <c r="CV24" s="677"/>
      <c r="CW24" s="677"/>
      <c r="CX24" s="677"/>
      <c r="CY24" s="702"/>
      <c r="CZ24" s="703">
        <v>44</v>
      </c>
      <c r="DA24" s="685"/>
      <c r="DB24" s="685"/>
      <c r="DC24" s="705"/>
      <c r="DD24" s="701">
        <v>3553187</v>
      </c>
      <c r="DE24" s="677"/>
      <c r="DF24" s="677"/>
      <c r="DG24" s="677"/>
      <c r="DH24" s="677"/>
      <c r="DI24" s="677"/>
      <c r="DJ24" s="677"/>
      <c r="DK24" s="702"/>
      <c r="DL24" s="701">
        <v>3250528</v>
      </c>
      <c r="DM24" s="677"/>
      <c r="DN24" s="677"/>
      <c r="DO24" s="677"/>
      <c r="DP24" s="677"/>
      <c r="DQ24" s="677"/>
      <c r="DR24" s="677"/>
      <c r="DS24" s="677"/>
      <c r="DT24" s="677"/>
      <c r="DU24" s="677"/>
      <c r="DV24" s="702"/>
      <c r="DW24" s="703">
        <v>42.6</v>
      </c>
      <c r="DX24" s="685"/>
      <c r="DY24" s="685"/>
      <c r="DZ24" s="685"/>
      <c r="EA24" s="685"/>
      <c r="EB24" s="685"/>
      <c r="EC24" s="704"/>
    </row>
    <row r="25" spans="2:133" ht="11.25" customHeight="1" x14ac:dyDescent="0.15">
      <c r="B25" s="618" t="s">
        <v>282</v>
      </c>
      <c r="C25" s="619"/>
      <c r="D25" s="619"/>
      <c r="E25" s="619"/>
      <c r="F25" s="619"/>
      <c r="G25" s="619"/>
      <c r="H25" s="619"/>
      <c r="I25" s="619"/>
      <c r="J25" s="619"/>
      <c r="K25" s="619"/>
      <c r="L25" s="619"/>
      <c r="M25" s="619"/>
      <c r="N25" s="619"/>
      <c r="O25" s="619"/>
      <c r="P25" s="619"/>
      <c r="Q25" s="620"/>
      <c r="R25" s="621">
        <v>7876507</v>
      </c>
      <c r="S25" s="622"/>
      <c r="T25" s="622"/>
      <c r="U25" s="622"/>
      <c r="V25" s="622"/>
      <c r="W25" s="622"/>
      <c r="X25" s="622"/>
      <c r="Y25" s="623"/>
      <c r="Z25" s="659">
        <v>57.8</v>
      </c>
      <c r="AA25" s="659"/>
      <c r="AB25" s="659"/>
      <c r="AC25" s="659"/>
      <c r="AD25" s="660">
        <v>7556165</v>
      </c>
      <c r="AE25" s="660"/>
      <c r="AF25" s="660"/>
      <c r="AG25" s="660"/>
      <c r="AH25" s="660"/>
      <c r="AI25" s="660"/>
      <c r="AJ25" s="660"/>
      <c r="AK25" s="660"/>
      <c r="AL25" s="624">
        <v>99.9</v>
      </c>
      <c r="AM25" s="625"/>
      <c r="AN25" s="625"/>
      <c r="AO25" s="661"/>
      <c r="AP25" s="618" t="s">
        <v>283</v>
      </c>
      <c r="AQ25" s="699"/>
      <c r="AR25" s="699"/>
      <c r="AS25" s="699"/>
      <c r="AT25" s="699"/>
      <c r="AU25" s="699"/>
      <c r="AV25" s="699"/>
      <c r="AW25" s="699"/>
      <c r="AX25" s="699"/>
      <c r="AY25" s="699"/>
      <c r="AZ25" s="699"/>
      <c r="BA25" s="699"/>
      <c r="BB25" s="699"/>
      <c r="BC25" s="699"/>
      <c r="BD25" s="699"/>
      <c r="BE25" s="699"/>
      <c r="BF25" s="700"/>
      <c r="BG25" s="621" t="s">
        <v>124</v>
      </c>
      <c r="BH25" s="622"/>
      <c r="BI25" s="622"/>
      <c r="BJ25" s="622"/>
      <c r="BK25" s="622"/>
      <c r="BL25" s="622"/>
      <c r="BM25" s="622"/>
      <c r="BN25" s="623"/>
      <c r="BO25" s="659" t="s">
        <v>124</v>
      </c>
      <c r="BP25" s="659"/>
      <c r="BQ25" s="659"/>
      <c r="BR25" s="659"/>
      <c r="BS25" s="660" t="s">
        <v>124</v>
      </c>
      <c r="BT25" s="660"/>
      <c r="BU25" s="660"/>
      <c r="BV25" s="660"/>
      <c r="BW25" s="660"/>
      <c r="BX25" s="660"/>
      <c r="BY25" s="660"/>
      <c r="BZ25" s="660"/>
      <c r="CA25" s="660"/>
      <c r="CB25" s="698"/>
      <c r="CD25" s="618" t="s">
        <v>284</v>
      </c>
      <c r="CE25" s="619"/>
      <c r="CF25" s="619"/>
      <c r="CG25" s="619"/>
      <c r="CH25" s="619"/>
      <c r="CI25" s="619"/>
      <c r="CJ25" s="619"/>
      <c r="CK25" s="619"/>
      <c r="CL25" s="619"/>
      <c r="CM25" s="619"/>
      <c r="CN25" s="619"/>
      <c r="CO25" s="619"/>
      <c r="CP25" s="619"/>
      <c r="CQ25" s="620"/>
      <c r="CR25" s="621">
        <v>1959685</v>
      </c>
      <c r="CS25" s="634"/>
      <c r="CT25" s="634"/>
      <c r="CU25" s="634"/>
      <c r="CV25" s="634"/>
      <c r="CW25" s="634"/>
      <c r="CX25" s="634"/>
      <c r="CY25" s="635"/>
      <c r="CZ25" s="624">
        <v>15.8</v>
      </c>
      <c r="DA25" s="636"/>
      <c r="DB25" s="636"/>
      <c r="DC25" s="637"/>
      <c r="DD25" s="627">
        <v>1774511</v>
      </c>
      <c r="DE25" s="634"/>
      <c r="DF25" s="634"/>
      <c r="DG25" s="634"/>
      <c r="DH25" s="634"/>
      <c r="DI25" s="634"/>
      <c r="DJ25" s="634"/>
      <c r="DK25" s="635"/>
      <c r="DL25" s="627">
        <v>1770964</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15">
      <c r="B26" s="618" t="s">
        <v>285</v>
      </c>
      <c r="C26" s="619"/>
      <c r="D26" s="619"/>
      <c r="E26" s="619"/>
      <c r="F26" s="619"/>
      <c r="G26" s="619"/>
      <c r="H26" s="619"/>
      <c r="I26" s="619"/>
      <c r="J26" s="619"/>
      <c r="K26" s="619"/>
      <c r="L26" s="619"/>
      <c r="M26" s="619"/>
      <c r="N26" s="619"/>
      <c r="O26" s="619"/>
      <c r="P26" s="619"/>
      <c r="Q26" s="620"/>
      <c r="R26" s="621">
        <v>3425</v>
      </c>
      <c r="S26" s="622"/>
      <c r="T26" s="622"/>
      <c r="U26" s="622"/>
      <c r="V26" s="622"/>
      <c r="W26" s="622"/>
      <c r="X26" s="622"/>
      <c r="Y26" s="623"/>
      <c r="Z26" s="659">
        <v>0</v>
      </c>
      <c r="AA26" s="659"/>
      <c r="AB26" s="659"/>
      <c r="AC26" s="659"/>
      <c r="AD26" s="660">
        <v>3425</v>
      </c>
      <c r="AE26" s="660"/>
      <c r="AF26" s="660"/>
      <c r="AG26" s="660"/>
      <c r="AH26" s="660"/>
      <c r="AI26" s="660"/>
      <c r="AJ26" s="660"/>
      <c r="AK26" s="660"/>
      <c r="AL26" s="624">
        <v>0</v>
      </c>
      <c r="AM26" s="625"/>
      <c r="AN26" s="625"/>
      <c r="AO26" s="661"/>
      <c r="AP26" s="618" t="s">
        <v>286</v>
      </c>
      <c r="AQ26" s="699"/>
      <c r="AR26" s="699"/>
      <c r="AS26" s="699"/>
      <c r="AT26" s="699"/>
      <c r="AU26" s="699"/>
      <c r="AV26" s="699"/>
      <c r="AW26" s="699"/>
      <c r="AX26" s="699"/>
      <c r="AY26" s="699"/>
      <c r="AZ26" s="699"/>
      <c r="BA26" s="699"/>
      <c r="BB26" s="699"/>
      <c r="BC26" s="699"/>
      <c r="BD26" s="699"/>
      <c r="BE26" s="699"/>
      <c r="BF26" s="700"/>
      <c r="BG26" s="621" t="s">
        <v>124</v>
      </c>
      <c r="BH26" s="622"/>
      <c r="BI26" s="622"/>
      <c r="BJ26" s="622"/>
      <c r="BK26" s="622"/>
      <c r="BL26" s="622"/>
      <c r="BM26" s="622"/>
      <c r="BN26" s="623"/>
      <c r="BO26" s="659" t="s">
        <v>124</v>
      </c>
      <c r="BP26" s="659"/>
      <c r="BQ26" s="659"/>
      <c r="BR26" s="659"/>
      <c r="BS26" s="660" t="s">
        <v>124</v>
      </c>
      <c r="BT26" s="660"/>
      <c r="BU26" s="660"/>
      <c r="BV26" s="660"/>
      <c r="BW26" s="660"/>
      <c r="BX26" s="660"/>
      <c r="BY26" s="660"/>
      <c r="BZ26" s="660"/>
      <c r="CA26" s="660"/>
      <c r="CB26" s="698"/>
      <c r="CD26" s="618" t="s">
        <v>287</v>
      </c>
      <c r="CE26" s="619"/>
      <c r="CF26" s="619"/>
      <c r="CG26" s="619"/>
      <c r="CH26" s="619"/>
      <c r="CI26" s="619"/>
      <c r="CJ26" s="619"/>
      <c r="CK26" s="619"/>
      <c r="CL26" s="619"/>
      <c r="CM26" s="619"/>
      <c r="CN26" s="619"/>
      <c r="CO26" s="619"/>
      <c r="CP26" s="619"/>
      <c r="CQ26" s="620"/>
      <c r="CR26" s="621">
        <v>1207421</v>
      </c>
      <c r="CS26" s="622"/>
      <c r="CT26" s="622"/>
      <c r="CU26" s="622"/>
      <c r="CV26" s="622"/>
      <c r="CW26" s="622"/>
      <c r="CX26" s="622"/>
      <c r="CY26" s="623"/>
      <c r="CZ26" s="624">
        <v>9.6999999999999993</v>
      </c>
      <c r="DA26" s="636"/>
      <c r="DB26" s="636"/>
      <c r="DC26" s="637"/>
      <c r="DD26" s="627">
        <v>1086705</v>
      </c>
      <c r="DE26" s="622"/>
      <c r="DF26" s="622"/>
      <c r="DG26" s="622"/>
      <c r="DH26" s="622"/>
      <c r="DI26" s="622"/>
      <c r="DJ26" s="622"/>
      <c r="DK26" s="623"/>
      <c r="DL26" s="627" t="s">
        <v>124</v>
      </c>
      <c r="DM26" s="622"/>
      <c r="DN26" s="622"/>
      <c r="DO26" s="622"/>
      <c r="DP26" s="622"/>
      <c r="DQ26" s="622"/>
      <c r="DR26" s="622"/>
      <c r="DS26" s="622"/>
      <c r="DT26" s="622"/>
      <c r="DU26" s="622"/>
      <c r="DV26" s="623"/>
      <c r="DW26" s="624" t="s">
        <v>124</v>
      </c>
      <c r="DX26" s="636"/>
      <c r="DY26" s="636"/>
      <c r="DZ26" s="636"/>
      <c r="EA26" s="636"/>
      <c r="EB26" s="636"/>
      <c r="EC26" s="648"/>
    </row>
    <row r="27" spans="2:133" ht="11.25" customHeight="1" x14ac:dyDescent="0.15">
      <c r="B27" s="618" t="s">
        <v>288</v>
      </c>
      <c r="C27" s="619"/>
      <c r="D27" s="619"/>
      <c r="E27" s="619"/>
      <c r="F27" s="619"/>
      <c r="G27" s="619"/>
      <c r="H27" s="619"/>
      <c r="I27" s="619"/>
      <c r="J27" s="619"/>
      <c r="K27" s="619"/>
      <c r="L27" s="619"/>
      <c r="M27" s="619"/>
      <c r="N27" s="619"/>
      <c r="O27" s="619"/>
      <c r="P27" s="619"/>
      <c r="Q27" s="620"/>
      <c r="R27" s="621">
        <v>70626</v>
      </c>
      <c r="S27" s="622"/>
      <c r="T27" s="622"/>
      <c r="U27" s="622"/>
      <c r="V27" s="622"/>
      <c r="W27" s="622"/>
      <c r="X27" s="622"/>
      <c r="Y27" s="623"/>
      <c r="Z27" s="659">
        <v>0.5</v>
      </c>
      <c r="AA27" s="659"/>
      <c r="AB27" s="659"/>
      <c r="AC27" s="659"/>
      <c r="AD27" s="660" t="s">
        <v>124</v>
      </c>
      <c r="AE27" s="660"/>
      <c r="AF27" s="660"/>
      <c r="AG27" s="660"/>
      <c r="AH27" s="660"/>
      <c r="AI27" s="660"/>
      <c r="AJ27" s="660"/>
      <c r="AK27" s="660"/>
      <c r="AL27" s="624" t="s">
        <v>124</v>
      </c>
      <c r="AM27" s="625"/>
      <c r="AN27" s="625"/>
      <c r="AO27" s="661"/>
      <c r="AP27" s="618" t="s">
        <v>289</v>
      </c>
      <c r="AQ27" s="619"/>
      <c r="AR27" s="619"/>
      <c r="AS27" s="619"/>
      <c r="AT27" s="619"/>
      <c r="AU27" s="619"/>
      <c r="AV27" s="619"/>
      <c r="AW27" s="619"/>
      <c r="AX27" s="619"/>
      <c r="AY27" s="619"/>
      <c r="AZ27" s="619"/>
      <c r="BA27" s="619"/>
      <c r="BB27" s="619"/>
      <c r="BC27" s="619"/>
      <c r="BD27" s="619"/>
      <c r="BE27" s="619"/>
      <c r="BF27" s="620"/>
      <c r="BG27" s="621">
        <v>4139679</v>
      </c>
      <c r="BH27" s="622"/>
      <c r="BI27" s="622"/>
      <c r="BJ27" s="622"/>
      <c r="BK27" s="622"/>
      <c r="BL27" s="622"/>
      <c r="BM27" s="622"/>
      <c r="BN27" s="623"/>
      <c r="BO27" s="659">
        <v>100</v>
      </c>
      <c r="BP27" s="659"/>
      <c r="BQ27" s="659"/>
      <c r="BR27" s="659"/>
      <c r="BS27" s="660">
        <v>5748</v>
      </c>
      <c r="BT27" s="660"/>
      <c r="BU27" s="660"/>
      <c r="BV27" s="660"/>
      <c r="BW27" s="660"/>
      <c r="BX27" s="660"/>
      <c r="BY27" s="660"/>
      <c r="BZ27" s="660"/>
      <c r="CA27" s="660"/>
      <c r="CB27" s="698"/>
      <c r="CD27" s="618" t="s">
        <v>290</v>
      </c>
      <c r="CE27" s="619"/>
      <c r="CF27" s="619"/>
      <c r="CG27" s="619"/>
      <c r="CH27" s="619"/>
      <c r="CI27" s="619"/>
      <c r="CJ27" s="619"/>
      <c r="CK27" s="619"/>
      <c r="CL27" s="619"/>
      <c r="CM27" s="619"/>
      <c r="CN27" s="619"/>
      <c r="CO27" s="619"/>
      <c r="CP27" s="619"/>
      <c r="CQ27" s="620"/>
      <c r="CR27" s="621">
        <v>2711774</v>
      </c>
      <c r="CS27" s="634"/>
      <c r="CT27" s="634"/>
      <c r="CU27" s="634"/>
      <c r="CV27" s="634"/>
      <c r="CW27" s="634"/>
      <c r="CX27" s="634"/>
      <c r="CY27" s="635"/>
      <c r="CZ27" s="624">
        <v>21.8</v>
      </c>
      <c r="DA27" s="636"/>
      <c r="DB27" s="636"/>
      <c r="DC27" s="637"/>
      <c r="DD27" s="627">
        <v>991902</v>
      </c>
      <c r="DE27" s="634"/>
      <c r="DF27" s="634"/>
      <c r="DG27" s="634"/>
      <c r="DH27" s="634"/>
      <c r="DI27" s="634"/>
      <c r="DJ27" s="634"/>
      <c r="DK27" s="635"/>
      <c r="DL27" s="627">
        <v>692790</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15">
      <c r="B28" s="618" t="s">
        <v>291</v>
      </c>
      <c r="C28" s="619"/>
      <c r="D28" s="619"/>
      <c r="E28" s="619"/>
      <c r="F28" s="619"/>
      <c r="G28" s="619"/>
      <c r="H28" s="619"/>
      <c r="I28" s="619"/>
      <c r="J28" s="619"/>
      <c r="K28" s="619"/>
      <c r="L28" s="619"/>
      <c r="M28" s="619"/>
      <c r="N28" s="619"/>
      <c r="O28" s="619"/>
      <c r="P28" s="619"/>
      <c r="Q28" s="620"/>
      <c r="R28" s="621">
        <v>38499</v>
      </c>
      <c r="S28" s="622"/>
      <c r="T28" s="622"/>
      <c r="U28" s="622"/>
      <c r="V28" s="622"/>
      <c r="W28" s="622"/>
      <c r="X28" s="622"/>
      <c r="Y28" s="623"/>
      <c r="Z28" s="659">
        <v>0.3</v>
      </c>
      <c r="AA28" s="659"/>
      <c r="AB28" s="659"/>
      <c r="AC28" s="659"/>
      <c r="AD28" s="660">
        <v>1315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292</v>
      </c>
      <c r="CE28" s="619"/>
      <c r="CF28" s="619"/>
      <c r="CG28" s="619"/>
      <c r="CH28" s="619"/>
      <c r="CI28" s="619"/>
      <c r="CJ28" s="619"/>
      <c r="CK28" s="619"/>
      <c r="CL28" s="619"/>
      <c r="CM28" s="619"/>
      <c r="CN28" s="619"/>
      <c r="CO28" s="619"/>
      <c r="CP28" s="619"/>
      <c r="CQ28" s="620"/>
      <c r="CR28" s="621">
        <v>786774</v>
      </c>
      <c r="CS28" s="622"/>
      <c r="CT28" s="622"/>
      <c r="CU28" s="622"/>
      <c r="CV28" s="622"/>
      <c r="CW28" s="622"/>
      <c r="CX28" s="622"/>
      <c r="CY28" s="623"/>
      <c r="CZ28" s="624">
        <v>6.3</v>
      </c>
      <c r="DA28" s="636"/>
      <c r="DB28" s="636"/>
      <c r="DC28" s="637"/>
      <c r="DD28" s="627">
        <v>786774</v>
      </c>
      <c r="DE28" s="622"/>
      <c r="DF28" s="622"/>
      <c r="DG28" s="622"/>
      <c r="DH28" s="622"/>
      <c r="DI28" s="622"/>
      <c r="DJ28" s="622"/>
      <c r="DK28" s="623"/>
      <c r="DL28" s="627">
        <v>786774</v>
      </c>
      <c r="DM28" s="622"/>
      <c r="DN28" s="622"/>
      <c r="DO28" s="622"/>
      <c r="DP28" s="622"/>
      <c r="DQ28" s="622"/>
      <c r="DR28" s="622"/>
      <c r="DS28" s="622"/>
      <c r="DT28" s="622"/>
      <c r="DU28" s="622"/>
      <c r="DV28" s="623"/>
      <c r="DW28" s="624">
        <v>10.3</v>
      </c>
      <c r="DX28" s="636"/>
      <c r="DY28" s="636"/>
      <c r="DZ28" s="636"/>
      <c r="EA28" s="636"/>
      <c r="EB28" s="636"/>
      <c r="EC28" s="648"/>
    </row>
    <row r="29" spans="2:133" ht="11.25" customHeight="1" x14ac:dyDescent="0.15">
      <c r="B29" s="618" t="s">
        <v>293</v>
      </c>
      <c r="C29" s="619"/>
      <c r="D29" s="619"/>
      <c r="E29" s="619"/>
      <c r="F29" s="619"/>
      <c r="G29" s="619"/>
      <c r="H29" s="619"/>
      <c r="I29" s="619"/>
      <c r="J29" s="619"/>
      <c r="K29" s="619"/>
      <c r="L29" s="619"/>
      <c r="M29" s="619"/>
      <c r="N29" s="619"/>
      <c r="O29" s="619"/>
      <c r="P29" s="619"/>
      <c r="Q29" s="620"/>
      <c r="R29" s="621">
        <v>15143</v>
      </c>
      <c r="S29" s="622"/>
      <c r="T29" s="622"/>
      <c r="U29" s="622"/>
      <c r="V29" s="622"/>
      <c r="W29" s="622"/>
      <c r="X29" s="622"/>
      <c r="Y29" s="623"/>
      <c r="Z29" s="659">
        <v>0.1</v>
      </c>
      <c r="AA29" s="659"/>
      <c r="AB29" s="659"/>
      <c r="AC29" s="659"/>
      <c r="AD29" s="660" t="s">
        <v>124</v>
      </c>
      <c r="AE29" s="660"/>
      <c r="AF29" s="660"/>
      <c r="AG29" s="660"/>
      <c r="AH29" s="660"/>
      <c r="AI29" s="660"/>
      <c r="AJ29" s="660"/>
      <c r="AK29" s="660"/>
      <c r="AL29" s="624" t="s">
        <v>124</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294</v>
      </c>
      <c r="CE29" s="641"/>
      <c r="CF29" s="618" t="s">
        <v>68</v>
      </c>
      <c r="CG29" s="619"/>
      <c r="CH29" s="619"/>
      <c r="CI29" s="619"/>
      <c r="CJ29" s="619"/>
      <c r="CK29" s="619"/>
      <c r="CL29" s="619"/>
      <c r="CM29" s="619"/>
      <c r="CN29" s="619"/>
      <c r="CO29" s="619"/>
      <c r="CP29" s="619"/>
      <c r="CQ29" s="620"/>
      <c r="CR29" s="621">
        <v>786774</v>
      </c>
      <c r="CS29" s="634"/>
      <c r="CT29" s="634"/>
      <c r="CU29" s="634"/>
      <c r="CV29" s="634"/>
      <c r="CW29" s="634"/>
      <c r="CX29" s="634"/>
      <c r="CY29" s="635"/>
      <c r="CZ29" s="624">
        <v>6.3</v>
      </c>
      <c r="DA29" s="636"/>
      <c r="DB29" s="636"/>
      <c r="DC29" s="637"/>
      <c r="DD29" s="627">
        <v>786774</v>
      </c>
      <c r="DE29" s="634"/>
      <c r="DF29" s="634"/>
      <c r="DG29" s="634"/>
      <c r="DH29" s="634"/>
      <c r="DI29" s="634"/>
      <c r="DJ29" s="634"/>
      <c r="DK29" s="635"/>
      <c r="DL29" s="627">
        <v>786774</v>
      </c>
      <c r="DM29" s="634"/>
      <c r="DN29" s="634"/>
      <c r="DO29" s="634"/>
      <c r="DP29" s="634"/>
      <c r="DQ29" s="634"/>
      <c r="DR29" s="634"/>
      <c r="DS29" s="634"/>
      <c r="DT29" s="634"/>
      <c r="DU29" s="634"/>
      <c r="DV29" s="635"/>
      <c r="DW29" s="624">
        <v>10.3</v>
      </c>
      <c r="DX29" s="636"/>
      <c r="DY29" s="636"/>
      <c r="DZ29" s="636"/>
      <c r="EA29" s="636"/>
      <c r="EB29" s="636"/>
      <c r="EC29" s="648"/>
    </row>
    <row r="30" spans="2:133" ht="11.25" customHeight="1" x14ac:dyDescent="0.15">
      <c r="B30" s="618" t="s">
        <v>295</v>
      </c>
      <c r="C30" s="619"/>
      <c r="D30" s="619"/>
      <c r="E30" s="619"/>
      <c r="F30" s="619"/>
      <c r="G30" s="619"/>
      <c r="H30" s="619"/>
      <c r="I30" s="619"/>
      <c r="J30" s="619"/>
      <c r="K30" s="619"/>
      <c r="L30" s="619"/>
      <c r="M30" s="619"/>
      <c r="N30" s="619"/>
      <c r="O30" s="619"/>
      <c r="P30" s="619"/>
      <c r="Q30" s="620"/>
      <c r="R30" s="621">
        <v>2587368</v>
      </c>
      <c r="S30" s="622"/>
      <c r="T30" s="622"/>
      <c r="U30" s="622"/>
      <c r="V30" s="622"/>
      <c r="W30" s="622"/>
      <c r="X30" s="622"/>
      <c r="Y30" s="623"/>
      <c r="Z30" s="659">
        <v>19</v>
      </c>
      <c r="AA30" s="659"/>
      <c r="AB30" s="659"/>
      <c r="AC30" s="659"/>
      <c r="AD30" s="660" t="s">
        <v>124</v>
      </c>
      <c r="AE30" s="660"/>
      <c r="AF30" s="660"/>
      <c r="AG30" s="660"/>
      <c r="AH30" s="660"/>
      <c r="AI30" s="660"/>
      <c r="AJ30" s="660"/>
      <c r="AK30" s="660"/>
      <c r="AL30" s="624" t="s">
        <v>124</v>
      </c>
      <c r="AM30" s="625"/>
      <c r="AN30" s="625"/>
      <c r="AO30" s="661"/>
      <c r="AP30" s="673" t="s">
        <v>213</v>
      </c>
      <c r="AQ30" s="674"/>
      <c r="AR30" s="674"/>
      <c r="AS30" s="674"/>
      <c r="AT30" s="674"/>
      <c r="AU30" s="674"/>
      <c r="AV30" s="674"/>
      <c r="AW30" s="674"/>
      <c r="AX30" s="674"/>
      <c r="AY30" s="674"/>
      <c r="AZ30" s="674"/>
      <c r="BA30" s="674"/>
      <c r="BB30" s="674"/>
      <c r="BC30" s="674"/>
      <c r="BD30" s="674"/>
      <c r="BE30" s="674"/>
      <c r="BF30" s="675"/>
      <c r="BG30" s="673" t="s">
        <v>296</v>
      </c>
      <c r="BH30" s="696"/>
      <c r="BI30" s="696"/>
      <c r="BJ30" s="696"/>
      <c r="BK30" s="696"/>
      <c r="BL30" s="696"/>
      <c r="BM30" s="696"/>
      <c r="BN30" s="696"/>
      <c r="BO30" s="696"/>
      <c r="BP30" s="696"/>
      <c r="BQ30" s="697"/>
      <c r="BR30" s="673" t="s">
        <v>297</v>
      </c>
      <c r="BS30" s="696"/>
      <c r="BT30" s="696"/>
      <c r="BU30" s="696"/>
      <c r="BV30" s="696"/>
      <c r="BW30" s="696"/>
      <c r="BX30" s="696"/>
      <c r="BY30" s="696"/>
      <c r="BZ30" s="696"/>
      <c r="CA30" s="696"/>
      <c r="CB30" s="697"/>
      <c r="CD30" s="642"/>
      <c r="CE30" s="643"/>
      <c r="CF30" s="618" t="s">
        <v>298</v>
      </c>
      <c r="CG30" s="619"/>
      <c r="CH30" s="619"/>
      <c r="CI30" s="619"/>
      <c r="CJ30" s="619"/>
      <c r="CK30" s="619"/>
      <c r="CL30" s="619"/>
      <c r="CM30" s="619"/>
      <c r="CN30" s="619"/>
      <c r="CO30" s="619"/>
      <c r="CP30" s="619"/>
      <c r="CQ30" s="620"/>
      <c r="CR30" s="621">
        <v>761560</v>
      </c>
      <c r="CS30" s="622"/>
      <c r="CT30" s="622"/>
      <c r="CU30" s="622"/>
      <c r="CV30" s="622"/>
      <c r="CW30" s="622"/>
      <c r="CX30" s="622"/>
      <c r="CY30" s="623"/>
      <c r="CZ30" s="624">
        <v>6.1</v>
      </c>
      <c r="DA30" s="636"/>
      <c r="DB30" s="636"/>
      <c r="DC30" s="637"/>
      <c r="DD30" s="627">
        <v>761560</v>
      </c>
      <c r="DE30" s="622"/>
      <c r="DF30" s="622"/>
      <c r="DG30" s="622"/>
      <c r="DH30" s="622"/>
      <c r="DI30" s="622"/>
      <c r="DJ30" s="622"/>
      <c r="DK30" s="623"/>
      <c r="DL30" s="627">
        <v>761560</v>
      </c>
      <c r="DM30" s="622"/>
      <c r="DN30" s="622"/>
      <c r="DO30" s="622"/>
      <c r="DP30" s="622"/>
      <c r="DQ30" s="622"/>
      <c r="DR30" s="622"/>
      <c r="DS30" s="622"/>
      <c r="DT30" s="622"/>
      <c r="DU30" s="622"/>
      <c r="DV30" s="623"/>
      <c r="DW30" s="624">
        <v>10</v>
      </c>
      <c r="DX30" s="636"/>
      <c r="DY30" s="636"/>
      <c r="DZ30" s="636"/>
      <c r="EA30" s="636"/>
      <c r="EB30" s="636"/>
      <c r="EC30" s="648"/>
    </row>
    <row r="31" spans="2:133" ht="11.25" customHeight="1" x14ac:dyDescent="0.15">
      <c r="B31" s="688" t="s">
        <v>299</v>
      </c>
      <c r="C31" s="689"/>
      <c r="D31" s="689"/>
      <c r="E31" s="689"/>
      <c r="F31" s="689"/>
      <c r="G31" s="689"/>
      <c r="H31" s="689"/>
      <c r="I31" s="689"/>
      <c r="J31" s="689"/>
      <c r="K31" s="689"/>
      <c r="L31" s="689"/>
      <c r="M31" s="689"/>
      <c r="N31" s="689"/>
      <c r="O31" s="689"/>
      <c r="P31" s="689"/>
      <c r="Q31" s="690"/>
      <c r="R31" s="621" t="s">
        <v>124</v>
      </c>
      <c r="S31" s="622"/>
      <c r="T31" s="622"/>
      <c r="U31" s="622"/>
      <c r="V31" s="622"/>
      <c r="W31" s="622"/>
      <c r="X31" s="622"/>
      <c r="Y31" s="623"/>
      <c r="Z31" s="659" t="s">
        <v>124</v>
      </c>
      <c r="AA31" s="659"/>
      <c r="AB31" s="659"/>
      <c r="AC31" s="659"/>
      <c r="AD31" s="660" t="s">
        <v>124</v>
      </c>
      <c r="AE31" s="660"/>
      <c r="AF31" s="660"/>
      <c r="AG31" s="660"/>
      <c r="AH31" s="660"/>
      <c r="AI31" s="660"/>
      <c r="AJ31" s="660"/>
      <c r="AK31" s="660"/>
      <c r="AL31" s="624" t="s">
        <v>124</v>
      </c>
      <c r="AM31" s="625"/>
      <c r="AN31" s="625"/>
      <c r="AO31" s="661"/>
      <c r="AP31" s="691" t="s">
        <v>300</v>
      </c>
      <c r="AQ31" s="692"/>
      <c r="AR31" s="692"/>
      <c r="AS31" s="692"/>
      <c r="AT31" s="693" t="s">
        <v>301</v>
      </c>
      <c r="AU31" s="218"/>
      <c r="AV31" s="218"/>
      <c r="AW31" s="218"/>
      <c r="AX31" s="679" t="s">
        <v>179</v>
      </c>
      <c r="AY31" s="680"/>
      <c r="AZ31" s="680"/>
      <c r="BA31" s="680"/>
      <c r="BB31" s="680"/>
      <c r="BC31" s="680"/>
      <c r="BD31" s="680"/>
      <c r="BE31" s="680"/>
      <c r="BF31" s="681"/>
      <c r="BG31" s="683">
        <v>99.4</v>
      </c>
      <c r="BH31" s="684"/>
      <c r="BI31" s="684"/>
      <c r="BJ31" s="684"/>
      <c r="BK31" s="684"/>
      <c r="BL31" s="684"/>
      <c r="BM31" s="685">
        <v>98.5</v>
      </c>
      <c r="BN31" s="684"/>
      <c r="BO31" s="684"/>
      <c r="BP31" s="684"/>
      <c r="BQ31" s="686"/>
      <c r="BR31" s="683">
        <v>99.3</v>
      </c>
      <c r="BS31" s="684"/>
      <c r="BT31" s="684"/>
      <c r="BU31" s="684"/>
      <c r="BV31" s="684"/>
      <c r="BW31" s="684"/>
      <c r="BX31" s="685">
        <v>98.4</v>
      </c>
      <c r="BY31" s="684"/>
      <c r="BZ31" s="684"/>
      <c r="CA31" s="684"/>
      <c r="CB31" s="686"/>
      <c r="CD31" s="642"/>
      <c r="CE31" s="643"/>
      <c r="CF31" s="618" t="s">
        <v>302</v>
      </c>
      <c r="CG31" s="619"/>
      <c r="CH31" s="619"/>
      <c r="CI31" s="619"/>
      <c r="CJ31" s="619"/>
      <c r="CK31" s="619"/>
      <c r="CL31" s="619"/>
      <c r="CM31" s="619"/>
      <c r="CN31" s="619"/>
      <c r="CO31" s="619"/>
      <c r="CP31" s="619"/>
      <c r="CQ31" s="620"/>
      <c r="CR31" s="621">
        <v>25214</v>
      </c>
      <c r="CS31" s="634"/>
      <c r="CT31" s="634"/>
      <c r="CU31" s="634"/>
      <c r="CV31" s="634"/>
      <c r="CW31" s="634"/>
      <c r="CX31" s="634"/>
      <c r="CY31" s="635"/>
      <c r="CZ31" s="624">
        <v>0.2</v>
      </c>
      <c r="DA31" s="636"/>
      <c r="DB31" s="636"/>
      <c r="DC31" s="637"/>
      <c r="DD31" s="627">
        <v>25214</v>
      </c>
      <c r="DE31" s="634"/>
      <c r="DF31" s="634"/>
      <c r="DG31" s="634"/>
      <c r="DH31" s="634"/>
      <c r="DI31" s="634"/>
      <c r="DJ31" s="634"/>
      <c r="DK31" s="635"/>
      <c r="DL31" s="627">
        <v>25214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303</v>
      </c>
      <c r="C32" s="619"/>
      <c r="D32" s="619"/>
      <c r="E32" s="619"/>
      <c r="F32" s="619"/>
      <c r="G32" s="619"/>
      <c r="H32" s="619"/>
      <c r="I32" s="619"/>
      <c r="J32" s="619"/>
      <c r="K32" s="619"/>
      <c r="L32" s="619"/>
      <c r="M32" s="619"/>
      <c r="N32" s="619"/>
      <c r="O32" s="619"/>
      <c r="P32" s="619"/>
      <c r="Q32" s="620"/>
      <c r="R32" s="621">
        <v>839709</v>
      </c>
      <c r="S32" s="622"/>
      <c r="T32" s="622"/>
      <c r="U32" s="622"/>
      <c r="V32" s="622"/>
      <c r="W32" s="622"/>
      <c r="X32" s="622"/>
      <c r="Y32" s="623"/>
      <c r="Z32" s="659">
        <v>6.2</v>
      </c>
      <c r="AA32" s="659"/>
      <c r="AB32" s="659"/>
      <c r="AC32" s="659"/>
      <c r="AD32" s="660" t="s">
        <v>124</v>
      </c>
      <c r="AE32" s="660"/>
      <c r="AF32" s="660"/>
      <c r="AG32" s="660"/>
      <c r="AH32" s="660"/>
      <c r="AI32" s="660"/>
      <c r="AJ32" s="660"/>
      <c r="AK32" s="660"/>
      <c r="AL32" s="624" t="s">
        <v>124</v>
      </c>
      <c r="AM32" s="625"/>
      <c r="AN32" s="625"/>
      <c r="AO32" s="661"/>
      <c r="AP32" s="662"/>
      <c r="AQ32" s="663"/>
      <c r="AR32" s="663"/>
      <c r="AS32" s="663"/>
      <c r="AT32" s="694"/>
      <c r="AU32" s="214" t="s">
        <v>304</v>
      </c>
      <c r="AX32" s="618" t="s">
        <v>305</v>
      </c>
      <c r="AY32" s="619"/>
      <c r="AZ32" s="619"/>
      <c r="BA32" s="619"/>
      <c r="BB32" s="619"/>
      <c r="BC32" s="619"/>
      <c r="BD32" s="619"/>
      <c r="BE32" s="619"/>
      <c r="BF32" s="620"/>
      <c r="BG32" s="687">
        <v>99.1</v>
      </c>
      <c r="BH32" s="634"/>
      <c r="BI32" s="634"/>
      <c r="BJ32" s="634"/>
      <c r="BK32" s="634"/>
      <c r="BL32" s="634"/>
      <c r="BM32" s="625">
        <v>98</v>
      </c>
      <c r="BN32" s="634"/>
      <c r="BO32" s="634"/>
      <c r="BP32" s="634"/>
      <c r="BQ32" s="657"/>
      <c r="BR32" s="687">
        <v>99.1</v>
      </c>
      <c r="BS32" s="634"/>
      <c r="BT32" s="634"/>
      <c r="BU32" s="634"/>
      <c r="BV32" s="634"/>
      <c r="BW32" s="634"/>
      <c r="BX32" s="625">
        <v>97.9</v>
      </c>
      <c r="BY32" s="634"/>
      <c r="BZ32" s="634"/>
      <c r="CA32" s="634"/>
      <c r="CB32" s="657"/>
      <c r="CD32" s="644"/>
      <c r="CE32" s="645"/>
      <c r="CF32" s="618" t="s">
        <v>306</v>
      </c>
      <c r="CG32" s="619"/>
      <c r="CH32" s="619"/>
      <c r="CI32" s="619"/>
      <c r="CJ32" s="619"/>
      <c r="CK32" s="619"/>
      <c r="CL32" s="619"/>
      <c r="CM32" s="619"/>
      <c r="CN32" s="619"/>
      <c r="CO32" s="619"/>
      <c r="CP32" s="619"/>
      <c r="CQ32" s="620"/>
      <c r="CR32" s="621" t="s">
        <v>124</v>
      </c>
      <c r="CS32" s="622"/>
      <c r="CT32" s="622"/>
      <c r="CU32" s="622"/>
      <c r="CV32" s="622"/>
      <c r="CW32" s="622"/>
      <c r="CX32" s="622"/>
      <c r="CY32" s="623"/>
      <c r="CZ32" s="624" t="s">
        <v>124</v>
      </c>
      <c r="DA32" s="636"/>
      <c r="DB32" s="636"/>
      <c r="DC32" s="637"/>
      <c r="DD32" s="627" t="s">
        <v>124</v>
      </c>
      <c r="DE32" s="622"/>
      <c r="DF32" s="622"/>
      <c r="DG32" s="622"/>
      <c r="DH32" s="622"/>
      <c r="DI32" s="622"/>
      <c r="DJ32" s="622"/>
      <c r="DK32" s="623"/>
      <c r="DL32" s="627" t="s">
        <v>124</v>
      </c>
      <c r="DM32" s="622"/>
      <c r="DN32" s="622"/>
      <c r="DO32" s="622"/>
      <c r="DP32" s="622"/>
      <c r="DQ32" s="622"/>
      <c r="DR32" s="622"/>
      <c r="DS32" s="622"/>
      <c r="DT32" s="622"/>
      <c r="DU32" s="622"/>
      <c r="DV32" s="623"/>
      <c r="DW32" s="624" t="s">
        <v>124</v>
      </c>
      <c r="DX32" s="636"/>
      <c r="DY32" s="636"/>
      <c r="DZ32" s="636"/>
      <c r="EA32" s="636"/>
      <c r="EB32" s="636"/>
      <c r="EC32" s="648"/>
    </row>
    <row r="33" spans="2:133" ht="11.25" customHeight="1" x14ac:dyDescent="0.15">
      <c r="B33" s="618" t="s">
        <v>307</v>
      </c>
      <c r="C33" s="619"/>
      <c r="D33" s="619"/>
      <c r="E33" s="619"/>
      <c r="F33" s="619"/>
      <c r="G33" s="619"/>
      <c r="H33" s="619"/>
      <c r="I33" s="619"/>
      <c r="J33" s="619"/>
      <c r="K33" s="619"/>
      <c r="L33" s="619"/>
      <c r="M33" s="619"/>
      <c r="N33" s="619"/>
      <c r="O33" s="619"/>
      <c r="P33" s="619"/>
      <c r="Q33" s="620"/>
      <c r="R33" s="621">
        <v>32084</v>
      </c>
      <c r="S33" s="622"/>
      <c r="T33" s="622"/>
      <c r="U33" s="622"/>
      <c r="V33" s="622"/>
      <c r="W33" s="622"/>
      <c r="X33" s="622"/>
      <c r="Y33" s="623"/>
      <c r="Z33" s="659">
        <v>0.2</v>
      </c>
      <c r="AA33" s="659"/>
      <c r="AB33" s="659"/>
      <c r="AC33" s="659"/>
      <c r="AD33" s="660" t="s">
        <v>124</v>
      </c>
      <c r="AE33" s="660"/>
      <c r="AF33" s="660"/>
      <c r="AG33" s="660"/>
      <c r="AH33" s="660"/>
      <c r="AI33" s="660"/>
      <c r="AJ33" s="660"/>
      <c r="AK33" s="660"/>
      <c r="AL33" s="624" t="s">
        <v>124</v>
      </c>
      <c r="AM33" s="625"/>
      <c r="AN33" s="625"/>
      <c r="AO33" s="661"/>
      <c r="AP33" s="664"/>
      <c r="AQ33" s="665"/>
      <c r="AR33" s="665"/>
      <c r="AS33" s="665"/>
      <c r="AT33" s="695"/>
      <c r="AU33" s="219"/>
      <c r="AV33" s="219"/>
      <c r="AW33" s="219"/>
      <c r="AX33" s="602" t="s">
        <v>308</v>
      </c>
      <c r="AY33" s="603"/>
      <c r="AZ33" s="603"/>
      <c r="BA33" s="603"/>
      <c r="BB33" s="603"/>
      <c r="BC33" s="603"/>
      <c r="BD33" s="603"/>
      <c r="BE33" s="603"/>
      <c r="BF33" s="604"/>
      <c r="BG33" s="682">
        <v>99.6</v>
      </c>
      <c r="BH33" s="606"/>
      <c r="BI33" s="606"/>
      <c r="BJ33" s="606"/>
      <c r="BK33" s="606"/>
      <c r="BL33" s="606"/>
      <c r="BM33" s="652">
        <v>99</v>
      </c>
      <c r="BN33" s="606"/>
      <c r="BO33" s="606"/>
      <c r="BP33" s="606"/>
      <c r="BQ33" s="669"/>
      <c r="BR33" s="682">
        <v>99.6</v>
      </c>
      <c r="BS33" s="606"/>
      <c r="BT33" s="606"/>
      <c r="BU33" s="606"/>
      <c r="BV33" s="606"/>
      <c r="BW33" s="606"/>
      <c r="BX33" s="652">
        <v>98.8</v>
      </c>
      <c r="BY33" s="606"/>
      <c r="BZ33" s="606"/>
      <c r="CA33" s="606"/>
      <c r="CB33" s="669"/>
      <c r="CD33" s="618" t="s">
        <v>309</v>
      </c>
      <c r="CE33" s="619"/>
      <c r="CF33" s="619"/>
      <c r="CG33" s="619"/>
      <c r="CH33" s="619"/>
      <c r="CI33" s="619"/>
      <c r="CJ33" s="619"/>
      <c r="CK33" s="619"/>
      <c r="CL33" s="619"/>
      <c r="CM33" s="619"/>
      <c r="CN33" s="619"/>
      <c r="CO33" s="619"/>
      <c r="CP33" s="619"/>
      <c r="CQ33" s="620"/>
      <c r="CR33" s="621">
        <v>6088499</v>
      </c>
      <c r="CS33" s="634"/>
      <c r="CT33" s="634"/>
      <c r="CU33" s="634"/>
      <c r="CV33" s="634"/>
      <c r="CW33" s="634"/>
      <c r="CX33" s="634"/>
      <c r="CY33" s="635"/>
      <c r="CZ33" s="624">
        <v>49</v>
      </c>
      <c r="DA33" s="636"/>
      <c r="DB33" s="636"/>
      <c r="DC33" s="637"/>
      <c r="DD33" s="627">
        <v>5364296</v>
      </c>
      <c r="DE33" s="634"/>
      <c r="DF33" s="634"/>
      <c r="DG33" s="634"/>
      <c r="DH33" s="634"/>
      <c r="DI33" s="634"/>
      <c r="DJ33" s="634"/>
      <c r="DK33" s="635"/>
      <c r="DL33" s="627">
        <v>3842948</v>
      </c>
      <c r="DM33" s="634"/>
      <c r="DN33" s="634"/>
      <c r="DO33" s="634"/>
      <c r="DP33" s="634"/>
      <c r="DQ33" s="634"/>
      <c r="DR33" s="634"/>
      <c r="DS33" s="634"/>
      <c r="DT33" s="634"/>
      <c r="DU33" s="634"/>
      <c r="DV33" s="635"/>
      <c r="DW33" s="624">
        <v>50.4</v>
      </c>
      <c r="DX33" s="636"/>
      <c r="DY33" s="636"/>
      <c r="DZ33" s="636"/>
      <c r="EA33" s="636"/>
      <c r="EB33" s="636"/>
      <c r="EC33" s="648"/>
    </row>
    <row r="34" spans="2:133" ht="11.25" customHeight="1" x14ac:dyDescent="0.15">
      <c r="B34" s="618" t="s">
        <v>310</v>
      </c>
      <c r="C34" s="619"/>
      <c r="D34" s="619"/>
      <c r="E34" s="619"/>
      <c r="F34" s="619"/>
      <c r="G34" s="619"/>
      <c r="H34" s="619"/>
      <c r="I34" s="619"/>
      <c r="J34" s="619"/>
      <c r="K34" s="619"/>
      <c r="L34" s="619"/>
      <c r="M34" s="619"/>
      <c r="N34" s="619"/>
      <c r="O34" s="619"/>
      <c r="P34" s="619"/>
      <c r="Q34" s="620"/>
      <c r="R34" s="621">
        <v>18279</v>
      </c>
      <c r="S34" s="622"/>
      <c r="T34" s="622"/>
      <c r="U34" s="622"/>
      <c r="V34" s="622"/>
      <c r="W34" s="622"/>
      <c r="X34" s="622"/>
      <c r="Y34" s="623"/>
      <c r="Z34" s="659">
        <v>0.1</v>
      </c>
      <c r="AA34" s="659"/>
      <c r="AB34" s="659"/>
      <c r="AC34" s="659"/>
      <c r="AD34" s="660" t="s">
        <v>124</v>
      </c>
      <c r="AE34" s="660"/>
      <c r="AF34" s="660"/>
      <c r="AG34" s="660"/>
      <c r="AH34" s="660"/>
      <c r="AI34" s="660"/>
      <c r="AJ34" s="660"/>
      <c r="AK34" s="660"/>
      <c r="AL34" s="624" t="s">
        <v>124</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311</v>
      </c>
      <c r="CE34" s="619"/>
      <c r="CF34" s="619"/>
      <c r="CG34" s="619"/>
      <c r="CH34" s="619"/>
      <c r="CI34" s="619"/>
      <c r="CJ34" s="619"/>
      <c r="CK34" s="619"/>
      <c r="CL34" s="619"/>
      <c r="CM34" s="619"/>
      <c r="CN34" s="619"/>
      <c r="CO34" s="619"/>
      <c r="CP34" s="619"/>
      <c r="CQ34" s="620"/>
      <c r="CR34" s="621">
        <v>1924917</v>
      </c>
      <c r="CS34" s="622"/>
      <c r="CT34" s="622"/>
      <c r="CU34" s="622"/>
      <c r="CV34" s="622"/>
      <c r="CW34" s="622"/>
      <c r="CX34" s="622"/>
      <c r="CY34" s="623"/>
      <c r="CZ34" s="624">
        <v>15.5</v>
      </c>
      <c r="DA34" s="636"/>
      <c r="DB34" s="636"/>
      <c r="DC34" s="637"/>
      <c r="DD34" s="627">
        <v>1514355</v>
      </c>
      <c r="DE34" s="622"/>
      <c r="DF34" s="622"/>
      <c r="DG34" s="622"/>
      <c r="DH34" s="622"/>
      <c r="DI34" s="622"/>
      <c r="DJ34" s="622"/>
      <c r="DK34" s="623"/>
      <c r="DL34" s="627">
        <v>1208250</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15">
      <c r="B35" s="618" t="s">
        <v>312</v>
      </c>
      <c r="C35" s="619"/>
      <c r="D35" s="619"/>
      <c r="E35" s="619"/>
      <c r="F35" s="619"/>
      <c r="G35" s="619"/>
      <c r="H35" s="619"/>
      <c r="I35" s="619"/>
      <c r="J35" s="619"/>
      <c r="K35" s="619"/>
      <c r="L35" s="619"/>
      <c r="M35" s="619"/>
      <c r="N35" s="619"/>
      <c r="O35" s="619"/>
      <c r="P35" s="619"/>
      <c r="Q35" s="620"/>
      <c r="R35" s="621">
        <v>601292</v>
      </c>
      <c r="S35" s="622"/>
      <c r="T35" s="622"/>
      <c r="U35" s="622"/>
      <c r="V35" s="622"/>
      <c r="W35" s="622"/>
      <c r="X35" s="622"/>
      <c r="Y35" s="623"/>
      <c r="Z35" s="659">
        <v>4.4000000000000004</v>
      </c>
      <c r="AA35" s="659"/>
      <c r="AB35" s="659"/>
      <c r="AC35" s="659"/>
      <c r="AD35" s="660" t="s">
        <v>124</v>
      </c>
      <c r="AE35" s="660"/>
      <c r="AF35" s="660"/>
      <c r="AG35" s="660"/>
      <c r="AH35" s="660"/>
      <c r="AI35" s="660"/>
      <c r="AJ35" s="660"/>
      <c r="AK35" s="660"/>
      <c r="AL35" s="624" t="s">
        <v>124</v>
      </c>
      <c r="AM35" s="625"/>
      <c r="AN35" s="625"/>
      <c r="AO35" s="661"/>
      <c r="AP35" s="222"/>
      <c r="AQ35" s="673" t="s">
        <v>313</v>
      </c>
      <c r="AR35" s="674"/>
      <c r="AS35" s="674"/>
      <c r="AT35" s="674"/>
      <c r="AU35" s="674"/>
      <c r="AV35" s="674"/>
      <c r="AW35" s="674"/>
      <c r="AX35" s="674"/>
      <c r="AY35" s="674"/>
      <c r="AZ35" s="674"/>
      <c r="BA35" s="674"/>
      <c r="BB35" s="674"/>
      <c r="BC35" s="674"/>
      <c r="BD35" s="674"/>
      <c r="BE35" s="674"/>
      <c r="BF35" s="675"/>
      <c r="BG35" s="673" t="s">
        <v>314</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315</v>
      </c>
      <c r="CE35" s="619"/>
      <c r="CF35" s="619"/>
      <c r="CG35" s="619"/>
      <c r="CH35" s="619"/>
      <c r="CI35" s="619"/>
      <c r="CJ35" s="619"/>
      <c r="CK35" s="619"/>
      <c r="CL35" s="619"/>
      <c r="CM35" s="619"/>
      <c r="CN35" s="619"/>
      <c r="CO35" s="619"/>
      <c r="CP35" s="619"/>
      <c r="CQ35" s="620"/>
      <c r="CR35" s="621">
        <v>45952</v>
      </c>
      <c r="CS35" s="634"/>
      <c r="CT35" s="634"/>
      <c r="CU35" s="634"/>
      <c r="CV35" s="634"/>
      <c r="CW35" s="634"/>
      <c r="CX35" s="634"/>
      <c r="CY35" s="635"/>
      <c r="CZ35" s="624">
        <v>0.4</v>
      </c>
      <c r="DA35" s="636"/>
      <c r="DB35" s="636"/>
      <c r="DC35" s="637"/>
      <c r="DD35" s="627">
        <v>45235</v>
      </c>
      <c r="DE35" s="634"/>
      <c r="DF35" s="634"/>
      <c r="DG35" s="634"/>
      <c r="DH35" s="634"/>
      <c r="DI35" s="634"/>
      <c r="DJ35" s="634"/>
      <c r="DK35" s="635"/>
      <c r="DL35" s="627">
        <v>31259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316</v>
      </c>
      <c r="C36" s="619"/>
      <c r="D36" s="619"/>
      <c r="E36" s="619"/>
      <c r="F36" s="619"/>
      <c r="G36" s="619"/>
      <c r="H36" s="619"/>
      <c r="I36" s="619"/>
      <c r="J36" s="619"/>
      <c r="K36" s="619"/>
      <c r="L36" s="619"/>
      <c r="M36" s="619"/>
      <c r="N36" s="619"/>
      <c r="O36" s="619"/>
      <c r="P36" s="619"/>
      <c r="Q36" s="620"/>
      <c r="R36" s="621">
        <v>859451</v>
      </c>
      <c r="S36" s="622"/>
      <c r="T36" s="622"/>
      <c r="U36" s="622"/>
      <c r="V36" s="622"/>
      <c r="W36" s="622"/>
      <c r="X36" s="622"/>
      <c r="Y36" s="623"/>
      <c r="Z36" s="659">
        <v>6.3</v>
      </c>
      <c r="AA36" s="659"/>
      <c r="AB36" s="659"/>
      <c r="AC36" s="659"/>
      <c r="AD36" s="660" t="s">
        <v>124</v>
      </c>
      <c r="AE36" s="660"/>
      <c r="AF36" s="660"/>
      <c r="AG36" s="660"/>
      <c r="AH36" s="660"/>
      <c r="AI36" s="660"/>
      <c r="AJ36" s="660"/>
      <c r="AK36" s="660"/>
      <c r="AL36" s="624" t="s">
        <v>124</v>
      </c>
      <c r="AM36" s="625"/>
      <c r="AN36" s="625"/>
      <c r="AO36" s="661"/>
      <c r="AP36" s="222"/>
      <c r="AQ36" s="670" t="s">
        <v>317</v>
      </c>
      <c r="AR36" s="671"/>
      <c r="AS36" s="671"/>
      <c r="AT36" s="671"/>
      <c r="AU36" s="671"/>
      <c r="AV36" s="671"/>
      <c r="AW36" s="671"/>
      <c r="AX36" s="671"/>
      <c r="AY36" s="672"/>
      <c r="AZ36" s="676">
        <v>1915020</v>
      </c>
      <c r="BA36" s="677"/>
      <c r="BB36" s="677"/>
      <c r="BC36" s="677"/>
      <c r="BD36" s="677"/>
      <c r="BE36" s="677"/>
      <c r="BF36" s="678"/>
      <c r="BG36" s="679" t="s">
        <v>318</v>
      </c>
      <c r="BH36" s="680"/>
      <c r="BI36" s="680"/>
      <c r="BJ36" s="680"/>
      <c r="BK36" s="680"/>
      <c r="BL36" s="680"/>
      <c r="BM36" s="680"/>
      <c r="BN36" s="680"/>
      <c r="BO36" s="680"/>
      <c r="BP36" s="680"/>
      <c r="BQ36" s="680"/>
      <c r="BR36" s="680"/>
      <c r="BS36" s="680"/>
      <c r="BT36" s="680"/>
      <c r="BU36" s="681"/>
      <c r="BV36" s="676">
        <v>78023</v>
      </c>
      <c r="BW36" s="677"/>
      <c r="BX36" s="677"/>
      <c r="BY36" s="677"/>
      <c r="BZ36" s="677"/>
      <c r="CA36" s="677"/>
      <c r="CB36" s="678"/>
      <c r="CD36" s="618" t="s">
        <v>319</v>
      </c>
      <c r="CE36" s="619"/>
      <c r="CF36" s="619"/>
      <c r="CG36" s="619"/>
      <c r="CH36" s="619"/>
      <c r="CI36" s="619"/>
      <c r="CJ36" s="619"/>
      <c r="CK36" s="619"/>
      <c r="CL36" s="619"/>
      <c r="CM36" s="619"/>
      <c r="CN36" s="619"/>
      <c r="CO36" s="619"/>
      <c r="CP36" s="619"/>
      <c r="CQ36" s="620"/>
      <c r="CR36" s="621">
        <v>2164594</v>
      </c>
      <c r="CS36" s="622"/>
      <c r="CT36" s="622"/>
      <c r="CU36" s="622"/>
      <c r="CV36" s="622"/>
      <c r="CW36" s="622"/>
      <c r="CX36" s="622"/>
      <c r="CY36" s="623"/>
      <c r="CZ36" s="624">
        <v>17.399999999999999</v>
      </c>
      <c r="DA36" s="636"/>
      <c r="DB36" s="636"/>
      <c r="DC36" s="637"/>
      <c r="DD36" s="627">
        <v>2059678</v>
      </c>
      <c r="DE36" s="622"/>
      <c r="DF36" s="622"/>
      <c r="DG36" s="622"/>
      <c r="DH36" s="622"/>
      <c r="DI36" s="622"/>
      <c r="DJ36" s="622"/>
      <c r="DK36" s="623"/>
      <c r="DL36" s="627">
        <v>1539801</v>
      </c>
      <c r="DM36" s="622"/>
      <c r="DN36" s="622"/>
      <c r="DO36" s="622"/>
      <c r="DP36" s="622"/>
      <c r="DQ36" s="622"/>
      <c r="DR36" s="622"/>
      <c r="DS36" s="622"/>
      <c r="DT36" s="622"/>
      <c r="DU36" s="622"/>
      <c r="DV36" s="623"/>
      <c r="DW36" s="624">
        <v>20.2</v>
      </c>
      <c r="DX36" s="636"/>
      <c r="DY36" s="636"/>
      <c r="DZ36" s="636"/>
      <c r="EA36" s="636"/>
      <c r="EB36" s="636"/>
      <c r="EC36" s="648"/>
    </row>
    <row r="37" spans="2:133" ht="11.25" customHeight="1" x14ac:dyDescent="0.15">
      <c r="B37" s="618" t="s">
        <v>320</v>
      </c>
      <c r="C37" s="619"/>
      <c r="D37" s="619"/>
      <c r="E37" s="619"/>
      <c r="F37" s="619"/>
      <c r="G37" s="619"/>
      <c r="H37" s="619"/>
      <c r="I37" s="619"/>
      <c r="J37" s="619"/>
      <c r="K37" s="619"/>
      <c r="L37" s="619"/>
      <c r="M37" s="619"/>
      <c r="N37" s="619"/>
      <c r="O37" s="619"/>
      <c r="P37" s="619"/>
      <c r="Q37" s="620"/>
      <c r="R37" s="621">
        <v>245280</v>
      </c>
      <c r="S37" s="622"/>
      <c r="T37" s="622"/>
      <c r="U37" s="622"/>
      <c r="V37" s="622"/>
      <c r="W37" s="622"/>
      <c r="X37" s="622"/>
      <c r="Y37" s="623"/>
      <c r="Z37" s="659">
        <v>1.8</v>
      </c>
      <c r="AA37" s="659"/>
      <c r="AB37" s="659"/>
      <c r="AC37" s="659"/>
      <c r="AD37" s="660">
        <v>2726</v>
      </c>
      <c r="AE37" s="660"/>
      <c r="AF37" s="660"/>
      <c r="AG37" s="660"/>
      <c r="AH37" s="660"/>
      <c r="AI37" s="660"/>
      <c r="AJ37" s="660"/>
      <c r="AK37" s="660"/>
      <c r="AL37" s="624">
        <v>0</v>
      </c>
      <c r="AM37" s="625"/>
      <c r="AN37" s="625"/>
      <c r="AO37" s="661"/>
      <c r="AQ37" s="654" t="s">
        <v>321</v>
      </c>
      <c r="AR37" s="655"/>
      <c r="AS37" s="655"/>
      <c r="AT37" s="655"/>
      <c r="AU37" s="655"/>
      <c r="AV37" s="655"/>
      <c r="AW37" s="655"/>
      <c r="AX37" s="655"/>
      <c r="AY37" s="656"/>
      <c r="AZ37" s="621">
        <v>421911</v>
      </c>
      <c r="BA37" s="622"/>
      <c r="BB37" s="622"/>
      <c r="BC37" s="622"/>
      <c r="BD37" s="634"/>
      <c r="BE37" s="634"/>
      <c r="BF37" s="657"/>
      <c r="BG37" s="618" t="s">
        <v>322</v>
      </c>
      <c r="BH37" s="619"/>
      <c r="BI37" s="619"/>
      <c r="BJ37" s="619"/>
      <c r="BK37" s="619"/>
      <c r="BL37" s="619"/>
      <c r="BM37" s="619"/>
      <c r="BN37" s="619"/>
      <c r="BO37" s="619"/>
      <c r="BP37" s="619"/>
      <c r="BQ37" s="619"/>
      <c r="BR37" s="619"/>
      <c r="BS37" s="619"/>
      <c r="BT37" s="619"/>
      <c r="BU37" s="620"/>
      <c r="BV37" s="621">
        <v>70243</v>
      </c>
      <c r="BW37" s="622"/>
      <c r="BX37" s="622"/>
      <c r="BY37" s="622"/>
      <c r="BZ37" s="622"/>
      <c r="CA37" s="622"/>
      <c r="CB37" s="658"/>
      <c r="CD37" s="618" t="s">
        <v>323</v>
      </c>
      <c r="CE37" s="619"/>
      <c r="CF37" s="619"/>
      <c r="CG37" s="619"/>
      <c r="CH37" s="619"/>
      <c r="CI37" s="619"/>
      <c r="CJ37" s="619"/>
      <c r="CK37" s="619"/>
      <c r="CL37" s="619"/>
      <c r="CM37" s="619"/>
      <c r="CN37" s="619"/>
      <c r="CO37" s="619"/>
      <c r="CP37" s="619"/>
      <c r="CQ37" s="620"/>
      <c r="CR37" s="621">
        <v>1109430</v>
      </c>
      <c r="CS37" s="634"/>
      <c r="CT37" s="634"/>
      <c r="CU37" s="634"/>
      <c r="CV37" s="634"/>
      <c r="CW37" s="634"/>
      <c r="CX37" s="634"/>
      <c r="CY37" s="635"/>
      <c r="CZ37" s="624">
        <v>8.9</v>
      </c>
      <c r="DA37" s="636"/>
      <c r="DB37" s="636"/>
      <c r="DC37" s="637"/>
      <c r="DD37" s="627">
        <v>1109430</v>
      </c>
      <c r="DE37" s="634"/>
      <c r="DF37" s="634"/>
      <c r="DG37" s="634"/>
      <c r="DH37" s="634"/>
      <c r="DI37" s="634"/>
      <c r="DJ37" s="634"/>
      <c r="DK37" s="635"/>
      <c r="DL37" s="627">
        <v>1109430</v>
      </c>
      <c r="DM37" s="634"/>
      <c r="DN37" s="634"/>
      <c r="DO37" s="634"/>
      <c r="DP37" s="634"/>
      <c r="DQ37" s="634"/>
      <c r="DR37" s="634"/>
      <c r="DS37" s="634"/>
      <c r="DT37" s="634"/>
      <c r="DU37" s="634"/>
      <c r="DV37" s="635"/>
      <c r="DW37" s="624">
        <v>14.5</v>
      </c>
      <c r="DX37" s="636"/>
      <c r="DY37" s="636"/>
      <c r="DZ37" s="636"/>
      <c r="EA37" s="636"/>
      <c r="EB37" s="636"/>
      <c r="EC37" s="648"/>
    </row>
    <row r="38" spans="2:133" ht="11.25" customHeight="1" x14ac:dyDescent="0.15">
      <c r="B38" s="618" t="s">
        <v>324</v>
      </c>
      <c r="C38" s="619"/>
      <c r="D38" s="619"/>
      <c r="E38" s="619"/>
      <c r="F38" s="619"/>
      <c r="G38" s="619"/>
      <c r="H38" s="619"/>
      <c r="I38" s="619"/>
      <c r="J38" s="619"/>
      <c r="K38" s="619"/>
      <c r="L38" s="619"/>
      <c r="M38" s="619"/>
      <c r="N38" s="619"/>
      <c r="O38" s="619"/>
      <c r="P38" s="619"/>
      <c r="Q38" s="620"/>
      <c r="R38" s="621">
        <v>442904</v>
      </c>
      <c r="S38" s="622"/>
      <c r="T38" s="622"/>
      <c r="U38" s="622"/>
      <c r="V38" s="622"/>
      <c r="W38" s="622"/>
      <c r="X38" s="622"/>
      <c r="Y38" s="623"/>
      <c r="Z38" s="659">
        <v>3.2</v>
      </c>
      <c r="AA38" s="659"/>
      <c r="AB38" s="659"/>
      <c r="AC38" s="659"/>
      <c r="AD38" s="660" t="s">
        <v>124</v>
      </c>
      <c r="AE38" s="660"/>
      <c r="AF38" s="660"/>
      <c r="AG38" s="660"/>
      <c r="AH38" s="660"/>
      <c r="AI38" s="660"/>
      <c r="AJ38" s="660"/>
      <c r="AK38" s="660"/>
      <c r="AL38" s="624" t="s">
        <v>124</v>
      </c>
      <c r="AM38" s="625"/>
      <c r="AN38" s="625"/>
      <c r="AO38" s="661"/>
      <c r="AQ38" s="654" t="s">
        <v>325</v>
      </c>
      <c r="AR38" s="655"/>
      <c r="AS38" s="655"/>
      <c r="AT38" s="655"/>
      <c r="AU38" s="655"/>
      <c r="AV38" s="655"/>
      <c r="AW38" s="655"/>
      <c r="AX38" s="655"/>
      <c r="AY38" s="656"/>
      <c r="AZ38" s="621">
        <v>53871</v>
      </c>
      <c r="BA38" s="622"/>
      <c r="BB38" s="622"/>
      <c r="BC38" s="622"/>
      <c r="BD38" s="634"/>
      <c r="BE38" s="634"/>
      <c r="BF38" s="657"/>
      <c r="BG38" s="618" t="s">
        <v>326</v>
      </c>
      <c r="BH38" s="619"/>
      <c r="BI38" s="619"/>
      <c r="BJ38" s="619"/>
      <c r="BK38" s="619"/>
      <c r="BL38" s="619"/>
      <c r="BM38" s="619"/>
      <c r="BN38" s="619"/>
      <c r="BO38" s="619"/>
      <c r="BP38" s="619"/>
      <c r="BQ38" s="619"/>
      <c r="BR38" s="619"/>
      <c r="BS38" s="619"/>
      <c r="BT38" s="619"/>
      <c r="BU38" s="620"/>
      <c r="BV38" s="621">
        <v>4411</v>
      </c>
      <c r="BW38" s="622"/>
      <c r="BX38" s="622"/>
      <c r="BY38" s="622"/>
      <c r="BZ38" s="622"/>
      <c r="CA38" s="622"/>
      <c r="CB38" s="658"/>
      <c r="CD38" s="618" t="s">
        <v>327</v>
      </c>
      <c r="CE38" s="619"/>
      <c r="CF38" s="619"/>
      <c r="CG38" s="619"/>
      <c r="CH38" s="619"/>
      <c r="CI38" s="619"/>
      <c r="CJ38" s="619"/>
      <c r="CK38" s="619"/>
      <c r="CL38" s="619"/>
      <c r="CM38" s="619"/>
      <c r="CN38" s="619"/>
      <c r="CO38" s="619"/>
      <c r="CP38" s="619"/>
      <c r="CQ38" s="620"/>
      <c r="CR38" s="621">
        <v>1441025</v>
      </c>
      <c r="CS38" s="622"/>
      <c r="CT38" s="622"/>
      <c r="CU38" s="622"/>
      <c r="CV38" s="622"/>
      <c r="CW38" s="622"/>
      <c r="CX38" s="622"/>
      <c r="CY38" s="623"/>
      <c r="CZ38" s="624">
        <v>11.6</v>
      </c>
      <c r="DA38" s="636"/>
      <c r="DB38" s="636"/>
      <c r="DC38" s="637"/>
      <c r="DD38" s="627">
        <v>1250557</v>
      </c>
      <c r="DE38" s="622"/>
      <c r="DF38" s="622"/>
      <c r="DG38" s="622"/>
      <c r="DH38" s="622"/>
      <c r="DI38" s="622"/>
      <c r="DJ38" s="622"/>
      <c r="DK38" s="623"/>
      <c r="DL38" s="627">
        <v>1063638</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15">
      <c r="B39" s="618" t="s">
        <v>328</v>
      </c>
      <c r="C39" s="619"/>
      <c r="D39" s="619"/>
      <c r="E39" s="619"/>
      <c r="F39" s="619"/>
      <c r="G39" s="619"/>
      <c r="H39" s="619"/>
      <c r="I39" s="619"/>
      <c r="J39" s="619"/>
      <c r="K39" s="619"/>
      <c r="L39" s="619"/>
      <c r="M39" s="619"/>
      <c r="N39" s="619"/>
      <c r="O39" s="619"/>
      <c r="P39" s="619"/>
      <c r="Q39" s="620"/>
      <c r="R39" s="621" t="s">
        <v>124</v>
      </c>
      <c r="S39" s="622"/>
      <c r="T39" s="622"/>
      <c r="U39" s="622"/>
      <c r="V39" s="622"/>
      <c r="W39" s="622"/>
      <c r="X39" s="622"/>
      <c r="Y39" s="623"/>
      <c r="Z39" s="659" t="s">
        <v>124</v>
      </c>
      <c r="AA39" s="659"/>
      <c r="AB39" s="659"/>
      <c r="AC39" s="659"/>
      <c r="AD39" s="660" t="s">
        <v>124</v>
      </c>
      <c r="AE39" s="660"/>
      <c r="AF39" s="660"/>
      <c r="AG39" s="660"/>
      <c r="AH39" s="660"/>
      <c r="AI39" s="660"/>
      <c r="AJ39" s="660"/>
      <c r="AK39" s="660"/>
      <c r="AL39" s="624" t="s">
        <v>124</v>
      </c>
      <c r="AM39" s="625"/>
      <c r="AN39" s="625"/>
      <c r="AO39" s="661"/>
      <c r="AQ39" s="654" t="s">
        <v>329</v>
      </c>
      <c r="AR39" s="655"/>
      <c r="AS39" s="655"/>
      <c r="AT39" s="655"/>
      <c r="AU39" s="655"/>
      <c r="AV39" s="655"/>
      <c r="AW39" s="655"/>
      <c r="AX39" s="655"/>
      <c r="AY39" s="656"/>
      <c r="AZ39" s="621">
        <v>52084</v>
      </c>
      <c r="BA39" s="622"/>
      <c r="BB39" s="622"/>
      <c r="BC39" s="622"/>
      <c r="BD39" s="634"/>
      <c r="BE39" s="634"/>
      <c r="BF39" s="657"/>
      <c r="BG39" s="618" t="s">
        <v>330</v>
      </c>
      <c r="BH39" s="619"/>
      <c r="BI39" s="619"/>
      <c r="BJ39" s="619"/>
      <c r="BK39" s="619"/>
      <c r="BL39" s="619"/>
      <c r="BM39" s="619"/>
      <c r="BN39" s="619"/>
      <c r="BO39" s="619"/>
      <c r="BP39" s="619"/>
      <c r="BQ39" s="619"/>
      <c r="BR39" s="619"/>
      <c r="BS39" s="619"/>
      <c r="BT39" s="619"/>
      <c r="BU39" s="620"/>
      <c r="BV39" s="621">
        <v>6343</v>
      </c>
      <c r="BW39" s="622"/>
      <c r="BX39" s="622"/>
      <c r="BY39" s="622"/>
      <c r="BZ39" s="622"/>
      <c r="CA39" s="622"/>
      <c r="CB39" s="658"/>
      <c r="CD39" s="618" t="s">
        <v>331</v>
      </c>
      <c r="CE39" s="619"/>
      <c r="CF39" s="619"/>
      <c r="CG39" s="619"/>
      <c r="CH39" s="619"/>
      <c r="CI39" s="619"/>
      <c r="CJ39" s="619"/>
      <c r="CK39" s="619"/>
      <c r="CL39" s="619"/>
      <c r="CM39" s="619"/>
      <c r="CN39" s="619"/>
      <c r="CO39" s="619"/>
      <c r="CP39" s="619"/>
      <c r="CQ39" s="620"/>
      <c r="CR39" s="621">
        <v>512011</v>
      </c>
      <c r="CS39" s="634"/>
      <c r="CT39" s="634"/>
      <c r="CU39" s="634"/>
      <c r="CV39" s="634"/>
      <c r="CW39" s="634"/>
      <c r="CX39" s="634"/>
      <c r="CY39" s="635"/>
      <c r="CZ39" s="624">
        <v>4.0999999999999996</v>
      </c>
      <c r="DA39" s="636"/>
      <c r="DB39" s="636"/>
      <c r="DC39" s="637"/>
      <c r="DD39" s="627">
        <v>494471</v>
      </c>
      <c r="DE39" s="634"/>
      <c r="DF39" s="634"/>
      <c r="DG39" s="634"/>
      <c r="DH39" s="634"/>
      <c r="DI39" s="634"/>
      <c r="DJ39" s="634"/>
      <c r="DK39" s="635"/>
      <c r="DL39" s="627" t="s">
        <v>124</v>
      </c>
      <c r="DM39" s="634"/>
      <c r="DN39" s="634"/>
      <c r="DO39" s="634"/>
      <c r="DP39" s="634"/>
      <c r="DQ39" s="634"/>
      <c r="DR39" s="634"/>
      <c r="DS39" s="634"/>
      <c r="DT39" s="634"/>
      <c r="DU39" s="634"/>
      <c r="DV39" s="635"/>
      <c r="DW39" s="624" t="s">
        <v>124</v>
      </c>
      <c r="DX39" s="636"/>
      <c r="DY39" s="636"/>
      <c r="DZ39" s="636"/>
      <c r="EA39" s="636"/>
      <c r="EB39" s="636"/>
      <c r="EC39" s="648"/>
    </row>
    <row r="40" spans="2:133" ht="11.25" customHeight="1" x14ac:dyDescent="0.15">
      <c r="B40" s="618" t="s">
        <v>332</v>
      </c>
      <c r="C40" s="619"/>
      <c r="D40" s="619"/>
      <c r="E40" s="619"/>
      <c r="F40" s="619"/>
      <c r="G40" s="619"/>
      <c r="H40" s="619"/>
      <c r="I40" s="619"/>
      <c r="J40" s="619"/>
      <c r="K40" s="619"/>
      <c r="L40" s="619"/>
      <c r="M40" s="619"/>
      <c r="N40" s="619"/>
      <c r="O40" s="619"/>
      <c r="P40" s="619"/>
      <c r="Q40" s="620"/>
      <c r="R40" s="621">
        <v>63414</v>
      </c>
      <c r="S40" s="622"/>
      <c r="T40" s="622"/>
      <c r="U40" s="622"/>
      <c r="V40" s="622"/>
      <c r="W40" s="622"/>
      <c r="X40" s="622"/>
      <c r="Y40" s="623"/>
      <c r="Z40" s="659">
        <v>0.5</v>
      </c>
      <c r="AA40" s="659"/>
      <c r="AB40" s="659"/>
      <c r="AC40" s="659"/>
      <c r="AD40" s="660" t="s">
        <v>124</v>
      </c>
      <c r="AE40" s="660"/>
      <c r="AF40" s="660"/>
      <c r="AG40" s="660"/>
      <c r="AH40" s="660"/>
      <c r="AI40" s="660"/>
      <c r="AJ40" s="660"/>
      <c r="AK40" s="660"/>
      <c r="AL40" s="624" t="s">
        <v>124</v>
      </c>
      <c r="AM40" s="625"/>
      <c r="AN40" s="625"/>
      <c r="AO40" s="661"/>
      <c r="AQ40" s="654" t="s">
        <v>333</v>
      </c>
      <c r="AR40" s="655"/>
      <c r="AS40" s="655"/>
      <c r="AT40" s="655"/>
      <c r="AU40" s="655"/>
      <c r="AV40" s="655"/>
      <c r="AW40" s="655"/>
      <c r="AX40" s="655"/>
      <c r="AY40" s="656"/>
      <c r="AZ40" s="621" t="s">
        <v>124</v>
      </c>
      <c r="BA40" s="622"/>
      <c r="BB40" s="622"/>
      <c r="BC40" s="622"/>
      <c r="BD40" s="634"/>
      <c r="BE40" s="634"/>
      <c r="BF40" s="657"/>
      <c r="BG40" s="662" t="s">
        <v>334</v>
      </c>
      <c r="BH40" s="663"/>
      <c r="BI40" s="663"/>
      <c r="BJ40" s="663"/>
      <c r="BK40" s="663"/>
      <c r="BL40" s="223"/>
      <c r="BM40" s="619" t="s">
        <v>335</v>
      </c>
      <c r="BN40" s="619"/>
      <c r="BO40" s="619"/>
      <c r="BP40" s="619"/>
      <c r="BQ40" s="619"/>
      <c r="BR40" s="619"/>
      <c r="BS40" s="619"/>
      <c r="BT40" s="619"/>
      <c r="BU40" s="620"/>
      <c r="BV40" s="621">
        <v>97</v>
      </c>
      <c r="BW40" s="622"/>
      <c r="BX40" s="622"/>
      <c r="BY40" s="622"/>
      <c r="BZ40" s="622"/>
      <c r="CA40" s="622"/>
      <c r="CB40" s="658"/>
      <c r="CD40" s="618" t="s">
        <v>336</v>
      </c>
      <c r="CE40" s="619"/>
      <c r="CF40" s="619"/>
      <c r="CG40" s="619"/>
      <c r="CH40" s="619"/>
      <c r="CI40" s="619"/>
      <c r="CJ40" s="619"/>
      <c r="CK40" s="619"/>
      <c r="CL40" s="619"/>
      <c r="CM40" s="619"/>
      <c r="CN40" s="619"/>
      <c r="CO40" s="619"/>
      <c r="CP40" s="619"/>
      <c r="CQ40" s="620"/>
      <c r="CR40" s="621" t="s">
        <v>124</v>
      </c>
      <c r="CS40" s="622"/>
      <c r="CT40" s="622"/>
      <c r="CU40" s="622"/>
      <c r="CV40" s="622"/>
      <c r="CW40" s="622"/>
      <c r="CX40" s="622"/>
      <c r="CY40" s="623"/>
      <c r="CZ40" s="624" t="s">
        <v>124</v>
      </c>
      <c r="DA40" s="636"/>
      <c r="DB40" s="636"/>
      <c r="DC40" s="637"/>
      <c r="DD40" s="627" t="s">
        <v>124</v>
      </c>
      <c r="DE40" s="622"/>
      <c r="DF40" s="622"/>
      <c r="DG40" s="622"/>
      <c r="DH40" s="622"/>
      <c r="DI40" s="622"/>
      <c r="DJ40" s="622"/>
      <c r="DK40" s="623"/>
      <c r="DL40" s="627" t="s">
        <v>124</v>
      </c>
      <c r="DM40" s="622"/>
      <c r="DN40" s="622"/>
      <c r="DO40" s="622"/>
      <c r="DP40" s="622"/>
      <c r="DQ40" s="622"/>
      <c r="DR40" s="622"/>
      <c r="DS40" s="622"/>
      <c r="DT40" s="622"/>
      <c r="DU40" s="622"/>
      <c r="DV40" s="623"/>
      <c r="DW40" s="624" t="s">
        <v>124</v>
      </c>
      <c r="DX40" s="636"/>
      <c r="DY40" s="636"/>
      <c r="DZ40" s="636"/>
      <c r="EA40" s="636"/>
      <c r="EB40" s="636"/>
      <c r="EC40" s="648"/>
    </row>
    <row r="41" spans="2:133" ht="11.25" customHeight="1" x14ac:dyDescent="0.15">
      <c r="B41" s="602" t="s">
        <v>337</v>
      </c>
      <c r="C41" s="603"/>
      <c r="D41" s="603"/>
      <c r="E41" s="603"/>
      <c r="F41" s="603"/>
      <c r="G41" s="603"/>
      <c r="H41" s="603"/>
      <c r="I41" s="603"/>
      <c r="J41" s="603"/>
      <c r="K41" s="603"/>
      <c r="L41" s="603"/>
      <c r="M41" s="603"/>
      <c r="N41" s="603"/>
      <c r="O41" s="603"/>
      <c r="P41" s="603"/>
      <c r="Q41" s="604"/>
      <c r="R41" s="605">
        <v>13630567</v>
      </c>
      <c r="S41" s="646"/>
      <c r="T41" s="646"/>
      <c r="U41" s="646"/>
      <c r="V41" s="646"/>
      <c r="W41" s="646"/>
      <c r="X41" s="646"/>
      <c r="Y41" s="649"/>
      <c r="Z41" s="650">
        <v>100</v>
      </c>
      <c r="AA41" s="650"/>
      <c r="AB41" s="650"/>
      <c r="AC41" s="650"/>
      <c r="AD41" s="651">
        <v>7563631</v>
      </c>
      <c r="AE41" s="651"/>
      <c r="AF41" s="651"/>
      <c r="AG41" s="651"/>
      <c r="AH41" s="651"/>
      <c r="AI41" s="651"/>
      <c r="AJ41" s="651"/>
      <c r="AK41" s="651"/>
      <c r="AL41" s="608">
        <v>100</v>
      </c>
      <c r="AM41" s="652"/>
      <c r="AN41" s="652"/>
      <c r="AO41" s="653"/>
      <c r="AQ41" s="654" t="s">
        <v>338</v>
      </c>
      <c r="AR41" s="655"/>
      <c r="AS41" s="655"/>
      <c r="AT41" s="655"/>
      <c r="AU41" s="655"/>
      <c r="AV41" s="655"/>
      <c r="AW41" s="655"/>
      <c r="AX41" s="655"/>
      <c r="AY41" s="656"/>
      <c r="AZ41" s="621">
        <v>322809</v>
      </c>
      <c r="BA41" s="622"/>
      <c r="BB41" s="622"/>
      <c r="BC41" s="622"/>
      <c r="BD41" s="634"/>
      <c r="BE41" s="634"/>
      <c r="BF41" s="657"/>
      <c r="BG41" s="662"/>
      <c r="BH41" s="663"/>
      <c r="BI41" s="663"/>
      <c r="BJ41" s="663"/>
      <c r="BK41" s="663"/>
      <c r="BL41" s="223"/>
      <c r="BM41" s="619" t="s">
        <v>339</v>
      </c>
      <c r="BN41" s="619"/>
      <c r="BO41" s="619"/>
      <c r="BP41" s="619"/>
      <c r="BQ41" s="619"/>
      <c r="BR41" s="619"/>
      <c r="BS41" s="619"/>
      <c r="BT41" s="619"/>
      <c r="BU41" s="620"/>
      <c r="BV41" s="621" t="s">
        <v>124</v>
      </c>
      <c r="BW41" s="622"/>
      <c r="BX41" s="622"/>
      <c r="BY41" s="622"/>
      <c r="BZ41" s="622"/>
      <c r="CA41" s="622"/>
      <c r="CB41" s="658"/>
      <c r="CD41" s="618" t="s">
        <v>340</v>
      </c>
      <c r="CE41" s="619"/>
      <c r="CF41" s="619"/>
      <c r="CG41" s="619"/>
      <c r="CH41" s="619"/>
      <c r="CI41" s="619"/>
      <c r="CJ41" s="619"/>
      <c r="CK41" s="619"/>
      <c r="CL41" s="619"/>
      <c r="CM41" s="619"/>
      <c r="CN41" s="619"/>
      <c r="CO41" s="619"/>
      <c r="CP41" s="619"/>
      <c r="CQ41" s="620"/>
      <c r="CR41" s="621" t="s">
        <v>124</v>
      </c>
      <c r="CS41" s="634"/>
      <c r="CT41" s="634"/>
      <c r="CU41" s="634"/>
      <c r="CV41" s="634"/>
      <c r="CW41" s="634"/>
      <c r="CX41" s="634"/>
      <c r="CY41" s="635"/>
      <c r="CZ41" s="624" t="s">
        <v>124</v>
      </c>
      <c r="DA41" s="636"/>
      <c r="DB41" s="636"/>
      <c r="DC41" s="637"/>
      <c r="DD41" s="627" t="s">
        <v>124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341</v>
      </c>
      <c r="AR42" s="667"/>
      <c r="AS42" s="667"/>
      <c r="AT42" s="667"/>
      <c r="AU42" s="667"/>
      <c r="AV42" s="667"/>
      <c r="AW42" s="667"/>
      <c r="AX42" s="667"/>
      <c r="AY42" s="668"/>
      <c r="AZ42" s="605">
        <v>1064345</v>
      </c>
      <c r="BA42" s="646"/>
      <c r="BB42" s="646"/>
      <c r="BC42" s="646"/>
      <c r="BD42" s="606"/>
      <c r="BE42" s="606"/>
      <c r="BF42" s="669"/>
      <c r="BG42" s="664"/>
      <c r="BH42" s="665"/>
      <c r="BI42" s="665"/>
      <c r="BJ42" s="665"/>
      <c r="BK42" s="665"/>
      <c r="BL42" s="224"/>
      <c r="BM42" s="603" t="s">
        <v>342</v>
      </c>
      <c r="BN42" s="603"/>
      <c r="BO42" s="603"/>
      <c r="BP42" s="603"/>
      <c r="BQ42" s="603"/>
      <c r="BR42" s="603"/>
      <c r="BS42" s="603"/>
      <c r="BT42" s="603"/>
      <c r="BU42" s="604"/>
      <c r="BV42" s="605">
        <v>361</v>
      </c>
      <c r="BW42" s="646"/>
      <c r="BX42" s="646"/>
      <c r="BY42" s="646"/>
      <c r="BZ42" s="646"/>
      <c r="CA42" s="646"/>
      <c r="CB42" s="647"/>
      <c r="CD42" s="618" t="s">
        <v>343</v>
      </c>
      <c r="CE42" s="619"/>
      <c r="CF42" s="619"/>
      <c r="CG42" s="619"/>
      <c r="CH42" s="619"/>
      <c r="CI42" s="619"/>
      <c r="CJ42" s="619"/>
      <c r="CK42" s="619"/>
      <c r="CL42" s="619"/>
      <c r="CM42" s="619"/>
      <c r="CN42" s="619"/>
      <c r="CO42" s="619"/>
      <c r="CP42" s="619"/>
      <c r="CQ42" s="620"/>
      <c r="CR42" s="621">
        <v>871236</v>
      </c>
      <c r="CS42" s="634"/>
      <c r="CT42" s="634"/>
      <c r="CU42" s="634"/>
      <c r="CV42" s="634"/>
      <c r="CW42" s="634"/>
      <c r="CX42" s="634"/>
      <c r="CY42" s="635"/>
      <c r="CZ42" s="624">
        <v>7</v>
      </c>
      <c r="DA42" s="636"/>
      <c r="DB42" s="636"/>
      <c r="DC42" s="637"/>
      <c r="DD42" s="627">
        <v>368707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344</v>
      </c>
      <c r="CD43" s="618" t="s">
        <v>345</v>
      </c>
      <c r="CE43" s="619"/>
      <c r="CF43" s="619"/>
      <c r="CG43" s="619"/>
      <c r="CH43" s="619"/>
      <c r="CI43" s="619"/>
      <c r="CJ43" s="619"/>
      <c r="CK43" s="619"/>
      <c r="CL43" s="619"/>
      <c r="CM43" s="619"/>
      <c r="CN43" s="619"/>
      <c r="CO43" s="619"/>
      <c r="CP43" s="619"/>
      <c r="CQ43" s="620"/>
      <c r="CR43" s="621">
        <v>12602</v>
      </c>
      <c r="CS43" s="634"/>
      <c r="CT43" s="634"/>
      <c r="CU43" s="634"/>
      <c r="CV43" s="634"/>
      <c r="CW43" s="634"/>
      <c r="CX43" s="634"/>
      <c r="CY43" s="635"/>
      <c r="CZ43" s="624">
        <v>0.1</v>
      </c>
      <c r="DA43" s="636"/>
      <c r="DB43" s="636"/>
      <c r="DC43" s="637"/>
      <c r="DD43" s="627">
        <v>12602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294</v>
      </c>
      <c r="CE44" s="641"/>
      <c r="CF44" s="618" t="s">
        <v>347</v>
      </c>
      <c r="CG44" s="619"/>
      <c r="CH44" s="619"/>
      <c r="CI44" s="619"/>
      <c r="CJ44" s="619"/>
      <c r="CK44" s="619"/>
      <c r="CL44" s="619"/>
      <c r="CM44" s="619"/>
      <c r="CN44" s="619"/>
      <c r="CO44" s="619"/>
      <c r="CP44" s="619"/>
      <c r="CQ44" s="620"/>
      <c r="CR44" s="621">
        <v>871236</v>
      </c>
      <c r="CS44" s="622"/>
      <c r="CT44" s="622"/>
      <c r="CU44" s="622"/>
      <c r="CV44" s="622"/>
      <c r="CW44" s="622"/>
      <c r="CX44" s="622"/>
      <c r="CY44" s="623"/>
      <c r="CZ44" s="624">
        <v>7</v>
      </c>
      <c r="DA44" s="625"/>
      <c r="DB44" s="625"/>
      <c r="DC44" s="626"/>
      <c r="DD44" s="627">
        <v>368707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349</v>
      </c>
      <c r="CG45" s="619"/>
      <c r="CH45" s="619"/>
      <c r="CI45" s="619"/>
      <c r="CJ45" s="619"/>
      <c r="CK45" s="619"/>
      <c r="CL45" s="619"/>
      <c r="CM45" s="619"/>
      <c r="CN45" s="619"/>
      <c r="CO45" s="619"/>
      <c r="CP45" s="619"/>
      <c r="CQ45" s="620"/>
      <c r="CR45" s="621">
        <v>270413</v>
      </c>
      <c r="CS45" s="634"/>
      <c r="CT45" s="634"/>
      <c r="CU45" s="634"/>
      <c r="CV45" s="634"/>
      <c r="CW45" s="634"/>
      <c r="CX45" s="634"/>
      <c r="CY45" s="635"/>
      <c r="CZ45" s="624">
        <v>2.2000000000000002</v>
      </c>
      <c r="DA45" s="636"/>
      <c r="DB45" s="636"/>
      <c r="DC45" s="637"/>
      <c r="DD45" s="627">
        <v>10457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350</v>
      </c>
      <c r="CG46" s="619"/>
      <c r="CH46" s="619"/>
      <c r="CI46" s="619"/>
      <c r="CJ46" s="619"/>
      <c r="CK46" s="619"/>
      <c r="CL46" s="619"/>
      <c r="CM46" s="619"/>
      <c r="CN46" s="619"/>
      <c r="CO46" s="619"/>
      <c r="CP46" s="619"/>
      <c r="CQ46" s="620"/>
      <c r="CR46" s="621">
        <v>553723</v>
      </c>
      <c r="CS46" s="622"/>
      <c r="CT46" s="622"/>
      <c r="CU46" s="622"/>
      <c r="CV46" s="622"/>
      <c r="CW46" s="622"/>
      <c r="CX46" s="622"/>
      <c r="CY46" s="623"/>
      <c r="CZ46" s="624">
        <v>4.5</v>
      </c>
      <c r="DA46" s="625"/>
      <c r="DB46" s="625"/>
      <c r="DC46" s="626"/>
      <c r="DD46" s="627">
        <v>311150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351</v>
      </c>
      <c r="CG47" s="619"/>
      <c r="CH47" s="619"/>
      <c r="CI47" s="619"/>
      <c r="CJ47" s="619"/>
      <c r="CK47" s="619"/>
      <c r="CL47" s="619"/>
      <c r="CM47" s="619"/>
      <c r="CN47" s="619"/>
      <c r="CO47" s="619"/>
      <c r="CP47" s="619"/>
      <c r="CQ47" s="620"/>
      <c r="CR47" s="621" t="s">
        <v>124</v>
      </c>
      <c r="CS47" s="634"/>
      <c r="CT47" s="634"/>
      <c r="CU47" s="634"/>
      <c r="CV47" s="634"/>
      <c r="CW47" s="634"/>
      <c r="CX47" s="634"/>
      <c r="CY47" s="635"/>
      <c r="CZ47" s="624" t="s">
        <v>124</v>
      </c>
      <c r="DA47" s="636"/>
      <c r="DB47" s="636"/>
      <c r="DC47" s="637"/>
      <c r="DD47" s="627" t="s">
        <v>124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352</v>
      </c>
      <c r="CG48" s="619"/>
      <c r="CH48" s="619"/>
      <c r="CI48" s="619"/>
      <c r="CJ48" s="619"/>
      <c r="CK48" s="619"/>
      <c r="CL48" s="619"/>
      <c r="CM48" s="619"/>
      <c r="CN48" s="619"/>
      <c r="CO48" s="619"/>
      <c r="CP48" s="619"/>
      <c r="CQ48" s="620"/>
      <c r="CR48" s="621" t="s">
        <v>124</v>
      </c>
      <c r="CS48" s="622"/>
      <c r="CT48" s="622"/>
      <c r="CU48" s="622"/>
      <c r="CV48" s="622"/>
      <c r="CW48" s="622"/>
      <c r="CX48" s="622"/>
      <c r="CY48" s="623"/>
      <c r="CZ48" s="624" t="s">
        <v>124</v>
      </c>
      <c r="DA48" s="625"/>
      <c r="DB48" s="625"/>
      <c r="DC48" s="626"/>
      <c r="DD48" s="627" t="s">
        <v>124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353</v>
      </c>
      <c r="CE49" s="603"/>
      <c r="CF49" s="603"/>
      <c r="CG49" s="603"/>
      <c r="CH49" s="603"/>
      <c r="CI49" s="603"/>
      <c r="CJ49" s="603"/>
      <c r="CK49" s="603"/>
      <c r="CL49" s="603"/>
      <c r="CM49" s="603"/>
      <c r="CN49" s="603"/>
      <c r="CO49" s="603"/>
      <c r="CP49" s="603"/>
      <c r="CQ49" s="604"/>
      <c r="CR49" s="605">
        <v>12417968</v>
      </c>
      <c r="CS49" s="606"/>
      <c r="CT49" s="606"/>
      <c r="CU49" s="606"/>
      <c r="CV49" s="606"/>
      <c r="CW49" s="606"/>
      <c r="CX49" s="606"/>
      <c r="CY49" s="607"/>
      <c r="CZ49" s="608">
        <v>100</v>
      </c>
      <c r="DA49" s="609"/>
      <c r="DB49" s="609"/>
      <c r="DC49" s="610"/>
      <c r="DD49" s="611">
        <v>9286190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7ioO2xKT3Ak8U02GNV9byqdXAzZNvOo8o120xat38KhSK7Tey5ehdYQsBDHFkijutJqpHwR17bYjioIwUOAuSA==" saltValue="SkzNzSlTz+gsh/cQBE/R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6" zoomScale="85" zoomScaleNormal="85" zoomScaleSheetLayoutView="70" workbookViewId="0">
      <selection activeCell="AU69" sqref="AU69:AY6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354</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355</v>
      </c>
      <c r="DK2" s="1092"/>
      <c r="DL2" s="1092"/>
      <c r="DM2" s="1092"/>
      <c r="DN2" s="1092"/>
      <c r="DO2" s="1093"/>
      <c r="DP2" s="228"/>
      <c r="DQ2" s="1091" t="s">
        <v>356</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359</v>
      </c>
      <c r="B5" s="996"/>
      <c r="C5" s="996"/>
      <c r="D5" s="996"/>
      <c r="E5" s="996"/>
      <c r="F5" s="996"/>
      <c r="G5" s="996"/>
      <c r="H5" s="996"/>
      <c r="I5" s="996"/>
      <c r="J5" s="996"/>
      <c r="K5" s="996"/>
      <c r="L5" s="996"/>
      <c r="M5" s="996"/>
      <c r="N5" s="996"/>
      <c r="O5" s="996"/>
      <c r="P5" s="997"/>
      <c r="Q5" s="1001" t="s">
        <v>360</v>
      </c>
      <c r="R5" s="1002"/>
      <c r="S5" s="1002"/>
      <c r="T5" s="1002"/>
      <c r="U5" s="1003"/>
      <c r="V5" s="1001" t="s">
        <v>361</v>
      </c>
      <c r="W5" s="1002"/>
      <c r="X5" s="1002"/>
      <c r="Y5" s="1002"/>
      <c r="Z5" s="1003"/>
      <c r="AA5" s="1001" t="s">
        <v>362</v>
      </c>
      <c r="AB5" s="1002"/>
      <c r="AC5" s="1002"/>
      <c r="AD5" s="1002"/>
      <c r="AE5" s="1002"/>
      <c r="AF5" s="1094" t="s">
        <v>363</v>
      </c>
      <c r="AG5" s="1002"/>
      <c r="AH5" s="1002"/>
      <c r="AI5" s="1002"/>
      <c r="AJ5" s="1015"/>
      <c r="AK5" s="1002" t="s">
        <v>364</v>
      </c>
      <c r="AL5" s="1002"/>
      <c r="AM5" s="1002"/>
      <c r="AN5" s="1002"/>
      <c r="AO5" s="1003"/>
      <c r="AP5" s="1001" t="s">
        <v>365</v>
      </c>
      <c r="AQ5" s="1002"/>
      <c r="AR5" s="1002"/>
      <c r="AS5" s="1002"/>
      <c r="AT5" s="1003"/>
      <c r="AU5" s="1001" t="s">
        <v>366</v>
      </c>
      <c r="AV5" s="1002"/>
      <c r="AW5" s="1002"/>
      <c r="AX5" s="1002"/>
      <c r="AY5" s="1015"/>
      <c r="AZ5" s="232"/>
      <c r="BA5" s="232"/>
      <c r="BB5" s="232"/>
      <c r="BC5" s="232"/>
      <c r="BD5" s="232"/>
      <c r="BE5" s="233"/>
      <c r="BF5" s="233"/>
      <c r="BG5" s="233"/>
      <c r="BH5" s="233"/>
      <c r="BI5" s="233"/>
      <c r="BJ5" s="233"/>
      <c r="BK5" s="233"/>
      <c r="BL5" s="233"/>
      <c r="BM5" s="233"/>
      <c r="BN5" s="233"/>
      <c r="BO5" s="233"/>
      <c r="BP5" s="233"/>
      <c r="BQ5" s="995" t="s">
        <v>367</v>
      </c>
      <c r="BR5" s="996"/>
      <c r="BS5" s="996"/>
      <c r="BT5" s="996"/>
      <c r="BU5" s="996"/>
      <c r="BV5" s="996"/>
      <c r="BW5" s="996"/>
      <c r="BX5" s="996"/>
      <c r="BY5" s="996"/>
      <c r="BZ5" s="996"/>
      <c r="CA5" s="996"/>
      <c r="CB5" s="996"/>
      <c r="CC5" s="996"/>
      <c r="CD5" s="996"/>
      <c r="CE5" s="996"/>
      <c r="CF5" s="996"/>
      <c r="CG5" s="997"/>
      <c r="CH5" s="1001" t="s">
        <v>368</v>
      </c>
      <c r="CI5" s="1002"/>
      <c r="CJ5" s="1002"/>
      <c r="CK5" s="1002"/>
      <c r="CL5" s="1003"/>
      <c r="CM5" s="1001" t="s">
        <v>369</v>
      </c>
      <c r="CN5" s="1002"/>
      <c r="CO5" s="1002"/>
      <c r="CP5" s="1002"/>
      <c r="CQ5" s="1003"/>
      <c r="CR5" s="1001" t="s">
        <v>370</v>
      </c>
      <c r="CS5" s="1002"/>
      <c r="CT5" s="1002"/>
      <c r="CU5" s="1002"/>
      <c r="CV5" s="1003"/>
      <c r="CW5" s="1001" t="s">
        <v>371</v>
      </c>
      <c r="CX5" s="1002"/>
      <c r="CY5" s="1002"/>
      <c r="CZ5" s="1002"/>
      <c r="DA5" s="1003"/>
      <c r="DB5" s="1001" t="s">
        <v>372</v>
      </c>
      <c r="DC5" s="1002"/>
      <c r="DD5" s="1002"/>
      <c r="DE5" s="1002"/>
      <c r="DF5" s="1003"/>
      <c r="DG5" s="1084" t="s">
        <v>373</v>
      </c>
      <c r="DH5" s="1085"/>
      <c r="DI5" s="1085"/>
      <c r="DJ5" s="1085"/>
      <c r="DK5" s="1086"/>
      <c r="DL5" s="1084" t="s">
        <v>374</v>
      </c>
      <c r="DM5" s="1085"/>
      <c r="DN5" s="1085"/>
      <c r="DO5" s="1085"/>
      <c r="DP5" s="1086"/>
      <c r="DQ5" s="1001" t="s">
        <v>375</v>
      </c>
      <c r="DR5" s="1002"/>
      <c r="DS5" s="1002"/>
      <c r="DT5" s="1002"/>
      <c r="DU5" s="1003"/>
      <c r="DV5" s="1001" t="s">
        <v>366</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376</v>
      </c>
      <c r="C7" s="1048"/>
      <c r="D7" s="1048"/>
      <c r="E7" s="1048"/>
      <c r="F7" s="1048"/>
      <c r="G7" s="1048"/>
      <c r="H7" s="1048"/>
      <c r="I7" s="1048"/>
      <c r="J7" s="1048"/>
      <c r="K7" s="1048"/>
      <c r="L7" s="1048"/>
      <c r="M7" s="1048"/>
      <c r="N7" s="1048"/>
      <c r="O7" s="1048"/>
      <c r="P7" s="1049"/>
      <c r="Q7" s="1102">
        <v>13631</v>
      </c>
      <c r="R7" s="1103"/>
      <c r="S7" s="1103"/>
      <c r="T7" s="1103"/>
      <c r="U7" s="1103"/>
      <c r="V7" s="1103">
        <v>12418</v>
      </c>
      <c r="W7" s="1103"/>
      <c r="X7" s="1103"/>
      <c r="Y7" s="1103"/>
      <c r="Z7" s="1103"/>
      <c r="AA7" s="1103">
        <v>1213</v>
      </c>
      <c r="AB7" s="1103"/>
      <c r="AC7" s="1103"/>
      <c r="AD7" s="1103"/>
      <c r="AE7" s="1104"/>
      <c r="AF7" s="1105">
        <v>875</v>
      </c>
      <c r="AG7" s="1106"/>
      <c r="AH7" s="1106"/>
      <c r="AI7" s="1106"/>
      <c r="AJ7" s="1107"/>
      <c r="AK7" s="1108">
        <v>601</v>
      </c>
      <c r="AL7" s="1109"/>
      <c r="AM7" s="1109"/>
      <c r="AN7" s="1109"/>
      <c r="AO7" s="1109"/>
      <c r="AP7" s="1109">
        <v>7476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549</v>
      </c>
      <c r="BT7" s="1100"/>
      <c r="BU7" s="1100"/>
      <c r="BV7" s="1100"/>
      <c r="BW7" s="1100"/>
      <c r="BX7" s="1100"/>
      <c r="BY7" s="1100"/>
      <c r="BZ7" s="1100"/>
      <c r="CA7" s="1100"/>
      <c r="CB7" s="1100"/>
      <c r="CC7" s="1100"/>
      <c r="CD7" s="1100"/>
      <c r="CE7" s="1100"/>
      <c r="CF7" s="1100"/>
      <c r="CG7" s="1112"/>
      <c r="CH7" s="1096">
        <v>3</v>
      </c>
      <c r="CI7" s="1097"/>
      <c r="CJ7" s="1097"/>
      <c r="CK7" s="1097"/>
      <c r="CL7" s="1098"/>
      <c r="CM7" s="1096">
        <v>76</v>
      </c>
      <c r="CN7" s="1097"/>
      <c r="CO7" s="1097"/>
      <c r="CP7" s="1097"/>
      <c r="CQ7" s="1098"/>
      <c r="CR7" s="1096">
        <v>5</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550</v>
      </c>
      <c r="BT8" s="993"/>
      <c r="BU8" s="993"/>
      <c r="BV8" s="993"/>
      <c r="BW8" s="993"/>
      <c r="BX8" s="993"/>
      <c r="BY8" s="993"/>
      <c r="BZ8" s="993"/>
      <c r="CA8" s="993"/>
      <c r="CB8" s="993"/>
      <c r="CC8" s="993"/>
      <c r="CD8" s="993"/>
      <c r="CE8" s="993"/>
      <c r="CF8" s="993"/>
      <c r="CG8" s="1014"/>
      <c r="CH8" s="989">
        <v>0</v>
      </c>
      <c r="CI8" s="990"/>
      <c r="CJ8" s="990"/>
      <c r="CK8" s="990"/>
      <c r="CL8" s="991"/>
      <c r="CM8" s="989">
        <v>5</v>
      </c>
      <c r="CN8" s="990"/>
      <c r="CO8" s="990"/>
      <c r="CP8" s="990"/>
      <c r="CQ8" s="991"/>
      <c r="CR8" s="989">
        <v>5</v>
      </c>
      <c r="CS8" s="990"/>
      <c r="CT8" s="990"/>
      <c r="CU8" s="990"/>
      <c r="CV8" s="991"/>
      <c r="CW8" s="989" t="s">
        <v>551</v>
      </c>
      <c r="CX8" s="990"/>
      <c r="CY8" s="990"/>
      <c r="CZ8" s="990"/>
      <c r="DA8" s="991"/>
      <c r="DB8" s="989">
        <v>128</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875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359</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3342</v>
      </c>
      <c r="R28" s="1051"/>
      <c r="S28" s="1051"/>
      <c r="T28" s="1051"/>
      <c r="U28" s="1051"/>
      <c r="V28" s="1051">
        <v>3264</v>
      </c>
      <c r="W28" s="1051"/>
      <c r="X28" s="1051"/>
      <c r="Y28" s="1051"/>
      <c r="Z28" s="1051"/>
      <c r="AA28" s="1051">
        <v>78</v>
      </c>
      <c r="AB28" s="1051"/>
      <c r="AC28" s="1051"/>
      <c r="AD28" s="1051"/>
      <c r="AE28" s="1052"/>
      <c r="AF28" s="1053">
        <v>78</v>
      </c>
      <c r="AG28" s="1051"/>
      <c r="AH28" s="1051"/>
      <c r="AI28" s="1051"/>
      <c r="AJ28" s="1054"/>
      <c r="AK28" s="1042">
        <v>323</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3345</v>
      </c>
      <c r="R29" s="1039"/>
      <c r="S29" s="1039"/>
      <c r="T29" s="1039"/>
      <c r="U29" s="1039"/>
      <c r="V29" s="1039">
        <v>3218</v>
      </c>
      <c r="W29" s="1039"/>
      <c r="X29" s="1039"/>
      <c r="Y29" s="1039"/>
      <c r="Z29" s="1039"/>
      <c r="AA29" s="1039">
        <v>127</v>
      </c>
      <c r="AB29" s="1039"/>
      <c r="AC29" s="1039"/>
      <c r="AD29" s="1039"/>
      <c r="AE29" s="1040"/>
      <c r="AF29" s="1035">
        <v>127</v>
      </c>
      <c r="AG29" s="1036"/>
      <c r="AH29" s="1036"/>
      <c r="AI29" s="1036"/>
      <c r="AJ29" s="1037"/>
      <c r="AK29" s="980">
        <v>691</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629</v>
      </c>
      <c r="R30" s="1039"/>
      <c r="S30" s="1039"/>
      <c r="T30" s="1039"/>
      <c r="U30" s="1039"/>
      <c r="V30" s="1039">
        <v>625</v>
      </c>
      <c r="W30" s="1039"/>
      <c r="X30" s="1039"/>
      <c r="Y30" s="1039"/>
      <c r="Z30" s="1039"/>
      <c r="AA30" s="1039">
        <v>4</v>
      </c>
      <c r="AB30" s="1039"/>
      <c r="AC30" s="1039"/>
      <c r="AD30" s="1039"/>
      <c r="AE30" s="1040"/>
      <c r="AF30" s="1035">
        <v>4</v>
      </c>
      <c r="AG30" s="1036"/>
      <c r="AH30" s="1036"/>
      <c r="AI30" s="1036"/>
      <c r="AJ30" s="1037"/>
      <c r="AK30" s="980">
        <v>134</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866</v>
      </c>
      <c r="R31" s="1039"/>
      <c r="S31" s="1039"/>
      <c r="T31" s="1039"/>
      <c r="U31" s="1039"/>
      <c r="V31" s="1039">
        <v>739</v>
      </c>
      <c r="W31" s="1039"/>
      <c r="X31" s="1039"/>
      <c r="Y31" s="1039"/>
      <c r="Z31" s="1039"/>
      <c r="AA31" s="1039">
        <v>127</v>
      </c>
      <c r="AB31" s="1039"/>
      <c r="AC31" s="1039"/>
      <c r="AD31" s="1039"/>
      <c r="AE31" s="1040"/>
      <c r="AF31" s="1035">
        <v>747</v>
      </c>
      <c r="AG31" s="1036"/>
      <c r="AH31" s="1036"/>
      <c r="AI31" s="1036"/>
      <c r="AJ31" s="1037"/>
      <c r="AK31" s="980" t="s">
        <v>555</v>
      </c>
      <c r="AL31" s="971"/>
      <c r="AM31" s="971"/>
      <c r="AN31" s="971"/>
      <c r="AO31" s="971"/>
      <c r="AP31" s="971">
        <v>1268</v>
      </c>
      <c r="AQ31" s="971"/>
      <c r="AR31" s="971"/>
      <c r="AS31" s="971"/>
      <c r="AT31" s="971"/>
      <c r="AU31" s="971" t="s">
        <v>555</v>
      </c>
      <c r="AV31" s="971"/>
      <c r="AW31" s="971"/>
      <c r="AX31" s="971"/>
      <c r="AY31" s="971"/>
      <c r="AZ31" s="1041" t="s">
        <v>555</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1139</v>
      </c>
      <c r="R32" s="1039"/>
      <c r="S32" s="1039"/>
      <c r="T32" s="1039"/>
      <c r="U32" s="1039"/>
      <c r="V32" s="1039">
        <v>1067</v>
      </c>
      <c r="W32" s="1039"/>
      <c r="X32" s="1039"/>
      <c r="Y32" s="1039"/>
      <c r="Z32" s="1039"/>
      <c r="AA32" s="1039">
        <v>72</v>
      </c>
      <c r="AB32" s="1039"/>
      <c r="AC32" s="1039"/>
      <c r="AD32" s="1039"/>
      <c r="AE32" s="1040"/>
      <c r="AF32" s="1035">
        <v>92</v>
      </c>
      <c r="AG32" s="1036"/>
      <c r="AH32" s="1036"/>
      <c r="AI32" s="1036"/>
      <c r="AJ32" s="1037"/>
      <c r="AK32" s="980">
        <v>178</v>
      </c>
      <c r="AL32" s="971"/>
      <c r="AM32" s="971"/>
      <c r="AN32" s="971"/>
      <c r="AO32" s="971"/>
      <c r="AP32" s="971">
        <v>3081</v>
      </c>
      <c r="AQ32" s="971"/>
      <c r="AR32" s="971"/>
      <c r="AS32" s="971"/>
      <c r="AT32" s="971"/>
      <c r="AU32" s="971">
        <v>15</v>
      </c>
      <c r="AV32" s="971"/>
      <c r="AW32" s="971"/>
      <c r="AX32" s="971"/>
      <c r="AY32" s="971"/>
      <c r="AZ32" s="1041" t="s">
        <v>554</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1048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4868</v>
      </c>
      <c r="R68" s="982"/>
      <c r="S68" s="982"/>
      <c r="T68" s="982"/>
      <c r="U68" s="982"/>
      <c r="V68" s="982">
        <v>4473</v>
      </c>
      <c r="W68" s="982"/>
      <c r="X68" s="982"/>
      <c r="Y68" s="982"/>
      <c r="Z68" s="982"/>
      <c r="AA68" s="982">
        <v>395</v>
      </c>
      <c r="AB68" s="982"/>
      <c r="AC68" s="982"/>
      <c r="AD68" s="982"/>
      <c r="AE68" s="982"/>
      <c r="AF68" s="982">
        <v>395</v>
      </c>
      <c r="AG68" s="982"/>
      <c r="AH68" s="982"/>
      <c r="AI68" s="982"/>
      <c r="AJ68" s="982"/>
      <c r="AK68" s="982" t="s">
        <v>551</v>
      </c>
      <c r="AL68" s="982"/>
      <c r="AM68" s="982"/>
      <c r="AN68" s="982"/>
      <c r="AO68" s="982"/>
      <c r="AP68" s="982">
        <v>1294</v>
      </c>
      <c r="AQ68" s="982"/>
      <c r="AR68" s="982"/>
      <c r="AS68" s="982"/>
      <c r="AT68" s="982"/>
      <c r="AU68" s="982">
        <v>245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6101</v>
      </c>
      <c r="R69" s="971"/>
      <c r="S69" s="971"/>
      <c r="T69" s="971"/>
      <c r="U69" s="971"/>
      <c r="V69" s="971">
        <v>5984</v>
      </c>
      <c r="W69" s="971"/>
      <c r="X69" s="971"/>
      <c r="Y69" s="971"/>
      <c r="Z69" s="971"/>
      <c r="AA69" s="971">
        <v>117</v>
      </c>
      <c r="AB69" s="971"/>
      <c r="AC69" s="971"/>
      <c r="AD69" s="971"/>
      <c r="AE69" s="971"/>
      <c r="AF69" s="971">
        <v>117</v>
      </c>
      <c r="AG69" s="971"/>
      <c r="AH69" s="971"/>
      <c r="AI69" s="971"/>
      <c r="AJ69" s="971"/>
      <c r="AK69" s="971">
        <v>15</v>
      </c>
      <c r="AL69" s="971"/>
      <c r="AM69" s="971"/>
      <c r="AN69" s="971"/>
      <c r="AO69" s="971"/>
      <c r="AP69" s="971">
        <v>370</v>
      </c>
      <c r="AQ69" s="971"/>
      <c r="AR69" s="971"/>
      <c r="AS69" s="971"/>
      <c r="AT69" s="971"/>
      <c r="AU69" s="971">
        <v>29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v>2562</v>
      </c>
      <c r="R70" s="971"/>
      <c r="S70" s="971"/>
      <c r="T70" s="971"/>
      <c r="U70" s="971"/>
      <c r="V70" s="971">
        <v>2538</v>
      </c>
      <c r="W70" s="971"/>
      <c r="X70" s="971"/>
      <c r="Y70" s="971"/>
      <c r="Z70" s="971"/>
      <c r="AA70" s="971">
        <v>24</v>
      </c>
      <c r="AB70" s="971"/>
      <c r="AC70" s="971"/>
      <c r="AD70" s="971"/>
      <c r="AE70" s="971"/>
      <c r="AF70" s="971">
        <v>24</v>
      </c>
      <c r="AG70" s="971"/>
      <c r="AH70" s="971"/>
      <c r="AI70" s="971"/>
      <c r="AJ70" s="971"/>
      <c r="AK70" s="971" t="s">
        <v>551</v>
      </c>
      <c r="AL70" s="971"/>
      <c r="AM70" s="971"/>
      <c r="AN70" s="971"/>
      <c r="AO70" s="971"/>
      <c r="AP70" s="971" t="s">
        <v>554</v>
      </c>
      <c r="AQ70" s="971"/>
      <c r="AR70" s="971"/>
      <c r="AS70" s="971"/>
      <c r="AT70" s="971"/>
      <c r="AU70" s="971" t="s">
        <v>551</v>
      </c>
      <c r="AV70" s="971"/>
      <c r="AW70" s="971"/>
      <c r="AX70" s="971"/>
      <c r="AY70" s="971"/>
      <c r="AZ70" s="972" t="s">
        <v>557</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556</v>
      </c>
      <c r="C71" s="975"/>
      <c r="D71" s="975"/>
      <c r="E71" s="975"/>
      <c r="F71" s="975"/>
      <c r="G71" s="975"/>
      <c r="H71" s="975"/>
      <c r="I71" s="975"/>
      <c r="J71" s="975"/>
      <c r="K71" s="975"/>
      <c r="L71" s="975"/>
      <c r="M71" s="975"/>
      <c r="N71" s="975"/>
      <c r="O71" s="975"/>
      <c r="P71" s="976"/>
      <c r="Q71" s="977">
        <v>880773</v>
      </c>
      <c r="R71" s="971"/>
      <c r="S71" s="971"/>
      <c r="T71" s="971"/>
      <c r="U71" s="971"/>
      <c r="V71" s="971">
        <v>869976</v>
      </c>
      <c r="W71" s="971"/>
      <c r="X71" s="971"/>
      <c r="Y71" s="971"/>
      <c r="Z71" s="971"/>
      <c r="AA71" s="971">
        <v>10796</v>
      </c>
      <c r="AB71" s="971"/>
      <c r="AC71" s="971"/>
      <c r="AD71" s="971"/>
      <c r="AE71" s="971"/>
      <c r="AF71" s="971">
        <v>10571</v>
      </c>
      <c r="AG71" s="971"/>
      <c r="AH71" s="971"/>
      <c r="AI71" s="971"/>
      <c r="AJ71" s="971"/>
      <c r="AK71" s="971">
        <v>5498</v>
      </c>
      <c r="AL71" s="971"/>
      <c r="AM71" s="971"/>
      <c r="AN71" s="971"/>
      <c r="AO71" s="971"/>
      <c r="AP71" s="971" t="s">
        <v>554</v>
      </c>
      <c r="AQ71" s="971"/>
      <c r="AR71" s="971"/>
      <c r="AS71" s="971"/>
      <c r="AT71" s="971"/>
      <c r="AU71" s="971" t="s">
        <v>551</v>
      </c>
      <c r="AV71" s="971"/>
      <c r="AW71" s="971"/>
      <c r="AX71" s="971"/>
      <c r="AY71" s="971"/>
      <c r="AZ71" s="972" t="s">
        <v>558</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559</v>
      </c>
      <c r="C72" s="975"/>
      <c r="D72" s="975"/>
      <c r="E72" s="975"/>
      <c r="F72" s="975"/>
      <c r="G72" s="975"/>
      <c r="H72" s="975"/>
      <c r="I72" s="975"/>
      <c r="J72" s="975"/>
      <c r="K72" s="975"/>
      <c r="L72" s="975"/>
      <c r="M72" s="975"/>
      <c r="N72" s="975"/>
      <c r="O72" s="975"/>
      <c r="P72" s="976"/>
      <c r="Q72" s="977">
        <v>23245</v>
      </c>
      <c r="R72" s="971"/>
      <c r="S72" s="971"/>
      <c r="T72" s="971"/>
      <c r="U72" s="971"/>
      <c r="V72" s="971">
        <v>14700</v>
      </c>
      <c r="W72" s="971"/>
      <c r="X72" s="971"/>
      <c r="Y72" s="971"/>
      <c r="Z72" s="971"/>
      <c r="AA72" s="971">
        <v>8545</v>
      </c>
      <c r="AB72" s="971"/>
      <c r="AC72" s="971"/>
      <c r="AD72" s="971"/>
      <c r="AE72" s="971"/>
      <c r="AF72" s="971">
        <v>8545</v>
      </c>
      <c r="AG72" s="971"/>
      <c r="AH72" s="971"/>
      <c r="AI72" s="971"/>
      <c r="AJ72" s="971"/>
      <c r="AK72" s="971">
        <v>21</v>
      </c>
      <c r="AL72" s="971"/>
      <c r="AM72" s="971"/>
      <c r="AN72" s="971"/>
      <c r="AO72" s="971"/>
      <c r="AP72" s="971" t="s">
        <v>554</v>
      </c>
      <c r="AQ72" s="971"/>
      <c r="AR72" s="971"/>
      <c r="AS72" s="971"/>
      <c r="AT72" s="971"/>
      <c r="AU72" s="971" t="s">
        <v>551</v>
      </c>
      <c r="AV72" s="971"/>
      <c r="AW72" s="971"/>
      <c r="AX72" s="971"/>
      <c r="AY72" s="971"/>
      <c r="AZ72" s="972" t="s">
        <v>557</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v>177</v>
      </c>
      <c r="R73" s="971"/>
      <c r="S73" s="971"/>
      <c r="T73" s="971"/>
      <c r="U73" s="971"/>
      <c r="V73" s="971">
        <v>101</v>
      </c>
      <c r="W73" s="971"/>
      <c r="X73" s="971"/>
      <c r="Y73" s="971"/>
      <c r="Z73" s="971"/>
      <c r="AA73" s="971">
        <v>77</v>
      </c>
      <c r="AB73" s="971"/>
      <c r="AC73" s="971"/>
      <c r="AD73" s="971"/>
      <c r="AE73" s="971"/>
      <c r="AF73" s="971">
        <v>77</v>
      </c>
      <c r="AG73" s="971"/>
      <c r="AH73" s="971"/>
      <c r="AI73" s="971"/>
      <c r="AJ73" s="971"/>
      <c r="AK73" s="971" t="s">
        <v>551</v>
      </c>
      <c r="AL73" s="971"/>
      <c r="AM73" s="971"/>
      <c r="AN73" s="971"/>
      <c r="AO73" s="971"/>
      <c r="AP73" s="971" t="s">
        <v>554</v>
      </c>
      <c r="AQ73" s="971"/>
      <c r="AR73" s="971"/>
      <c r="AS73" s="971"/>
      <c r="AT73" s="971"/>
      <c r="AU73" s="971" t="s">
        <v>551</v>
      </c>
      <c r="AV73" s="971"/>
      <c r="AW73" s="971"/>
      <c r="AX73" s="971"/>
      <c r="AY73" s="971"/>
      <c r="AZ73" s="972" t="s">
        <v>560</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296</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296</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296</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844030</v>
      </c>
      <c r="AB110" s="889"/>
      <c r="AC110" s="889"/>
      <c r="AD110" s="889"/>
      <c r="AE110" s="890"/>
      <c r="AF110" s="891">
        <v>840440</v>
      </c>
      <c r="AG110" s="889"/>
      <c r="AH110" s="889"/>
      <c r="AI110" s="889"/>
      <c r="AJ110" s="890"/>
      <c r="AK110" s="891">
        <v>840645</v>
      </c>
      <c r="AL110" s="889"/>
      <c r="AM110" s="889"/>
      <c r="AN110" s="889"/>
      <c r="AO110" s="890"/>
      <c r="AP110" s="892">
        <v>12.6</v>
      </c>
      <c r="AQ110" s="893"/>
      <c r="AR110" s="893"/>
      <c r="AS110" s="893"/>
      <c r="AT110" s="894"/>
      <c r="AU110" s="930" t="s">
        <v>71</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8289104</v>
      </c>
      <c r="BR110" s="842"/>
      <c r="BS110" s="842"/>
      <c r="BT110" s="842"/>
      <c r="BU110" s="842"/>
      <c r="BV110" s="842">
        <v>7840330</v>
      </c>
      <c r="BW110" s="842"/>
      <c r="BX110" s="842"/>
      <c r="BY110" s="842"/>
      <c r="BZ110" s="842"/>
      <c r="CA110" s="842">
        <v>7476444</v>
      </c>
      <c r="CB110" s="842"/>
      <c r="CC110" s="842"/>
      <c r="CD110" s="842"/>
      <c r="CE110" s="842"/>
      <c r="CF110" s="866">
        <v>112.3</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124</v>
      </c>
      <c r="DH110" s="842"/>
      <c r="DI110" s="842"/>
      <c r="DJ110" s="842"/>
      <c r="DK110" s="842"/>
      <c r="DL110" s="842" t="s">
        <v>124</v>
      </c>
      <c r="DM110" s="842"/>
      <c r="DN110" s="842"/>
      <c r="DO110" s="842"/>
      <c r="DP110" s="842"/>
      <c r="DQ110" s="842" t="s">
        <v>124</v>
      </c>
      <c r="DR110" s="842"/>
      <c r="DS110" s="842"/>
      <c r="DT110" s="842"/>
      <c r="DU110" s="842"/>
      <c r="DV110" s="843" t="s">
        <v>124</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124</v>
      </c>
      <c r="AB111" s="919"/>
      <c r="AC111" s="919"/>
      <c r="AD111" s="919"/>
      <c r="AE111" s="920"/>
      <c r="AF111" s="921" t="s">
        <v>124</v>
      </c>
      <c r="AG111" s="919"/>
      <c r="AH111" s="919"/>
      <c r="AI111" s="919"/>
      <c r="AJ111" s="920"/>
      <c r="AK111" s="921" t="s">
        <v>124</v>
      </c>
      <c r="AL111" s="919"/>
      <c r="AM111" s="919"/>
      <c r="AN111" s="919"/>
      <c r="AO111" s="920"/>
      <c r="AP111" s="922" t="s">
        <v>124</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124</v>
      </c>
      <c r="BR111" s="817"/>
      <c r="BS111" s="817"/>
      <c r="BT111" s="817"/>
      <c r="BU111" s="817"/>
      <c r="BV111" s="817" t="s">
        <v>124</v>
      </c>
      <c r="BW111" s="817"/>
      <c r="BX111" s="817"/>
      <c r="BY111" s="817"/>
      <c r="BZ111" s="817"/>
      <c r="CA111" s="817" t="s">
        <v>124</v>
      </c>
      <c r="CB111" s="817"/>
      <c r="CC111" s="817"/>
      <c r="CD111" s="817"/>
      <c r="CE111" s="817"/>
      <c r="CF111" s="875" t="s">
        <v>124</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124</v>
      </c>
      <c r="DH111" s="817"/>
      <c r="DI111" s="817"/>
      <c r="DJ111" s="817"/>
      <c r="DK111" s="817"/>
      <c r="DL111" s="817" t="s">
        <v>124</v>
      </c>
      <c r="DM111" s="817"/>
      <c r="DN111" s="817"/>
      <c r="DO111" s="817"/>
      <c r="DP111" s="817"/>
      <c r="DQ111" s="817" t="s">
        <v>124</v>
      </c>
      <c r="DR111" s="817"/>
      <c r="DS111" s="817"/>
      <c r="DT111" s="817"/>
      <c r="DU111" s="817"/>
      <c r="DV111" s="794" t="s">
        <v>124</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124</v>
      </c>
      <c r="AB112" s="780"/>
      <c r="AC112" s="780"/>
      <c r="AD112" s="780"/>
      <c r="AE112" s="781"/>
      <c r="AF112" s="782" t="s">
        <v>124</v>
      </c>
      <c r="AG112" s="780"/>
      <c r="AH112" s="780"/>
      <c r="AI112" s="780"/>
      <c r="AJ112" s="781"/>
      <c r="AK112" s="782" t="s">
        <v>124</v>
      </c>
      <c r="AL112" s="780"/>
      <c r="AM112" s="780"/>
      <c r="AN112" s="780"/>
      <c r="AO112" s="781"/>
      <c r="AP112" s="824" t="s">
        <v>124</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2983296</v>
      </c>
      <c r="BR112" s="817"/>
      <c r="BS112" s="817"/>
      <c r="BT112" s="817"/>
      <c r="BU112" s="817"/>
      <c r="BV112" s="817">
        <v>2702355</v>
      </c>
      <c r="BW112" s="817"/>
      <c r="BX112" s="817"/>
      <c r="BY112" s="817"/>
      <c r="BZ112" s="817"/>
      <c r="CA112" s="817">
        <v>2335770</v>
      </c>
      <c r="CB112" s="817"/>
      <c r="CC112" s="817"/>
      <c r="CD112" s="817"/>
      <c r="CE112" s="817"/>
      <c r="CF112" s="875">
        <v>35.1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124</v>
      </c>
      <c r="DH112" s="817"/>
      <c r="DI112" s="817"/>
      <c r="DJ112" s="817"/>
      <c r="DK112" s="817"/>
      <c r="DL112" s="817" t="s">
        <v>124</v>
      </c>
      <c r="DM112" s="817"/>
      <c r="DN112" s="817"/>
      <c r="DO112" s="817"/>
      <c r="DP112" s="817"/>
      <c r="DQ112" s="817" t="s">
        <v>124</v>
      </c>
      <c r="DR112" s="817"/>
      <c r="DS112" s="817"/>
      <c r="DT112" s="817"/>
      <c r="DU112" s="817"/>
      <c r="DV112" s="794" t="s">
        <v>124</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373123</v>
      </c>
      <c r="AB113" s="919"/>
      <c r="AC113" s="919"/>
      <c r="AD113" s="919"/>
      <c r="AE113" s="920"/>
      <c r="AF113" s="921">
        <v>371128</v>
      </c>
      <c r="AG113" s="919"/>
      <c r="AH113" s="919"/>
      <c r="AI113" s="919"/>
      <c r="AJ113" s="920"/>
      <c r="AK113" s="921">
        <v>322348</v>
      </c>
      <c r="AL113" s="919"/>
      <c r="AM113" s="919"/>
      <c r="AN113" s="919"/>
      <c r="AO113" s="920"/>
      <c r="AP113" s="922">
        <v>4.8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373717</v>
      </c>
      <c r="BR113" s="817"/>
      <c r="BS113" s="817"/>
      <c r="BT113" s="817"/>
      <c r="BU113" s="817"/>
      <c r="BV113" s="817">
        <v>323878</v>
      </c>
      <c r="BW113" s="817"/>
      <c r="BX113" s="817"/>
      <c r="BY113" s="817"/>
      <c r="BZ113" s="817"/>
      <c r="CA113" s="817">
        <v>274213</v>
      </c>
      <c r="CB113" s="817"/>
      <c r="CC113" s="817"/>
      <c r="CD113" s="817"/>
      <c r="CE113" s="817"/>
      <c r="CF113" s="875">
        <v>4.0999999999999996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124</v>
      </c>
      <c r="DH113" s="780"/>
      <c r="DI113" s="780"/>
      <c r="DJ113" s="780"/>
      <c r="DK113" s="781"/>
      <c r="DL113" s="782" t="s">
        <v>124</v>
      </c>
      <c r="DM113" s="780"/>
      <c r="DN113" s="780"/>
      <c r="DO113" s="780"/>
      <c r="DP113" s="781"/>
      <c r="DQ113" s="782" t="s">
        <v>124</v>
      </c>
      <c r="DR113" s="780"/>
      <c r="DS113" s="780"/>
      <c r="DT113" s="780"/>
      <c r="DU113" s="781"/>
      <c r="DV113" s="824" t="s">
        <v>124</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94932</v>
      </c>
      <c r="AB114" s="780"/>
      <c r="AC114" s="780"/>
      <c r="AD114" s="780"/>
      <c r="AE114" s="781"/>
      <c r="AF114" s="782">
        <v>103526</v>
      </c>
      <c r="AG114" s="780"/>
      <c r="AH114" s="780"/>
      <c r="AI114" s="780"/>
      <c r="AJ114" s="781"/>
      <c r="AK114" s="782">
        <v>131297</v>
      </c>
      <c r="AL114" s="780"/>
      <c r="AM114" s="780"/>
      <c r="AN114" s="780"/>
      <c r="AO114" s="781"/>
      <c r="AP114" s="824">
        <v>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t="s">
        <v>124</v>
      </c>
      <c r="BR114" s="817"/>
      <c r="BS114" s="817"/>
      <c r="BT114" s="817"/>
      <c r="BU114" s="817"/>
      <c r="BV114" s="817" t="s">
        <v>124</v>
      </c>
      <c r="BW114" s="817"/>
      <c r="BX114" s="817"/>
      <c r="BY114" s="817"/>
      <c r="BZ114" s="817"/>
      <c r="CA114" s="817" t="s">
        <v>124</v>
      </c>
      <c r="CB114" s="817"/>
      <c r="CC114" s="817"/>
      <c r="CD114" s="817"/>
      <c r="CE114" s="817"/>
      <c r="CF114" s="875" t="s">
        <v>124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124</v>
      </c>
      <c r="DH114" s="780"/>
      <c r="DI114" s="780"/>
      <c r="DJ114" s="780"/>
      <c r="DK114" s="781"/>
      <c r="DL114" s="782" t="s">
        <v>124</v>
      </c>
      <c r="DM114" s="780"/>
      <c r="DN114" s="780"/>
      <c r="DO114" s="780"/>
      <c r="DP114" s="781"/>
      <c r="DQ114" s="782" t="s">
        <v>124</v>
      </c>
      <c r="DR114" s="780"/>
      <c r="DS114" s="780"/>
      <c r="DT114" s="780"/>
      <c r="DU114" s="781"/>
      <c r="DV114" s="824" t="s">
        <v>124</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v>
      </c>
      <c r="AB115" s="919"/>
      <c r="AC115" s="919"/>
      <c r="AD115" s="919"/>
      <c r="AE115" s="920"/>
      <c r="AF115" s="921">
        <v>90</v>
      </c>
      <c r="AG115" s="919"/>
      <c r="AH115" s="919"/>
      <c r="AI115" s="919"/>
      <c r="AJ115" s="920"/>
      <c r="AK115" s="921">
        <v>31</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124</v>
      </c>
      <c r="BR115" s="817"/>
      <c r="BS115" s="817"/>
      <c r="BT115" s="817"/>
      <c r="BU115" s="817"/>
      <c r="BV115" s="817" t="s">
        <v>124</v>
      </c>
      <c r="BW115" s="817"/>
      <c r="BX115" s="817"/>
      <c r="BY115" s="817"/>
      <c r="BZ115" s="817"/>
      <c r="CA115" s="817" t="s">
        <v>124</v>
      </c>
      <c r="CB115" s="817"/>
      <c r="CC115" s="817"/>
      <c r="CD115" s="817"/>
      <c r="CE115" s="817"/>
      <c r="CF115" s="875" t="s">
        <v>124</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124</v>
      </c>
      <c r="DH115" s="780"/>
      <c r="DI115" s="780"/>
      <c r="DJ115" s="780"/>
      <c r="DK115" s="781"/>
      <c r="DL115" s="782" t="s">
        <v>124</v>
      </c>
      <c r="DM115" s="780"/>
      <c r="DN115" s="780"/>
      <c r="DO115" s="780"/>
      <c r="DP115" s="781"/>
      <c r="DQ115" s="782" t="s">
        <v>124</v>
      </c>
      <c r="DR115" s="780"/>
      <c r="DS115" s="780"/>
      <c r="DT115" s="780"/>
      <c r="DU115" s="781"/>
      <c r="DV115" s="824" t="s">
        <v>124</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124</v>
      </c>
      <c r="AB116" s="780"/>
      <c r="AC116" s="780"/>
      <c r="AD116" s="780"/>
      <c r="AE116" s="781"/>
      <c r="AF116" s="782" t="s">
        <v>124</v>
      </c>
      <c r="AG116" s="780"/>
      <c r="AH116" s="780"/>
      <c r="AI116" s="780"/>
      <c r="AJ116" s="781"/>
      <c r="AK116" s="782" t="s">
        <v>124</v>
      </c>
      <c r="AL116" s="780"/>
      <c r="AM116" s="780"/>
      <c r="AN116" s="780"/>
      <c r="AO116" s="781"/>
      <c r="AP116" s="824" t="s">
        <v>124</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124</v>
      </c>
      <c r="BR116" s="817"/>
      <c r="BS116" s="817"/>
      <c r="BT116" s="817"/>
      <c r="BU116" s="817"/>
      <c r="BV116" s="817" t="s">
        <v>124</v>
      </c>
      <c r="BW116" s="817"/>
      <c r="BX116" s="817"/>
      <c r="BY116" s="817"/>
      <c r="BZ116" s="817"/>
      <c r="CA116" s="817" t="s">
        <v>124</v>
      </c>
      <c r="CB116" s="817"/>
      <c r="CC116" s="817"/>
      <c r="CD116" s="817"/>
      <c r="CE116" s="817"/>
      <c r="CF116" s="875" t="s">
        <v>124</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124</v>
      </c>
      <c r="DH116" s="780"/>
      <c r="DI116" s="780"/>
      <c r="DJ116" s="780"/>
      <c r="DK116" s="781"/>
      <c r="DL116" s="782" t="s">
        <v>124</v>
      </c>
      <c r="DM116" s="780"/>
      <c r="DN116" s="780"/>
      <c r="DO116" s="780"/>
      <c r="DP116" s="781"/>
      <c r="DQ116" s="782" t="s">
        <v>124</v>
      </c>
      <c r="DR116" s="780"/>
      <c r="DS116" s="780"/>
      <c r="DT116" s="780"/>
      <c r="DU116" s="781"/>
      <c r="DV116" s="824" t="s">
        <v>124</v>
      </c>
      <c r="DW116" s="825"/>
      <c r="DX116" s="825"/>
      <c r="DY116" s="825"/>
      <c r="DZ116" s="826"/>
    </row>
    <row r="117" spans="1:130" s="230" customFormat="1" ht="26.25" customHeight="1" x14ac:dyDescent="0.15">
      <c r="A117" s="895" t="s">
        <v>179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1312175</v>
      </c>
      <c r="AB117" s="903"/>
      <c r="AC117" s="903"/>
      <c r="AD117" s="903"/>
      <c r="AE117" s="904"/>
      <c r="AF117" s="905">
        <v>1315184</v>
      </c>
      <c r="AG117" s="903"/>
      <c r="AH117" s="903"/>
      <c r="AI117" s="903"/>
      <c r="AJ117" s="904"/>
      <c r="AK117" s="905">
        <v>1294321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124</v>
      </c>
      <c r="BR117" s="817"/>
      <c r="BS117" s="817"/>
      <c r="BT117" s="817"/>
      <c r="BU117" s="817"/>
      <c r="BV117" s="817" t="s">
        <v>124</v>
      </c>
      <c r="BW117" s="817"/>
      <c r="BX117" s="817"/>
      <c r="BY117" s="817"/>
      <c r="BZ117" s="817"/>
      <c r="CA117" s="817" t="s">
        <v>124</v>
      </c>
      <c r="CB117" s="817"/>
      <c r="CC117" s="817"/>
      <c r="CD117" s="817"/>
      <c r="CE117" s="817"/>
      <c r="CF117" s="875" t="s">
        <v>124</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124</v>
      </c>
      <c r="DH117" s="780"/>
      <c r="DI117" s="780"/>
      <c r="DJ117" s="780"/>
      <c r="DK117" s="781"/>
      <c r="DL117" s="782" t="s">
        <v>124</v>
      </c>
      <c r="DM117" s="780"/>
      <c r="DN117" s="780"/>
      <c r="DO117" s="780"/>
      <c r="DP117" s="781"/>
      <c r="DQ117" s="782" t="s">
        <v>124</v>
      </c>
      <c r="DR117" s="780"/>
      <c r="DS117" s="780"/>
      <c r="DT117" s="780"/>
      <c r="DU117" s="781"/>
      <c r="DV117" s="824" t="s">
        <v>124</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296</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124</v>
      </c>
      <c r="BR118" s="845"/>
      <c r="BS118" s="845"/>
      <c r="BT118" s="845"/>
      <c r="BU118" s="845"/>
      <c r="BV118" s="845" t="s">
        <v>124</v>
      </c>
      <c r="BW118" s="845"/>
      <c r="BX118" s="845"/>
      <c r="BY118" s="845"/>
      <c r="BZ118" s="845"/>
      <c r="CA118" s="845" t="s">
        <v>124</v>
      </c>
      <c r="CB118" s="845"/>
      <c r="CC118" s="845"/>
      <c r="CD118" s="845"/>
      <c r="CE118" s="845"/>
      <c r="CF118" s="875" t="s">
        <v>124</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124</v>
      </c>
      <c r="DH118" s="780"/>
      <c r="DI118" s="780"/>
      <c r="DJ118" s="780"/>
      <c r="DK118" s="781"/>
      <c r="DL118" s="782" t="s">
        <v>124</v>
      </c>
      <c r="DM118" s="780"/>
      <c r="DN118" s="780"/>
      <c r="DO118" s="780"/>
      <c r="DP118" s="781"/>
      <c r="DQ118" s="782" t="s">
        <v>124</v>
      </c>
      <c r="DR118" s="780"/>
      <c r="DS118" s="780"/>
      <c r="DT118" s="780"/>
      <c r="DU118" s="781"/>
      <c r="DV118" s="824" t="s">
        <v>124</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124</v>
      </c>
      <c r="AB119" s="889"/>
      <c r="AC119" s="889"/>
      <c r="AD119" s="889"/>
      <c r="AE119" s="890"/>
      <c r="AF119" s="891" t="s">
        <v>124</v>
      </c>
      <c r="AG119" s="889"/>
      <c r="AH119" s="889"/>
      <c r="AI119" s="889"/>
      <c r="AJ119" s="890"/>
      <c r="AK119" s="891" t="s">
        <v>124</v>
      </c>
      <c r="AL119" s="889"/>
      <c r="AM119" s="889"/>
      <c r="AN119" s="889"/>
      <c r="AO119" s="890"/>
      <c r="AP119" s="892" t="s">
        <v>124</v>
      </c>
      <c r="AQ119" s="893"/>
      <c r="AR119" s="893"/>
      <c r="AS119" s="893"/>
      <c r="AT119" s="894"/>
      <c r="AU119" s="934"/>
      <c r="AV119" s="935"/>
      <c r="AW119" s="935"/>
      <c r="AX119" s="935"/>
      <c r="AY119" s="935"/>
      <c r="AZ119" s="251" t="s">
        <v>179</v>
      </c>
      <c r="BA119" s="251"/>
      <c r="BB119" s="251"/>
      <c r="BC119" s="251"/>
      <c r="BD119" s="251"/>
      <c r="BE119" s="251"/>
      <c r="BF119" s="251"/>
      <c r="BG119" s="251"/>
      <c r="BH119" s="251"/>
      <c r="BI119" s="251"/>
      <c r="BJ119" s="251"/>
      <c r="BK119" s="251"/>
      <c r="BL119" s="251"/>
      <c r="BM119" s="251"/>
      <c r="BN119" s="251"/>
      <c r="BO119" s="877" t="s">
        <v>442</v>
      </c>
      <c r="BP119" s="878"/>
      <c r="BQ119" s="879">
        <v>11646117</v>
      </c>
      <c r="BR119" s="845"/>
      <c r="BS119" s="845"/>
      <c r="BT119" s="845"/>
      <c r="BU119" s="845"/>
      <c r="BV119" s="845">
        <v>10866563</v>
      </c>
      <c r="BW119" s="845"/>
      <c r="BX119" s="845"/>
      <c r="BY119" s="845"/>
      <c r="BZ119" s="845"/>
      <c r="CA119" s="845">
        <v>10086427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124</v>
      </c>
      <c r="DH119" s="764"/>
      <c r="DI119" s="764"/>
      <c r="DJ119" s="764"/>
      <c r="DK119" s="765"/>
      <c r="DL119" s="766" t="s">
        <v>124</v>
      </c>
      <c r="DM119" s="764"/>
      <c r="DN119" s="764"/>
      <c r="DO119" s="764"/>
      <c r="DP119" s="765"/>
      <c r="DQ119" s="766" t="s">
        <v>124</v>
      </c>
      <c r="DR119" s="764"/>
      <c r="DS119" s="764"/>
      <c r="DT119" s="764"/>
      <c r="DU119" s="765"/>
      <c r="DV119" s="848" t="s">
        <v>124</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124</v>
      </c>
      <c r="AB120" s="780"/>
      <c r="AC120" s="780"/>
      <c r="AD120" s="780"/>
      <c r="AE120" s="781"/>
      <c r="AF120" s="782" t="s">
        <v>124</v>
      </c>
      <c r="AG120" s="780"/>
      <c r="AH120" s="780"/>
      <c r="AI120" s="780"/>
      <c r="AJ120" s="781"/>
      <c r="AK120" s="782" t="s">
        <v>124</v>
      </c>
      <c r="AL120" s="780"/>
      <c r="AM120" s="780"/>
      <c r="AN120" s="780"/>
      <c r="AO120" s="781"/>
      <c r="AP120" s="824" t="s">
        <v>124</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2573288</v>
      </c>
      <c r="BR120" s="842"/>
      <c r="BS120" s="842"/>
      <c r="BT120" s="842"/>
      <c r="BU120" s="842"/>
      <c r="BV120" s="842">
        <v>2943081</v>
      </c>
      <c r="BW120" s="842"/>
      <c r="BX120" s="842"/>
      <c r="BY120" s="842"/>
      <c r="BZ120" s="842"/>
      <c r="CA120" s="842">
        <v>2814613</v>
      </c>
      <c r="CB120" s="842"/>
      <c r="CC120" s="842"/>
      <c r="CD120" s="842"/>
      <c r="CE120" s="842"/>
      <c r="CF120" s="866">
        <v>42.3</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2983296</v>
      </c>
      <c r="DH120" s="842"/>
      <c r="DI120" s="842"/>
      <c r="DJ120" s="842"/>
      <c r="DK120" s="842"/>
      <c r="DL120" s="842">
        <v>2702355</v>
      </c>
      <c r="DM120" s="842"/>
      <c r="DN120" s="842"/>
      <c r="DO120" s="842"/>
      <c r="DP120" s="842"/>
      <c r="DQ120" s="842">
        <v>2335770</v>
      </c>
      <c r="DR120" s="842"/>
      <c r="DS120" s="842"/>
      <c r="DT120" s="842"/>
      <c r="DU120" s="842"/>
      <c r="DV120" s="843">
        <v>35.1</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124</v>
      </c>
      <c r="AB121" s="780"/>
      <c r="AC121" s="780"/>
      <c r="AD121" s="780"/>
      <c r="AE121" s="781"/>
      <c r="AF121" s="782" t="s">
        <v>124</v>
      </c>
      <c r="AG121" s="780"/>
      <c r="AH121" s="780"/>
      <c r="AI121" s="780"/>
      <c r="AJ121" s="781"/>
      <c r="AK121" s="782" t="s">
        <v>124</v>
      </c>
      <c r="AL121" s="780"/>
      <c r="AM121" s="780"/>
      <c r="AN121" s="780"/>
      <c r="AO121" s="781"/>
      <c r="AP121" s="824" t="s">
        <v>124</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1007285</v>
      </c>
      <c r="BR121" s="817"/>
      <c r="BS121" s="817"/>
      <c r="BT121" s="817"/>
      <c r="BU121" s="817"/>
      <c r="BV121" s="817">
        <v>699020</v>
      </c>
      <c r="BW121" s="817"/>
      <c r="BX121" s="817"/>
      <c r="BY121" s="817"/>
      <c r="BZ121" s="817"/>
      <c r="CA121" s="817">
        <v>752212</v>
      </c>
      <c r="CB121" s="817"/>
      <c r="CC121" s="817"/>
      <c r="CD121" s="817"/>
      <c r="CE121" s="817"/>
      <c r="CF121" s="875">
        <v>11.3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124</v>
      </c>
      <c r="DH121" s="817"/>
      <c r="DI121" s="817"/>
      <c r="DJ121" s="817"/>
      <c r="DK121" s="817"/>
      <c r="DL121" s="817" t="s">
        <v>124</v>
      </c>
      <c r="DM121" s="817"/>
      <c r="DN121" s="817"/>
      <c r="DO121" s="817"/>
      <c r="DP121" s="817"/>
      <c r="DQ121" s="817" t="s">
        <v>124</v>
      </c>
      <c r="DR121" s="817"/>
      <c r="DS121" s="817"/>
      <c r="DT121" s="817"/>
      <c r="DU121" s="817"/>
      <c r="DV121" s="794" t="s">
        <v>124</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124</v>
      </c>
      <c r="AB122" s="780"/>
      <c r="AC122" s="780"/>
      <c r="AD122" s="780"/>
      <c r="AE122" s="781"/>
      <c r="AF122" s="782" t="s">
        <v>124</v>
      </c>
      <c r="AG122" s="780"/>
      <c r="AH122" s="780"/>
      <c r="AI122" s="780"/>
      <c r="AJ122" s="781"/>
      <c r="AK122" s="782" t="s">
        <v>124</v>
      </c>
      <c r="AL122" s="780"/>
      <c r="AM122" s="780"/>
      <c r="AN122" s="780"/>
      <c r="AO122" s="781"/>
      <c r="AP122" s="824" t="s">
        <v>124</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8225088</v>
      </c>
      <c r="BR122" s="845"/>
      <c r="BS122" s="845"/>
      <c r="BT122" s="845"/>
      <c r="BU122" s="845"/>
      <c r="BV122" s="845">
        <v>7752140</v>
      </c>
      <c r="BW122" s="845"/>
      <c r="BX122" s="845"/>
      <c r="BY122" s="845"/>
      <c r="BZ122" s="845"/>
      <c r="CA122" s="845">
        <v>7261019</v>
      </c>
      <c r="CB122" s="845"/>
      <c r="CC122" s="845"/>
      <c r="CD122" s="845"/>
      <c r="CE122" s="845"/>
      <c r="CF122" s="846">
        <v>109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124</v>
      </c>
      <c r="AB123" s="780"/>
      <c r="AC123" s="780"/>
      <c r="AD123" s="780"/>
      <c r="AE123" s="781"/>
      <c r="AF123" s="782" t="s">
        <v>124</v>
      </c>
      <c r="AG123" s="780"/>
      <c r="AH123" s="780"/>
      <c r="AI123" s="780"/>
      <c r="AJ123" s="781"/>
      <c r="AK123" s="782" t="s">
        <v>124</v>
      </c>
      <c r="AL123" s="780"/>
      <c r="AM123" s="780"/>
      <c r="AN123" s="780"/>
      <c r="AO123" s="781"/>
      <c r="AP123" s="824" t="s">
        <v>124</v>
      </c>
      <c r="AQ123" s="825"/>
      <c r="AR123" s="825"/>
      <c r="AS123" s="825"/>
      <c r="AT123" s="826"/>
      <c r="AU123" s="886"/>
      <c r="AV123" s="887"/>
      <c r="AW123" s="887"/>
      <c r="AX123" s="887"/>
      <c r="AY123" s="887"/>
      <c r="AZ123" s="251" t="s">
        <v>179</v>
      </c>
      <c r="BA123" s="251"/>
      <c r="BB123" s="251"/>
      <c r="BC123" s="251"/>
      <c r="BD123" s="251"/>
      <c r="BE123" s="251"/>
      <c r="BF123" s="251"/>
      <c r="BG123" s="251"/>
      <c r="BH123" s="251"/>
      <c r="BI123" s="251"/>
      <c r="BJ123" s="251"/>
      <c r="BK123" s="251"/>
      <c r="BL123" s="251"/>
      <c r="BM123" s="251"/>
      <c r="BN123" s="251"/>
      <c r="BO123" s="877" t="s">
        <v>450</v>
      </c>
      <c r="BP123" s="878"/>
      <c r="BQ123" s="832">
        <v>11805661</v>
      </c>
      <c r="BR123" s="833"/>
      <c r="BS123" s="833"/>
      <c r="BT123" s="833"/>
      <c r="BU123" s="833"/>
      <c r="BV123" s="833">
        <v>11394241</v>
      </c>
      <c r="BW123" s="833"/>
      <c r="BX123" s="833"/>
      <c r="BY123" s="833"/>
      <c r="BZ123" s="833"/>
      <c r="CA123" s="833">
        <v>10827844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124</v>
      </c>
      <c r="AB124" s="780"/>
      <c r="AC124" s="780"/>
      <c r="AD124" s="780"/>
      <c r="AE124" s="781"/>
      <c r="AF124" s="782" t="s">
        <v>124</v>
      </c>
      <c r="AG124" s="780"/>
      <c r="AH124" s="780"/>
      <c r="AI124" s="780"/>
      <c r="AJ124" s="781"/>
      <c r="AK124" s="782" t="s">
        <v>124</v>
      </c>
      <c r="AL124" s="780"/>
      <c r="AM124" s="780"/>
      <c r="AN124" s="780"/>
      <c r="AO124" s="781"/>
      <c r="AP124" s="824" t="s">
        <v>124</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124</v>
      </c>
      <c r="BR124" s="831"/>
      <c r="BS124" s="831"/>
      <c r="BT124" s="831"/>
      <c r="BU124" s="831"/>
      <c r="BV124" s="831" t="s">
        <v>124</v>
      </c>
      <c r="BW124" s="831"/>
      <c r="BX124" s="831"/>
      <c r="BY124" s="831"/>
      <c r="BZ124" s="831"/>
      <c r="CA124" s="831" t="s">
        <v>124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124</v>
      </c>
      <c r="DH124" s="764"/>
      <c r="DI124" s="764"/>
      <c r="DJ124" s="764"/>
      <c r="DK124" s="765"/>
      <c r="DL124" s="766" t="s">
        <v>124</v>
      </c>
      <c r="DM124" s="764"/>
      <c r="DN124" s="764"/>
      <c r="DO124" s="764"/>
      <c r="DP124" s="765"/>
      <c r="DQ124" s="766" t="s">
        <v>124</v>
      </c>
      <c r="DR124" s="764"/>
      <c r="DS124" s="764"/>
      <c r="DT124" s="764"/>
      <c r="DU124" s="765"/>
      <c r="DV124" s="848" t="s">
        <v>124</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124</v>
      </c>
      <c r="AB125" s="780"/>
      <c r="AC125" s="780"/>
      <c r="AD125" s="780"/>
      <c r="AE125" s="781"/>
      <c r="AF125" s="782" t="s">
        <v>124</v>
      </c>
      <c r="AG125" s="780"/>
      <c r="AH125" s="780"/>
      <c r="AI125" s="780"/>
      <c r="AJ125" s="781"/>
      <c r="AK125" s="782" t="s">
        <v>124</v>
      </c>
      <c r="AL125" s="780"/>
      <c r="AM125" s="780"/>
      <c r="AN125" s="780"/>
      <c r="AO125" s="781"/>
      <c r="AP125" s="824" t="s">
        <v>124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124</v>
      </c>
      <c r="DH125" s="842"/>
      <c r="DI125" s="842"/>
      <c r="DJ125" s="842"/>
      <c r="DK125" s="842"/>
      <c r="DL125" s="842" t="s">
        <v>124</v>
      </c>
      <c r="DM125" s="842"/>
      <c r="DN125" s="842"/>
      <c r="DO125" s="842"/>
      <c r="DP125" s="842"/>
      <c r="DQ125" s="842" t="s">
        <v>124</v>
      </c>
      <c r="DR125" s="842"/>
      <c r="DS125" s="842"/>
      <c r="DT125" s="842"/>
      <c r="DU125" s="842"/>
      <c r="DV125" s="843" t="s">
        <v>124</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124</v>
      </c>
      <c r="AB126" s="780"/>
      <c r="AC126" s="780"/>
      <c r="AD126" s="780"/>
      <c r="AE126" s="781"/>
      <c r="AF126" s="782" t="s">
        <v>124</v>
      </c>
      <c r="AG126" s="780"/>
      <c r="AH126" s="780"/>
      <c r="AI126" s="780"/>
      <c r="AJ126" s="781"/>
      <c r="AK126" s="782" t="s">
        <v>124</v>
      </c>
      <c r="AL126" s="780"/>
      <c r="AM126" s="780"/>
      <c r="AN126" s="780"/>
      <c r="AO126" s="781"/>
      <c r="AP126" s="824" t="s">
        <v>124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124</v>
      </c>
      <c r="DH126" s="817"/>
      <c r="DI126" s="817"/>
      <c r="DJ126" s="817"/>
      <c r="DK126" s="817"/>
      <c r="DL126" s="817" t="s">
        <v>124</v>
      </c>
      <c r="DM126" s="817"/>
      <c r="DN126" s="817"/>
      <c r="DO126" s="817"/>
      <c r="DP126" s="817"/>
      <c r="DQ126" s="817" t="s">
        <v>124</v>
      </c>
      <c r="DR126" s="817"/>
      <c r="DS126" s="817"/>
      <c r="DT126" s="817"/>
      <c r="DU126" s="817"/>
      <c r="DV126" s="794" t="s">
        <v>124</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90</v>
      </c>
      <c r="AB127" s="780"/>
      <c r="AC127" s="780"/>
      <c r="AD127" s="780"/>
      <c r="AE127" s="781"/>
      <c r="AF127" s="782">
        <v>90</v>
      </c>
      <c r="AG127" s="780"/>
      <c r="AH127" s="780"/>
      <c r="AI127" s="780"/>
      <c r="AJ127" s="781"/>
      <c r="AK127" s="782">
        <v>31</v>
      </c>
      <c r="AL127" s="780"/>
      <c r="AM127" s="780"/>
      <c r="AN127" s="780"/>
      <c r="AO127" s="781"/>
      <c r="AP127" s="824">
        <v>0</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124</v>
      </c>
      <c r="DH127" s="817"/>
      <c r="DI127" s="817"/>
      <c r="DJ127" s="817"/>
      <c r="DK127" s="817"/>
      <c r="DL127" s="817" t="s">
        <v>124</v>
      </c>
      <c r="DM127" s="817"/>
      <c r="DN127" s="817"/>
      <c r="DO127" s="817"/>
      <c r="DP127" s="817"/>
      <c r="DQ127" s="817" t="s">
        <v>124</v>
      </c>
      <c r="DR127" s="817"/>
      <c r="DS127" s="817"/>
      <c r="DT127" s="817"/>
      <c r="DU127" s="817"/>
      <c r="DV127" s="794" t="s">
        <v>124</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111217</v>
      </c>
      <c r="AB128" s="801"/>
      <c r="AC128" s="801"/>
      <c r="AD128" s="801"/>
      <c r="AE128" s="802"/>
      <c r="AF128" s="803">
        <v>116917</v>
      </c>
      <c r="AG128" s="801"/>
      <c r="AH128" s="801"/>
      <c r="AI128" s="801"/>
      <c r="AJ128" s="802"/>
      <c r="AK128" s="803">
        <v>144296</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124</v>
      </c>
      <c r="BG128" s="787"/>
      <c r="BH128" s="787"/>
      <c r="BI128" s="787"/>
      <c r="BJ128" s="787"/>
      <c r="BK128" s="787"/>
      <c r="BL128" s="810"/>
      <c r="BM128" s="786">
        <v>13.91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124</v>
      </c>
      <c r="DH128" s="791"/>
      <c r="DI128" s="791"/>
      <c r="DJ128" s="791"/>
      <c r="DK128" s="791"/>
      <c r="DL128" s="791" t="s">
        <v>124</v>
      </c>
      <c r="DM128" s="791"/>
      <c r="DN128" s="791"/>
      <c r="DO128" s="791"/>
      <c r="DP128" s="791"/>
      <c r="DQ128" s="791" t="s">
        <v>124</v>
      </c>
      <c r="DR128" s="791"/>
      <c r="DS128" s="791"/>
      <c r="DT128" s="791"/>
      <c r="DU128" s="791"/>
      <c r="DV128" s="792" t="s">
        <v>124</v>
      </c>
      <c r="DW128" s="792"/>
      <c r="DX128" s="792"/>
      <c r="DY128" s="792"/>
      <c r="DZ128" s="793"/>
    </row>
    <row r="129" spans="1:131" s="230" customFormat="1" ht="26.25" customHeight="1" x14ac:dyDescent="0.15">
      <c r="A129" s="774" t="s">
        <v>105</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7473220</v>
      </c>
      <c r="AB129" s="780"/>
      <c r="AC129" s="780"/>
      <c r="AD129" s="780"/>
      <c r="AE129" s="781"/>
      <c r="AF129" s="782">
        <v>7313403</v>
      </c>
      <c r="AG129" s="780"/>
      <c r="AH129" s="780"/>
      <c r="AI129" s="780"/>
      <c r="AJ129" s="781"/>
      <c r="AK129" s="782">
        <v>7439979</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124</v>
      </c>
      <c r="BG129" s="771"/>
      <c r="BH129" s="771"/>
      <c r="BI129" s="771"/>
      <c r="BJ129" s="771"/>
      <c r="BK129" s="771"/>
      <c r="BL129" s="772"/>
      <c r="BM129" s="770">
        <v>18.91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821393</v>
      </c>
      <c r="AB130" s="780"/>
      <c r="AC130" s="780"/>
      <c r="AD130" s="780"/>
      <c r="AE130" s="781"/>
      <c r="AF130" s="782">
        <v>785085</v>
      </c>
      <c r="AG130" s="780"/>
      <c r="AH130" s="780"/>
      <c r="AI130" s="780"/>
      <c r="AJ130" s="781"/>
      <c r="AK130" s="782">
        <v>780755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6651827</v>
      </c>
      <c r="AB131" s="764"/>
      <c r="AC131" s="764"/>
      <c r="AD131" s="764"/>
      <c r="AE131" s="765"/>
      <c r="AF131" s="766">
        <v>6528318</v>
      </c>
      <c r="AG131" s="764"/>
      <c r="AH131" s="764"/>
      <c r="AI131" s="764"/>
      <c r="AJ131" s="765"/>
      <c r="AK131" s="766">
        <v>6659224</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5.706176664</v>
      </c>
      <c r="AB132" s="745"/>
      <c r="AC132" s="745"/>
      <c r="AD132" s="745"/>
      <c r="AE132" s="746"/>
      <c r="AF132" s="747">
        <v>6.3290728180000002</v>
      </c>
      <c r="AG132" s="745"/>
      <c r="AH132" s="745"/>
      <c r="AI132" s="745"/>
      <c r="AJ132" s="746"/>
      <c r="AK132" s="747">
        <v>5.5452440640000003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v>
      </c>
      <c r="AB133" s="724"/>
      <c r="AC133" s="724"/>
      <c r="AD133" s="724"/>
      <c r="AE133" s="725"/>
      <c r="AF133" s="723">
        <v>6.1</v>
      </c>
      <c r="AG133" s="724"/>
      <c r="AH133" s="724"/>
      <c r="AI133" s="724"/>
      <c r="AJ133" s="725"/>
      <c r="AK133" s="723">
        <v>5.8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9t9oOmWKQNqHLUFr4nNmuHStdUWNEi2IbW5fQNszoht6Z6alM5D/bhqOkC7DZRDh808wutK5i6g3lHbhwKH1w==" saltValue="68+RRwKNHylRCJWbSb2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A22" zoomScaleNormal="85" zoomScaleSheetLayoutView="100" workbookViewId="0">
      <selection activeCell="BA51" sqref="BA5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qiYqfaSGKf5d8ufCeeItF2XY2+gKb5+HNOD4L9j8keUcxBGEZ1uh3GVRLDFVgdYN5HMH4dZPk9KQPcK2QTIxg==" saltValue="DQ7UmoYryssmgV+V3FPE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T58"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Y1uHUgzEAyccemdVWYZpb7KaElLEUPkz4c4gK6+iLVZY7VoX7GuyvIW82xbu9w7N8RG3a/LvHrxBaawB1PgDg==" saltValue="Uo0Vn80e5Q+ARW/Wb6Tpm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1959685</v>
      </c>
      <c r="AP9" s="281">
        <v>58724</v>
      </c>
      <c r="AQ9" s="282">
        <v>67248</v>
      </c>
      <c r="AR9" s="283">
        <v>-12.7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475767</v>
      </c>
      <c r="AP10" s="284">
        <v>14257</v>
      </c>
      <c r="AQ10" s="285">
        <v>9038</v>
      </c>
      <c r="AR10" s="286">
        <v>57.7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3654</v>
      </c>
      <c r="AP11" s="284">
        <v>109</v>
      </c>
      <c r="AQ11" s="285">
        <v>320</v>
      </c>
      <c r="AR11" s="286">
        <v>-65.900000000000006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22</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156257</v>
      </c>
      <c r="AP13" s="284">
        <v>4682</v>
      </c>
      <c r="AQ13" s="285">
        <v>2764</v>
      </c>
      <c r="AR13" s="286">
        <v>69.400000000000006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12602</v>
      </c>
      <c r="AP14" s="284">
        <v>378</v>
      </c>
      <c r="AQ14" s="285">
        <v>1165</v>
      </c>
      <c r="AR14" s="286">
        <v>-67.599999999999994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-144858</v>
      </c>
      <c r="AP15" s="284">
        <v>-4341</v>
      </c>
      <c r="AQ15" s="285">
        <v>-3941</v>
      </c>
      <c r="AR15" s="286">
        <v>10.1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179</v>
      </c>
      <c r="AL16" s="1134"/>
      <c r="AM16" s="1134"/>
      <c r="AN16" s="1135"/>
      <c r="AO16" s="284">
        <v>2463107</v>
      </c>
      <c r="AP16" s="284">
        <v>73810</v>
      </c>
      <c r="AQ16" s="285">
        <v>76616</v>
      </c>
      <c r="AR16" s="286">
        <v>-3.7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6.02</v>
      </c>
      <c r="AP21" s="298">
        <v>6.73</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94.8</v>
      </c>
      <c r="AP22" s="303">
        <v>96.9</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840645</v>
      </c>
      <c r="AP32" s="312">
        <v>25191</v>
      </c>
      <c r="AQ32" s="313">
        <v>33390</v>
      </c>
      <c r="AR32" s="314">
        <v>-24.6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322348</v>
      </c>
      <c r="AP35" s="312">
        <v>9660</v>
      </c>
      <c r="AQ35" s="313">
        <v>8851</v>
      </c>
      <c r="AR35" s="314">
        <v>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131297</v>
      </c>
      <c r="AP36" s="312">
        <v>3934</v>
      </c>
      <c r="AQ36" s="313">
        <v>2033</v>
      </c>
      <c r="AR36" s="314">
        <v>93.5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31</v>
      </c>
      <c r="AP37" s="312">
        <v>1</v>
      </c>
      <c r="AQ37" s="313">
        <v>640</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-144296</v>
      </c>
      <c r="AP39" s="312">
        <v>-4324</v>
      </c>
      <c r="AQ39" s="313">
        <v>-3025</v>
      </c>
      <c r="AR39" s="314">
        <v>42.9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-780755</v>
      </c>
      <c r="AP40" s="312">
        <v>-23396</v>
      </c>
      <c r="AQ40" s="313">
        <v>-26876</v>
      </c>
      <c r="AR40" s="314">
        <v>-12.9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289</v>
      </c>
      <c r="AL41" s="1127"/>
      <c r="AM41" s="1127"/>
      <c r="AN41" s="1128"/>
      <c r="AO41" s="312">
        <v>369270</v>
      </c>
      <c r="AP41" s="312">
        <v>11066</v>
      </c>
      <c r="AQ41" s="313">
        <v>15015</v>
      </c>
      <c r="AR41" s="314">
        <v>-26.3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753531</v>
      </c>
      <c r="AN51" s="334">
        <v>22162</v>
      </c>
      <c r="AO51" s="335">
        <v>38.700000000000003</v>
      </c>
      <c r="AP51" s="336">
        <v>51264</v>
      </c>
      <c r="AQ51" s="337">
        <v>8.1999999999999993</v>
      </c>
      <c r="AR51" s="338">
        <v>30.5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379406</v>
      </c>
      <c r="AN52" s="342">
        <v>11159</v>
      </c>
      <c r="AO52" s="343">
        <v>-10.1</v>
      </c>
      <c r="AP52" s="344">
        <v>26040</v>
      </c>
      <c r="AQ52" s="345">
        <v>4.5</v>
      </c>
      <c r="AR52" s="346">
        <v>-14.6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1001704</v>
      </c>
      <c r="AN53" s="334">
        <v>29615</v>
      </c>
      <c r="AO53" s="335">
        <v>33.6</v>
      </c>
      <c r="AP53" s="336">
        <v>52068</v>
      </c>
      <c r="AQ53" s="337">
        <v>1.6</v>
      </c>
      <c r="AR53" s="338">
        <v>32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733931</v>
      </c>
      <c r="AN54" s="342">
        <v>21699</v>
      </c>
      <c r="AO54" s="343">
        <v>94.5</v>
      </c>
      <c r="AP54" s="344">
        <v>26936</v>
      </c>
      <c r="AQ54" s="345">
        <v>3.4</v>
      </c>
      <c r="AR54" s="346">
        <v>91.1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784103</v>
      </c>
      <c r="AN55" s="334">
        <v>23292</v>
      </c>
      <c r="AO55" s="335">
        <v>-21.4</v>
      </c>
      <c r="AP55" s="336">
        <v>47161</v>
      </c>
      <c r="AQ55" s="337">
        <v>-9.4</v>
      </c>
      <c r="AR55" s="338">
        <v>-12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406623</v>
      </c>
      <c r="AN56" s="342">
        <v>12079</v>
      </c>
      <c r="AO56" s="343">
        <v>-44.3</v>
      </c>
      <c r="AP56" s="344">
        <v>24595</v>
      </c>
      <c r="AQ56" s="345">
        <v>-8.6999999999999993</v>
      </c>
      <c r="AR56" s="346">
        <v>-35.6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962882</v>
      </c>
      <c r="AN57" s="334">
        <v>28731</v>
      </c>
      <c r="AO57" s="335">
        <v>23.4</v>
      </c>
      <c r="AP57" s="336">
        <v>43423</v>
      </c>
      <c r="AQ57" s="337">
        <v>-7.9</v>
      </c>
      <c r="AR57" s="338">
        <v>31.3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587667</v>
      </c>
      <c r="AN58" s="342">
        <v>17535</v>
      </c>
      <c r="AO58" s="343">
        <v>45.2</v>
      </c>
      <c r="AP58" s="344">
        <v>22207</v>
      </c>
      <c r="AQ58" s="345">
        <v>-9.6999999999999993</v>
      </c>
      <c r="AR58" s="346">
        <v>54.9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871236</v>
      </c>
      <c r="AN59" s="334">
        <v>26108</v>
      </c>
      <c r="AO59" s="335">
        <v>-9.1</v>
      </c>
      <c r="AP59" s="336">
        <v>45265</v>
      </c>
      <c r="AQ59" s="337">
        <v>4.2</v>
      </c>
      <c r="AR59" s="338">
        <v>-13.3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553723</v>
      </c>
      <c r="AN60" s="342">
        <v>16593</v>
      </c>
      <c r="AO60" s="343">
        <v>-5.4</v>
      </c>
      <c r="AP60" s="344">
        <v>22600</v>
      </c>
      <c r="AQ60" s="345">
        <v>1.8</v>
      </c>
      <c r="AR60" s="346">
        <v>-7.2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874691</v>
      </c>
      <c r="AN61" s="349">
        <v>25982</v>
      </c>
      <c r="AO61" s="350">
        <v>13</v>
      </c>
      <c r="AP61" s="351">
        <v>47836</v>
      </c>
      <c r="AQ61" s="352">
        <v>-0.7</v>
      </c>
      <c r="AR61" s="338">
        <v>13.7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532270</v>
      </c>
      <c r="AN62" s="342">
        <v>15813</v>
      </c>
      <c r="AO62" s="343">
        <v>16</v>
      </c>
      <c r="AP62" s="344">
        <v>24476</v>
      </c>
      <c r="AQ62" s="345">
        <v>-1.7</v>
      </c>
      <c r="AR62" s="346">
        <v>17.7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d4pZiXnuNfOhcJ+43w9+m6U+zNQOuByLNTVaS8Lp8l0hWmVjLePCpEqUicsaRDg2v76EV3HmiVXyaU046b+9Q==" saltValue="YXVTPWr39pHaGgkUDaHp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R94"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o3wlc3VWlQRiNKp/VN9h5YeQ/r0AY9xloyiuuITJuRMLgE1imoPbRlEI8JnoK8qQ0F4/puhhmqYIF5KWAE2KHw==" saltValue="8Yqoju5Ve9ERzrBxNPgV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KDsD+916M2mryt0kGXHbWCVR3BCwyTGBA0YuktdS3klgTW8ipUCT30ISrzA81hw/esQ+gt7UrxrymG8cus3eBw==" saltValue="1Pfu4TWNdMYqrNAOpV/o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17.059999999999999</v>
      </c>
      <c r="G47" s="12">
        <v>15.61</v>
      </c>
      <c r="H47" s="12">
        <v>17.399999999999999</v>
      </c>
      <c r="I47" s="12">
        <v>19.32</v>
      </c>
      <c r="J47" s="13">
        <v>17.059999999999999</v>
      </c>
    </row>
    <row r="48" spans="2:10" ht="57.75" customHeight="1" x14ac:dyDescent="0.15">
      <c r="B48" s="14"/>
      <c r="C48" s="1141" t="s">
        <v>4</v>
      </c>
      <c r="D48" s="1141"/>
      <c r="E48" s="1142"/>
      <c r="F48" s="15">
        <v>7.08</v>
      </c>
      <c r="G48" s="16">
        <v>6.99</v>
      </c>
      <c r="H48" s="16">
        <v>13.66</v>
      </c>
      <c r="I48" s="16">
        <v>10.37</v>
      </c>
      <c r="J48" s="17">
        <v>11.76</v>
      </c>
    </row>
    <row r="49" spans="2:10" ht="57.75" customHeight="1" thickBot="1" x14ac:dyDescent="0.2">
      <c r="B49" s="18"/>
      <c r="C49" s="1143" t="s">
        <v>5</v>
      </c>
      <c r="D49" s="1143"/>
      <c r="E49" s="1144"/>
      <c r="F49" s="19" t="s">
        <v>531</v>
      </c>
      <c r="G49" s="20" t="s">
        <v>532</v>
      </c>
      <c r="H49" s="20">
        <v>10.039999999999999</v>
      </c>
      <c r="I49" s="20" t="s">
        <v>533</v>
      </c>
      <c r="J49" s="21" t="s">
        <v>534</v>
      </c>
    </row>
    <row r="50" spans="2:10" x14ac:dyDescent="0.15"/>
  </sheetData>
  <sheetProtection algorithmName="SHA-512" hashValue="jsi+5V9LtAm0JAtv1uJ2JZEs67UVahdsR2lxHtcTjjNg2XLEfYYBM/DsO1BxYU6lTnQ6WVd7HbXUHo+XKl29vA==" saltValue="TbFH10Zfxl71YKrvuBkt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fukumitsu659</cp:lastModifiedBy>
  <dcterms:created xsi:type="dcterms:W3CDTF">2025-02-19T01:35:26Z</dcterms:created>
  <dcterms:modified xsi:type="dcterms:W3CDTF">2025-09-26T05:12:46Z</dcterms:modified>
  <cp:category/>
</cp:coreProperties>
</file>