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01.総合政策課\1.作業用\03　財政担当\！コレ\!01_※作業中（回答未提出等）\山本\【0918〆】令和５年度財政状況資料集の作成について（2回目・地方公会計関係）\03_回答\"/>
    </mc:Choice>
  </mc:AlternateContent>
  <xr:revisionPtr revIDLastSave="0" documentId="13_ncr:1_{D2E96A7C-0D74-4E3F-B86B-142998610556}" xr6:coauthVersionLast="47" xr6:coauthVersionMax="47" xr10:uidLastSave="{00000000-0000-0000-0000-000000000000}"/>
  <bookViews>
    <workbookView xWindow="-24120" yWindow="-2160" windowWidth="24240" windowHeight="13020" tabRatio="909" firstSheet="10"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A23" i="12"/>
  <c r="V23" i="12"/>
  <c r="Q23" i="12"/>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alcChain>
</file>

<file path=xl/sharedStrings.xml><?xml version="1.0" encoding="utf-8"?>
<sst xmlns="http://schemas.openxmlformats.org/spreadsheetml/2006/main" count="1131" uniqueCount="566">
  <si>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</si>
  <si>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</si>
  <si>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</si>
  <si>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</si>
  <si>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</si>
  <si>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</si>
  <si>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</si>
  <si>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</si>
  <si>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</si>
  <si>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</si>
  <si>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</si>
  <si>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</si>
  <si>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</si>
  <si>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</si>
  <si>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</si>
  <si>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</si>
  <si>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</si>
  <si>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</si>
  <si>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</si>
  <si>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</si>
  <si>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</si>
  <si>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</si>
  <si>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</si>
  <si>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</si>
  <si>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</si>
  <si>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</si>
  <si>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</si>
  <si>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</si>
  <si>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</si>
  <si>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</si>
  <si>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</si>
  <si>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</si>
  <si>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</si>
  <si>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</si>
  <si>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</si>
  <si>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</si>
  <si>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</si>
  <si>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</si>
  <si>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</si>
  <si>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</si>
  <si>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</si>
  <si>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</si>
  <si>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</si>
  <si>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</si>
  <si>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</si>
  <si>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</si>
  <si>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</si>
  <si>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</si>
  <si>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</si>
  <si>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</si>
  <si>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</si>
  <si>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</si>
  <si>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</si>
  <si>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</si>
  <si>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</si>
  <si>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</si>
  <si>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</si>
  <si>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</si>
  <si>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</si>
  <si>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</si>
  <si>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</si>
  <si>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</si>
  <si>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</si>
  <si>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</si>
  <si>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</si>
  <si>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</si>
  <si>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</si>
  <si>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</si>
  <si>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</si>
  <si>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</si>
  <si>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</si>
  <si>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</si>
  <si>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</si>
  <si>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</si>
  <si>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</si>
  <si>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</si>
  <si>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</si>
  <si>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</si>
  <si>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</si>
  <si>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</si>
  <si>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</si>
  <si>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</si>
  <si>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</si>
  <si>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</si>
  <si>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</si>
  <si>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</si>
  <si>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</si>
  <si>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</si>
  <si>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</si>
  <si>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</si>
  <si>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</si>
  <si>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</si>
  <si>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</si>
  <si>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</si>
  <si>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</si>
  <si>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</si>
  <si>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</si>
  <si>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</si>
  <si>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</si>
  <si>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</si>
  <si>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</si>
  <si>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</si>
  <si>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</si>
  <si>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</si>
  <si>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</si>
  <si>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</si>
  <si>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</si>
  <si>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</si>
  <si>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</si>
  <si>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</si>
  <si>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</si>
  <si>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</si>
  <si>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</si>
  <si>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</si>
  <si>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</si>
  <si>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</si>
  <si>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</si>
  <si>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</si>
  <si>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</si>
  <si>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</si>
  <si>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</si>
  <si>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</si>
  <si>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</si>
  <si>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</si>
  <si>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</si>
  <si>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</si>
  <si>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</si>
  <si>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</si>
  <si>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</si>
  <si>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</si>
  <si>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</si>
  <si>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</si>
  <si>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</si>
  <si>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</si>
  <si>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</si>
  <si>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</si>
  <si>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</si>
  <si>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</si>
  <si>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</si>
  <si>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</si>
  <si>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</si>
  <si>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</si>
  <si>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</si>
  <si>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</si>
  <si>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</si>
  <si>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</si>
  <si>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</si>
  <si>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</si>
  <si>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</si>
  <si>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</si>
  <si>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</si>
  <si>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</si>
  <si>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</si>
  <si>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</si>
  <si>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</si>
  <si>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</si>
  <si>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</si>
  <si>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</si>
  <si>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</si>
  <si>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</si>
  <si>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</si>
  <si>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</si>
  <si>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</si>
  <si>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</si>
  <si>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</si>
  <si>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</si>
  <si>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</si>
  <si>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</si>
  <si>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</si>
  <si>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</si>
  <si>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</si>
  <si>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</si>
  <si>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</si>
  <si>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</si>
  <si>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</si>
  <si>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</si>
  <si>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</si>
  <si>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</si>
  <si>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</si>
  <si>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</si>
  <si>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</si>
  <si>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</si>
  <si>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</si>
  <si>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</si>
  <si>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</si>
  <si>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</si>
  <si>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</si>
  <si>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</si>
  <si>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</si>
  <si>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</si>
  <si>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</si>
  <si>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</si>
  <si>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</si>
  <si>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</si>
  <si>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</si>
  <si>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</si>
  <si>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</si>
  <si>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</si>
  <si>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</si>
  <si>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</si>
  <si>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</si>
  <si>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</si>
  <si>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</si>
  <si>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</si>
  <si>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</si>
  <si>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</si>
  <si>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埼玉県美里町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</si>
  <si>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</si>
  <si>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</si>
  <si>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</si>
  <si>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</si>
  <si>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</si>
  <si>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</si>
  <si>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</si>
  <si>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</si>
  <si>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</si>
  <si>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</si>
  <si>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</si>
  <si>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</si>
  <si>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</si>
  <si>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</si>
  <si>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</si>
  <si>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</si>
  <si>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</si>
  <si>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</si>
  <si>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</si>
  <si>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</si>
  <si>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</si>
  <si>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</si>
  <si>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</si>
  <si>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</si>
  <si>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</si>
  <si>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</si>
  <si>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</si>
  <si>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</si>
  <si>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</si>
  <si>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</si>
  <si>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</si>
  <si>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</si>
  <si>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</si>
  <si>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</si>
  <si>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</si>
  <si>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</si>
  <si>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</si>
  <si>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</si>
  <si>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</si>
  <si>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</si>
  <si>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</si>
  <si>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</si>
  <si>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</si>
  <si>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</si>
  <si>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</si>
  <si>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</si>
  <si>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</si>
  <si>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</si>
  <si>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</si>
  <si>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</si>
  <si>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</si>
  <si>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</si>
  <si>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</si>
  <si>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</si>
  <si>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</si>
  <si>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</si>
  <si>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</si>
  <si>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</si>
  <si>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</si>
  <si>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</si>
  <si>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</si>
  <si>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</si>
  <si>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</si>
  <si>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</si>
  <si>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</si>
  <si>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</si>
  <si>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</si>
  <si>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</si>
  <si>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</si>
  <si>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</si>
  <si>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</si>
  <si>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</si>
  <si>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</si>
  <si>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</si>
  <si>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</si>
  <si>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</si>
  <si>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</si>
  <si>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</si>
  <si>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</si>
  <si>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</si>
  <si>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</si>
  <si>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</si>
  <si>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</si>
  <si>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</si>
  <si>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</si>
  <si>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</si>
  <si>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</si>
  <si>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</si>
  <si>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</si>
  <si>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</si>
  <si>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</si>
  <si>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</si>
  <si>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</si>
  <si>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</si>
  <si>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</si>
  <si>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</si>
  <si>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</si>
  <si>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</si>
  <si>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</si>
  <si>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</si>
  <si>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</si>
  <si>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</si>
  <si>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</si>
  <si>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</si>
  <si>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</si>
  <si>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</si>
  <si>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</si>
  <si>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</si>
  <si>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</si>
  <si>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</si>
  <si>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</si>
  <si>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</si>
  <si>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</si>
  <si>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</si>
  <si>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</si>
  <si>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</si>
  <si>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</si>
  <si>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</si>
  <si>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</si>
  <si>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</si>
  <si>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</si>
  <si>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</si>
  <si>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</si>
  <si>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</si>
  <si>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</si>
  <si>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</si>
  <si>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</si>
  <si>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</si>
  <si>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</si>
  <si>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</si>
  <si>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</si>
  <si>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</si>
  <si>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</si>
  <si>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</si>
  <si>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</si>
  <si>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</si>
  <si>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</si>
  <si>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</si>
  <si>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</si>
  <si>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</si>
  <si>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</si>
  <si>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</si>
  <si>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</si>
  <si>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</si>
  <si>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</si>
  <si>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</si>
  <si>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</si>
  <si>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</si>
  <si>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</si>
  <si>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</si>
  <si>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埼玉県美里町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</si>
  <si>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</si>
  <si>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</si>
  <si>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</si>
  <si>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</si>
  <si>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</si>
  <si>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</si>
  <si>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</si>
  <si>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</si>
  <si>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</si>
  <si>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</si>
  <si>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</si>
  <si>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</si>
  <si>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</si>
  <si>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</si>
  <si>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</si>
  <si>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</si>
  <si>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</si>
  <si>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</si>
  <si>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</si>
  <si>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</si>
  <si>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</si>
  <si>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</si>
  <si>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</si>
  <si>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</si>
  <si>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</si>
  <si>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</si>
  <si>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</si>
  <si>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</si>
  <si>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</si>
  <si>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</si>
  <si>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</si>
  <si>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</si>
  <si>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</si>
  <si>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</si>
  <si>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</si>
  <si>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</si>
  <si>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</si>
  <si>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</si>
  <si>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</si>
  <si>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</si>
  <si>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</si>
  <si>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</si>
  <si>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</si>
  <si>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</si>
  <si>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</si>
  <si>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</si>
  <si>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</si>
  <si>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</si>
  <si>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</si>
  <si>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</si>
  <si>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</si>
  <si>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</si>
  <si>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</si>
  <si>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</si>
  <si>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</si>
  <si>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</si>
  <si>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</si>
  <si>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</si>
  <si>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</si>
  <si>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</si>
  <si>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</si>
  <si>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</si>
  <si>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</si>
  <si>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</si>
  <si>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</si>
  <si>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</si>
  <si>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</si>
  <si>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</si>
  <si>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</si>
  <si>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</si>
  <si>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</si>
  <si>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</si>
  <si>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</si>
  <si>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</si>
  <si>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</si>
  <si>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</si>
  <si>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</si>
  <si>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</si>
  <si>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</si>
  <si>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</si>
  <si>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</si>
  <si>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</si>
  <si>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</si>
  <si>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</si>
  <si>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</si>
  <si>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</si>
  <si>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</si>
  <si>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</si>
  <si>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</si>
  <si>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</si>
  <si>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</si>
  <si>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</si>
  <si>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</si>
  <si>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</si>
  <si>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</si>
  <si>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</si>
  <si>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</si>
  <si>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</si>
  <si>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</si>
  <si>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</si>
  <si>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</si>
  <si>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</si>
  <si>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</si>
  <si>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</si>
  <si>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</si>
  <si>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</si>
  <si>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</si>
  <si>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</si>
  <si>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</si>
  <si>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</si>
  <si>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</si>
  <si>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</si>
  <si>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</si>
  <si>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</si>
  <si>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</si>
  <si>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</si>
  <si>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</si>
  <si>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</si>
  <si>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</si>
  <si>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</si>
  <si>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</si>
  <si>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</si>
  <si>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</si>
  <si>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</si>
  <si>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</si>
  <si>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</si>
  <si>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</si>
  <si>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</si>
  <si>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</si>
  <si>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</si>
  <si>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</si>
  <si>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</si>
  <si>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</si>
  <si>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</si>
  <si>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</si>
  <si>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</si>
  <si>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</si>
  <si>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</si>
  <si>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</si>
  <si>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</si>
  <si>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</si>
  <si>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</si>
  <si>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</si>
  <si>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</si>
  <si>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</si>
  <si>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</si>
  <si>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</si>
  <si>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</si>
  <si>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</si>
  <si>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</si>
  <si>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</si>
  <si>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</si>
  <si>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</si>
  <si>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</si>
  <si>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</si>
  <si>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</si>
  <si>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</si>
  <si>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</si>
  <si>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</si>
  <si>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</si>
  <si>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</si>
  <si>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</si>
  <si>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</si>
  <si>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</si>
  <si>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</si>
  <si>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</si>
  <si>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</si>
  <si>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</si>
  <si>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</si>
  <si>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</si>
  <si>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</si>
  <si>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</si>
  <si>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</si>
  <si>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</si>
  <si>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0.57</t>
  </si>
  <si>
    <t>▲ 0.61</t>
  </si>
  <si>
    <t>▲ 4.27</t>
  </si>
  <si>
    <t>水道事業会計</t>
  </si>
  <si>
    <t>一般会計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</si>
  <si>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</si>
  <si>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</si>
  <si>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</si>
  <si>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</si>
  <si>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</si>
  <si>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</si>
  <si>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</si>
  <si>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</si>
  <si>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</si>
  <si>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</si>
  <si>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</si>
  <si>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児玉郡市広域市町村圏組合</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</si>
  <si>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</si>
  <si>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</si>
  <si>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</si>
  <si>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</si>
  <si>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</si>
  <si>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</si>
  <si>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</si>
  <si>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</si>
  <si>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</si>
  <si>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</si>
  <si>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</si>
  <si>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</si>
  <si>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</si>
  <si>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</si>
  <si>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</si>
  <si>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・将来委負担比率については、令和３年度から算定されておらず、類似平均団体を下回っている。
　これは、公共施設等整備基金等への積立額が増加したため、充当可能基金額が増加したことによるものである。
・実質公債費率については、前年度比0.5ポイント減少し、類似団体平均を10.ポイント下回っている。
これは、元利償還金の額が増加した一方で、標準税収入額が増加しているため実質公債費率が減少となっている。
引き続き、適切な基金の管理、地方債の発行及び公債費の適正化等に努めていく。
</t>
    <rPh sb="98" eb="104">
      <t>ジッシツコウサイヒリツ</t>
    </rPh>
    <rPh sb="110" eb="113">
      <t>ゼンネンド</t>
    </rPh>
    <rPh sb="113" eb="114">
      <t>ヒ</t>
    </rPh>
    <rPh sb="121" eb="123">
      <t>ゲンショウ</t>
    </rPh>
    <rPh sb="125" eb="129">
      <t>ルイジダンタイ</t>
    </rPh>
    <rPh sb="129" eb="131">
      <t>ヘイキン</t>
    </rPh>
    <rPh sb="139" eb="141">
      <t>シタマワ</t>
    </rPh>
    <rPh sb="151" eb="153">
      <t>ガンリ</t>
    </rPh>
    <rPh sb="153" eb="156">
      <t>ショウカンキン</t>
    </rPh>
    <rPh sb="157" eb="158">
      <t>ガク</t>
    </rPh>
    <rPh sb="159" eb="161">
      <t>ゾウカ</t>
    </rPh>
    <rPh sb="163" eb="165">
      <t>イッポウ</t>
    </rPh>
    <rPh sb="167" eb="173">
      <t>ヒョウジュンゼイシュウニュウガク</t>
    </rPh>
    <rPh sb="174" eb="176">
      <t>ゾウカ</t>
    </rPh>
    <rPh sb="182" eb="188">
      <t>ジッシツコウサイヒリツ</t>
    </rPh>
    <rPh sb="189" eb="191">
      <t>ゲンショウ</t>
    </rPh>
    <rPh sb="199" eb="200">
      <t>ヒ</t>
    </rPh>
    <rPh sb="201" eb="202">
      <t>ツヅ</t>
    </rPh>
    <rPh sb="204" eb="206">
      <t>テキセツ</t>
    </rPh>
    <rPh sb="207" eb="209">
      <t>キキン</t>
    </rPh>
    <rPh sb="210" eb="212">
      <t>カンリ</t>
    </rPh>
    <rPh sb="213" eb="216">
      <t>チホウサイ</t>
    </rPh>
    <rPh sb="217" eb="219">
      <t>ハッコウ</t>
    </rPh>
    <rPh sb="219" eb="220">
      <t>オヨ</t>
    </rPh>
    <rPh sb="221" eb="224">
      <t>コウサイヒ</t>
    </rPh>
    <phoneticPr fontId="10"/>
  </si>
  <si>
    <t>・将来委負担比率については、令和３年度から算定されておらず、類似平均団体を下回っている。
　これは、公共施設等整備基金等への積立額が増加したため、充当可能基金額が増加したことによるものである。
・有形固定資産減価償却率については、前年度比1.7ポイント増加し、類似団体平均を1.3ポイント下回っている。
　また、多くの有形固定資産減価償却率の増加率が2.0%以上となっている。
　個別施設計画等に基づいた施設の維持管理を適切に進めることで、有形固定資産の老朽化の抑制に努めていく。</t>
    <rPh sb="1" eb="8">
      <t>ショウライイフタンヒリツ</t>
    </rPh>
    <rPh sb="14" eb="16">
      <t>レイワ</t>
    </rPh>
    <rPh sb="17" eb="19">
      <t>ネンド</t>
    </rPh>
    <rPh sb="21" eb="23">
      <t>サンテイ</t>
    </rPh>
    <rPh sb="30" eb="36">
      <t>ルイジヘイキンダンタイ</t>
    </rPh>
    <rPh sb="37" eb="39">
      <t>シタマワ</t>
    </rPh>
    <rPh sb="50" eb="52">
      <t>コウキョウ</t>
    </rPh>
    <rPh sb="52" eb="54">
      <t>シセツ</t>
    </rPh>
    <rPh sb="54" eb="55">
      <t>ナド</t>
    </rPh>
    <rPh sb="55" eb="57">
      <t>セイビ</t>
    </rPh>
    <rPh sb="57" eb="59">
      <t>キキン</t>
    </rPh>
    <rPh sb="59" eb="60">
      <t>トウ</t>
    </rPh>
    <rPh sb="62" eb="65">
      <t>ツミタテガク</t>
    </rPh>
    <rPh sb="66" eb="68">
      <t>ゾウカ</t>
    </rPh>
    <rPh sb="73" eb="79">
      <t>ジュウトウカノウキキン</t>
    </rPh>
    <rPh sb="79" eb="80">
      <t>ガク</t>
    </rPh>
    <rPh sb="81" eb="83">
      <t>ゾウカ</t>
    </rPh>
    <rPh sb="98" eb="100">
      <t>ユウケイ</t>
    </rPh>
    <rPh sb="100" eb="104">
      <t>コテイシサン</t>
    </rPh>
    <rPh sb="104" eb="108">
      <t>ゲンカショウキャク</t>
    </rPh>
    <rPh sb="108" eb="109">
      <t>リツ</t>
    </rPh>
    <rPh sb="115" eb="119">
      <t>ゼンネンドヒ</t>
    </rPh>
    <rPh sb="126" eb="128">
      <t>ゾウカ</t>
    </rPh>
    <rPh sb="130" eb="136">
      <t>ルイジダンタイヘイキン</t>
    </rPh>
    <rPh sb="144" eb="146">
      <t>シタマワ</t>
    </rPh>
    <rPh sb="156" eb="157">
      <t>オオ</t>
    </rPh>
    <rPh sb="159" eb="161">
      <t>ユウケイ</t>
    </rPh>
    <rPh sb="161" eb="165">
      <t>コテイシサン</t>
    </rPh>
    <rPh sb="165" eb="170">
      <t>ゲンカショウキャクリツ</t>
    </rPh>
    <rPh sb="171" eb="174">
      <t>ゾウカリツ</t>
    </rPh>
    <rPh sb="179" eb="181">
      <t>イジョウ</t>
    </rPh>
    <rPh sb="190" eb="192">
      <t>コベツ</t>
    </rPh>
    <rPh sb="192" eb="196">
      <t>シセツケイカク</t>
    </rPh>
    <rPh sb="196" eb="197">
      <t>トウ</t>
    </rPh>
    <rPh sb="198" eb="199">
      <t>モト</t>
    </rPh>
    <rPh sb="202" eb="204">
      <t>シセツ</t>
    </rPh>
    <rPh sb="205" eb="209">
      <t>イジカンリ</t>
    </rPh>
    <rPh sb="210" eb="212">
      <t>テキセツ</t>
    </rPh>
    <rPh sb="213" eb="214">
      <t>スス</t>
    </rPh>
    <rPh sb="220" eb="226">
      <t>ユウケイコテイシサン</t>
    </rPh>
    <rPh sb="227" eb="230">
      <t>ロウキュウカ</t>
    </rPh>
    <rPh sb="231" eb="233">
      <t>ヨクセイ</t>
    </rPh>
    <rPh sb="234" eb="2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</si>
</sst>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1"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38" fontId="35" fillId="0" borderId="112" xfId="12" applyNumberFormat="1"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38" fontId="35" fillId="0" borderId="98" xfId="12" applyNumberFormat="1"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1" xr:uid="{1E8F1EE1-A181-40BB-B687-7E3A7EA53A57}"/>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96FAEDE-BC51-487B-90E2-B5AF293A7B9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610D-4EFA-93A0-401876B023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70580</c:v>
                </c:pt>
                <c:pt idx="1">
                  <c:v>61267</c:v>
                </c:pt>
                <c:pt idx="2">
                  <c:v>23779</c:v>
                </c:pt>
                <c:pt idx="3">
                  <c:v>29075</c:v>
                </c:pt>
                <c:pt idx="4">
                  <c:v>34770</c:v>
                </c:pt>
              </c:numCache>
            </c:numRef>
          </c:val>
          <c:smooth val="0"/>
          <c:extLst>
            <c:ext xmlns:c16="http://schemas.microsoft.com/office/drawing/2014/chart" uri="{C3380CC4-5D6E-409C-BE32-E72D297353CC}">
              <c16:uniqueId val="{00000001-610D-4EFA-93A0-401876B023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12.88</c:v>
                </c:pt>
                <c:pt idx="1">
                  <c:v>11.76</c:v>
                </c:pt>
                <c:pt idx="2">
                  <c:v>16.46</c:v>
                </c:pt>
                <c:pt idx="3">
                  <c:v>16.14</c:v>
                </c:pt>
                <c:pt idx="4">
                  <c:v>11.47</c:v>
                </c:pt>
              </c:numCache>
            </c:numRef>
          </c:val>
          <c:extLst>
            <c:ext xmlns:c16="http://schemas.microsoft.com/office/drawing/2014/chart" uri="{C3380CC4-5D6E-409C-BE32-E72D297353CC}">
              <c16:uniqueId val="{00000000-CCD0-49D2-83CA-FE449C9E65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34.29</c:v>
                </c:pt>
                <c:pt idx="1">
                  <c:v>32.81</c:v>
                </c:pt>
                <c:pt idx="2">
                  <c:v>30.38</c:v>
                </c:pt>
                <c:pt idx="3">
                  <c:v>30.93</c:v>
                </c:pt>
                <c:pt idx="4">
                  <c:v>30.17</c:v>
                </c:pt>
              </c:numCache>
            </c:numRef>
          </c:val>
          <c:extLst>
            <c:ext xmlns:c16="http://schemas.microsoft.com/office/drawing/2014/chart" uri="{C3380CC4-5D6E-409C-BE32-E72D297353CC}">
              <c16:uniqueId val="{00000001-CCD0-49D2-83CA-FE449C9E65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c:v>
                </c:pt>
                <c:pt idx="1">
                  <c:v>-0.56999999999999995</c:v>
                </c:pt>
                <c:pt idx="2">
                  <c:v>5.56</c:v>
                </c:pt>
                <c:pt idx="3">
                  <c:v>-0.61</c:v>
                </c:pt>
                <c:pt idx="4">
                  <c:v>-4.2699999999999996</c:v>
                </c:pt>
              </c:numCache>
            </c:numRef>
          </c:val>
          <c:smooth val="0"/>
          <c:extLst>
            <c:ext xmlns:c16="http://schemas.microsoft.com/office/drawing/2014/chart" uri="{C3380CC4-5D6E-409C-BE32-E72D297353CC}">
              <c16:uniqueId val="{00000002-CCD0-49D2-83CA-FE449C9E65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0.17</c:v>
                </c:pt>
                <c:pt idx="2">
                  <c:v>#N/A</c:v>
                </c:pt>
                <c:pt idx="3">
                  <c:v>1.02</c:v>
                </c:pt>
                <c:pt idx="4">
                  <c:v>#N/A</c:v>
                </c:pt>
                <c:pt idx="5">
                  <c:v>0.89</c:v>
                </c:pt>
                <c:pt idx="6">
                  <c:v>#N/A</c:v>
                </c:pt>
                <c:pt idx="7">
                  <c:v>0.72</c:v>
                </c:pt>
                <c:pt idx="8">
                  <c:v>0</c:v>
                </c:pt>
                <c:pt idx="9">
                  <c:v>0</c:v>
                </c:pt>
              </c:numCache>
            </c:numRef>
          </c:val>
          <c:extLst>
            <c:ext xmlns:c16="http://schemas.microsoft.com/office/drawing/2014/chart" uri="{C3380CC4-5D6E-409C-BE32-E72D297353CC}">
              <c16:uniqueId val="{00000000-A019-418D-9715-ED377D6607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19-418D-9715-ED377D6607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19-418D-9715-ED377D66071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19-418D-9715-ED377D66071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0.03</c:v>
                </c:pt>
                <c:pt idx="8">
                  <c:v>#N/A</c:v>
                </c:pt>
                <c:pt idx="9">
                  <c:v>0.06</c:v>
                </c:pt>
              </c:numCache>
            </c:numRef>
          </c:val>
          <c:extLst>
            <c:ext xmlns:c16="http://schemas.microsoft.com/office/drawing/2014/chart" uri="{C3380CC4-5D6E-409C-BE32-E72D297353CC}">
              <c16:uniqueId val="{00000004-A019-418D-9715-ED377D66071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0.84</c:v>
                </c:pt>
                <c:pt idx="2">
                  <c:v>#N/A</c:v>
                </c:pt>
                <c:pt idx="3">
                  <c:v>0.93</c:v>
                </c:pt>
                <c:pt idx="4">
                  <c:v>#N/A</c:v>
                </c:pt>
                <c:pt idx="5">
                  <c:v>1.1599999999999999</c:v>
                </c:pt>
                <c:pt idx="6">
                  <c:v>#N/A</c:v>
                </c:pt>
                <c:pt idx="7">
                  <c:v>1.1599999999999999</c:v>
                </c:pt>
                <c:pt idx="8">
                  <c:v>#N/A</c:v>
                </c:pt>
                <c:pt idx="9">
                  <c:v>1.1100000000000001</c:v>
                </c:pt>
              </c:numCache>
            </c:numRef>
          </c:val>
          <c:extLst>
            <c:ext xmlns:c16="http://schemas.microsoft.com/office/drawing/2014/chart" uri="{C3380CC4-5D6E-409C-BE32-E72D297353CC}">
              <c16:uniqueId val="{00000005-A019-418D-9715-ED377D66071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c:v>
                </c:pt>
                <c:pt idx="2">
                  <c:v>#N/A</c:v>
                </c:pt>
                <c:pt idx="3">
                  <c:v>1.67</c:v>
                </c:pt>
                <c:pt idx="4">
                  <c:v>#N/A</c:v>
                </c:pt>
                <c:pt idx="5">
                  <c:v>1.17</c:v>
                </c:pt>
                <c:pt idx="6">
                  <c:v>#N/A</c:v>
                </c:pt>
                <c:pt idx="7">
                  <c:v>1.49</c:v>
                </c:pt>
                <c:pt idx="8">
                  <c:v>#N/A</c:v>
                </c:pt>
                <c:pt idx="9">
                  <c:v>1.31</c:v>
                </c:pt>
              </c:numCache>
            </c:numRef>
          </c:val>
          <c:extLst>
            <c:ext xmlns:c16="http://schemas.microsoft.com/office/drawing/2014/chart" uri="{C3380CC4-5D6E-409C-BE32-E72D297353CC}">
              <c16:uniqueId val="{00000006-A019-418D-9715-ED377D6607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1.64</c:v>
                </c:pt>
              </c:numCache>
            </c:numRef>
          </c:val>
          <c:extLst>
            <c:ext xmlns:c16="http://schemas.microsoft.com/office/drawing/2014/chart" uri="{C3380CC4-5D6E-409C-BE32-E72D297353CC}">
              <c16:uniqueId val="{00000007-A019-418D-9715-ED377D6607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12.84</c:v>
                </c:pt>
                <c:pt idx="2">
                  <c:v>#N/A</c:v>
                </c:pt>
                <c:pt idx="3">
                  <c:v>11.76</c:v>
                </c:pt>
                <c:pt idx="4">
                  <c:v>#N/A</c:v>
                </c:pt>
                <c:pt idx="5">
                  <c:v>16.45</c:v>
                </c:pt>
                <c:pt idx="6">
                  <c:v>#N/A</c:v>
                </c:pt>
                <c:pt idx="7">
                  <c:v>16.13</c:v>
                </c:pt>
                <c:pt idx="8">
                  <c:v>#N/A</c:v>
                </c:pt>
                <c:pt idx="9">
                  <c:v>11.47</c:v>
                </c:pt>
              </c:numCache>
            </c:numRef>
          </c:val>
          <c:extLst>
            <c:ext xmlns:c16="http://schemas.microsoft.com/office/drawing/2014/chart" uri="{C3380CC4-5D6E-409C-BE32-E72D297353CC}">
              <c16:uniqueId val="{00000008-A019-418D-9715-ED377D6607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17.989999999999998</c:v>
                </c:pt>
                <c:pt idx="2">
                  <c:v>#N/A</c:v>
                </c:pt>
                <c:pt idx="3">
                  <c:v>15.91</c:v>
                </c:pt>
                <c:pt idx="4">
                  <c:v>#N/A</c:v>
                </c:pt>
                <c:pt idx="5">
                  <c:v>15.38</c:v>
                </c:pt>
                <c:pt idx="6">
                  <c:v>#N/A</c:v>
                </c:pt>
                <c:pt idx="7">
                  <c:v>16.25</c:v>
                </c:pt>
                <c:pt idx="8">
                  <c:v>#N/A</c:v>
                </c:pt>
                <c:pt idx="9">
                  <c:v>13.13</c:v>
                </c:pt>
              </c:numCache>
            </c:numRef>
          </c:val>
          <c:extLst>
            <c:ext xmlns:c16="http://schemas.microsoft.com/office/drawing/2014/chart" uri="{C3380CC4-5D6E-409C-BE32-E72D297353CC}">
              <c16:uniqueId val="{00000009-A019-418D-9715-ED377D6607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400</c:v>
                </c:pt>
                <c:pt idx="5">
                  <c:v>402</c:v>
                </c:pt>
                <c:pt idx="8">
                  <c:v>407</c:v>
                </c:pt>
                <c:pt idx="11">
                  <c:v>421</c:v>
                </c:pt>
                <c:pt idx="14">
                  <c:v>418</c:v>
                </c:pt>
              </c:numCache>
            </c:numRef>
          </c:val>
          <c:extLst>
            <c:ext xmlns:c16="http://schemas.microsoft.com/office/drawing/2014/chart" uri="{C3380CC4-5D6E-409C-BE32-E72D297353CC}">
              <c16:uniqueId val="{00000000-33F3-455C-A599-93E139A341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F3-455C-A599-93E139A341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F3-455C-A599-93E139A341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43</c:v>
                </c:pt>
                <c:pt idx="6">
                  <c:v>43</c:v>
                </c:pt>
                <c:pt idx="9">
                  <c:v>41</c:v>
                </c:pt>
                <c:pt idx="12">
                  <c:v>39</c:v>
                </c:pt>
              </c:numCache>
            </c:numRef>
          </c:val>
          <c:extLst>
            <c:ext xmlns:c16="http://schemas.microsoft.com/office/drawing/2014/chart" uri="{C3380CC4-5D6E-409C-BE32-E72D297353CC}">
              <c16:uniqueId val="{00000003-33F3-455C-A599-93E139A341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c:v>
                </c:pt>
                <c:pt idx="3">
                  <c:v>191</c:v>
                </c:pt>
                <c:pt idx="6">
                  <c:v>178</c:v>
                </c:pt>
                <c:pt idx="9">
                  <c:v>178</c:v>
                </c:pt>
                <c:pt idx="12">
                  <c:v>149</c:v>
                </c:pt>
              </c:numCache>
            </c:numRef>
          </c:val>
          <c:extLst>
            <c:ext xmlns:c16="http://schemas.microsoft.com/office/drawing/2014/chart" uri="{C3380CC4-5D6E-409C-BE32-E72D297353CC}">
              <c16:uniqueId val="{00000004-33F3-455C-A599-93E139A341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F3-455C-A599-93E139A341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F3-455C-A599-93E139A341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360</c:v>
                </c:pt>
                <c:pt idx="3">
                  <c:v>412</c:v>
                </c:pt>
                <c:pt idx="6">
                  <c:v>442</c:v>
                </c:pt>
                <c:pt idx="9">
                  <c:v>445</c:v>
                </c:pt>
                <c:pt idx="12">
                  <c:v>450</c:v>
                </c:pt>
              </c:numCache>
            </c:numRef>
          </c:val>
          <c:extLst>
            <c:ext xmlns:c16="http://schemas.microsoft.com/office/drawing/2014/chart" uri="{C3380CC4-5D6E-409C-BE32-E72D297353CC}">
              <c16:uniqueId val="{00000007-33F3-455C-A599-93E139A341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180</c:v>
                </c:pt>
                <c:pt idx="2">
                  <c:v>#N/A</c:v>
                </c:pt>
                <c:pt idx="3">
                  <c:v>#N/A</c:v>
                </c:pt>
                <c:pt idx="4">
                  <c:v>244</c:v>
                </c:pt>
                <c:pt idx="5">
                  <c:v>#N/A</c:v>
                </c:pt>
                <c:pt idx="6">
                  <c:v>#N/A</c:v>
                </c:pt>
                <c:pt idx="7">
                  <c:v>256</c:v>
                </c:pt>
                <c:pt idx="8">
                  <c:v>#N/A</c:v>
                </c:pt>
                <c:pt idx="9">
                  <c:v>#N/A</c:v>
                </c:pt>
                <c:pt idx="10">
                  <c:v>243</c:v>
                </c:pt>
                <c:pt idx="11">
                  <c:v>#N/A</c:v>
                </c:pt>
                <c:pt idx="12">
                  <c:v>#N/A</c:v>
                </c:pt>
                <c:pt idx="13">
                  <c:v>220</c:v>
                </c:pt>
                <c:pt idx="14">
                  <c:v>#N/A</c:v>
                </c:pt>
              </c:numCache>
            </c:numRef>
          </c:val>
          <c:smooth val="0"/>
          <c:extLst>
            <c:ext xmlns:c16="http://schemas.microsoft.com/office/drawing/2014/chart" uri="{C3380CC4-5D6E-409C-BE32-E72D297353CC}">
              <c16:uniqueId val="{00000008-33F3-455C-A599-93E139A341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5010</c:v>
                </c:pt>
                <c:pt idx="5">
                  <c:v>4908</c:v>
                </c:pt>
                <c:pt idx="8">
                  <c:v>4804</c:v>
                </c:pt>
                <c:pt idx="11">
                  <c:v>4568</c:v>
                </c:pt>
                <c:pt idx="14">
                  <c:v>4304</c:v>
                </c:pt>
              </c:numCache>
            </c:numRef>
          </c:val>
          <c:extLst>
            <c:ext xmlns:c16="http://schemas.microsoft.com/office/drawing/2014/chart" uri="{C3380CC4-5D6E-409C-BE32-E72D297353CC}">
              <c16:uniqueId val="{00000000-5774-4EF6-9262-3F74C53991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1</c:v>
                </c:pt>
                <c:pt idx="8">
                  <c:v>0</c:v>
                </c:pt>
                <c:pt idx="11">
                  <c:v>0</c:v>
                </c:pt>
                <c:pt idx="14">
                  <c:v>0</c:v>
                </c:pt>
              </c:numCache>
            </c:numRef>
          </c:val>
          <c:extLst>
            <c:ext xmlns:c16="http://schemas.microsoft.com/office/drawing/2014/chart" uri="{C3380CC4-5D6E-409C-BE32-E72D297353CC}">
              <c16:uniqueId val="{00000001-5774-4EF6-9262-3F74C53991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1796</c:v>
                </c:pt>
                <c:pt idx="5">
                  <c:v>1877</c:v>
                </c:pt>
                <c:pt idx="8">
                  <c:v>2425</c:v>
                </c:pt>
                <c:pt idx="11">
                  <c:v>2489</c:v>
                </c:pt>
                <c:pt idx="14">
                  <c:v>2612</c:v>
                </c:pt>
              </c:numCache>
            </c:numRef>
          </c:val>
          <c:extLst>
            <c:ext xmlns:c16="http://schemas.microsoft.com/office/drawing/2014/chart" uri="{C3380CC4-5D6E-409C-BE32-E72D297353CC}">
              <c16:uniqueId val="{00000002-5774-4EF6-9262-3F74C53991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74-4EF6-9262-3F74C53991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74-4EF6-9262-3F74C53991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74-4EF6-9262-3F74C53991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1017</c:v>
                </c:pt>
                <c:pt idx="3">
                  <c:v>1041</c:v>
                </c:pt>
                <c:pt idx="6">
                  <c:v>1011</c:v>
                </c:pt>
                <c:pt idx="9">
                  <c:v>1015</c:v>
                </c:pt>
                <c:pt idx="12">
                  <c:v>1019</c:v>
                </c:pt>
              </c:numCache>
            </c:numRef>
          </c:val>
          <c:extLst>
            <c:ext xmlns:c16="http://schemas.microsoft.com/office/drawing/2014/chart" uri="{C3380CC4-5D6E-409C-BE32-E72D297353CC}">
              <c16:uniqueId val="{00000006-5774-4EF6-9262-3F74C53991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189</c:v>
                </c:pt>
                <c:pt idx="3">
                  <c:v>154</c:v>
                </c:pt>
                <c:pt idx="6">
                  <c:v>150</c:v>
                </c:pt>
                <c:pt idx="9">
                  <c:v>111</c:v>
                </c:pt>
                <c:pt idx="12">
                  <c:v>99</c:v>
                </c:pt>
              </c:numCache>
            </c:numRef>
          </c:val>
          <c:extLst>
            <c:ext xmlns:c16="http://schemas.microsoft.com/office/drawing/2014/chart" uri="{C3380CC4-5D6E-409C-BE32-E72D297353CC}">
              <c16:uniqueId val="{00000007-5774-4EF6-9262-3F74C53991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1694</c:v>
                </c:pt>
                <c:pt idx="3">
                  <c:v>1602</c:v>
                </c:pt>
                <c:pt idx="6">
                  <c:v>1510</c:v>
                </c:pt>
                <c:pt idx="9">
                  <c:v>1474</c:v>
                </c:pt>
                <c:pt idx="12">
                  <c:v>1273</c:v>
                </c:pt>
              </c:numCache>
            </c:numRef>
          </c:val>
          <c:extLst>
            <c:ext xmlns:c16="http://schemas.microsoft.com/office/drawing/2014/chart" uri="{C3380CC4-5D6E-409C-BE32-E72D297353CC}">
              <c16:uniqueId val="{00000008-5774-4EF6-9262-3F74C53991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74-4EF6-9262-3F74C53991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4621</c:v>
                </c:pt>
                <c:pt idx="3">
                  <c:v>4667</c:v>
                </c:pt>
                <c:pt idx="6">
                  <c:v>4502</c:v>
                </c:pt>
                <c:pt idx="9">
                  <c:v>4248</c:v>
                </c:pt>
                <c:pt idx="12">
                  <c:v>4006</c:v>
                </c:pt>
              </c:numCache>
            </c:numRef>
          </c:val>
          <c:extLst>
            <c:ext xmlns:c16="http://schemas.microsoft.com/office/drawing/2014/chart" uri="{C3380CC4-5D6E-409C-BE32-E72D297353CC}">
              <c16:uniqueId val="{0000000A-5774-4EF6-9262-3F74C53991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714</c:v>
                </c:pt>
                <c:pt idx="2">
                  <c:v>#N/A</c:v>
                </c:pt>
                <c:pt idx="3">
                  <c:v>#N/A</c:v>
                </c:pt>
                <c:pt idx="4">
                  <c:v>679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74-4EF6-9262-3F74C53991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1093</c:v>
                </c:pt>
                <c:pt idx="1">
                  <c:v>1093</c:v>
                </c:pt>
                <c:pt idx="2">
                  <c:v>1093</c:v>
                </c:pt>
              </c:numCache>
            </c:numRef>
          </c:val>
          <c:extLst>
            <c:ext xmlns:c16="http://schemas.microsoft.com/office/drawing/2014/chart" uri="{C3380CC4-5D6E-409C-BE32-E72D297353CC}">
              <c16:uniqueId val="{00000000-9C97-4C74-9437-62785D45DE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c:v>
                </c:pt>
                <c:pt idx="1">
                  <c:v>16</c:v>
                </c:pt>
                <c:pt idx="2">
                  <c:v>16</c:v>
                </c:pt>
              </c:numCache>
            </c:numRef>
          </c:val>
          <c:extLst>
            <c:ext xmlns:c16="http://schemas.microsoft.com/office/drawing/2014/chart" uri="{C3380CC4-5D6E-409C-BE32-E72D297353CC}">
              <c16:uniqueId val="{00000001-9C97-4C74-9437-62785D45DE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1186</c:v>
                </c:pt>
                <c:pt idx="1">
                  <c:v>1299</c:v>
                </c:pt>
                <c:pt idx="2">
                  <c:v>1399</c:v>
                </c:pt>
              </c:numCache>
            </c:numRef>
          </c:val>
          <c:extLst>
            <c:ext xmlns:c16="http://schemas.microsoft.com/office/drawing/2014/chart" uri="{C3380CC4-5D6E-409C-BE32-E72D297353CC}">
              <c16:uniqueId val="{00000002-9C97-4C74-9437-62785D45DE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{F6117833-EBF1-426B-9E33-72C99B625CFA}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B26-4130-A3FB-0415180FAD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{C229543A-9C54-48C4-9BDB-BB9E17D6C280}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26-4130-A3FB-0415180FAD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{D144670F-49F3-4EEA-BA89-DF731CC1CD8A}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26-4130-A3FB-0415180FAD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{D22CF649-C73F-4BE9-BC82-8EE1F1706D0A}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26-4130-A3FB-0415180FAD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{44E1F59A-4EFB-411E-846F-FB919DB42DF1}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26-4130-A3FB-0415180FADB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{FCC00A36-64A1-44EC-8F11-92E31B865BB6}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B26-4130-A3FB-0415180FADB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{6BD6D649-F7E6-4D46-AD91-A89785A64F54}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B26-4130-A3FB-0415180FADB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{636A7A16-C73B-4849-BFEC-884EB6E8A113}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B26-4130-A3FB-0415180FADB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{2D65F00F-06A2-4D6A-9E81-A3EC077EF59F}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B26-4130-A3FB-0415180FAD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56.4</c:v>
                </c:pt>
                <c:pt idx="16">
                  <c:v>59</c:v>
                </c:pt>
                <c:pt idx="24">
                  <c:v>60.1</c:v>
                </c:pt>
                <c:pt idx="32">
                  <c:v>61.8</c:v>
                </c:pt>
              </c:numCache>
            </c:numRef>
          </c:xVal>
          <c:yVal>
            <c:numRef>
              <c:f>公会計指標分析・財政指標組合せ分析表!$BP$51:$DC$51</c:f>
              <c:numCache>
                <c:formatCode>#,##0.0;"▲ "#,##0.0</c:formatCode>
                <c:ptCount val="40"/>
                <c:pt idx="0">
                  <c:v>25.6</c:v>
                </c:pt>
                <c:pt idx="8">
                  <c:v>23.1</c:v>
                </c:pt>
              </c:numCache>
            </c:numRef>
          </c:yVal>
          <c:smooth val="0"/>
          <c:extLst>
            <c:ext xmlns:c16="http://schemas.microsoft.com/office/drawing/2014/chart" uri="{C3380CC4-5D6E-409C-BE32-E72D297353CC}">
              <c16:uniqueId val="{00000009-DB26-4130-A3FB-0415180FAD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{00C64217-8CF1-46B6-9A80-D113E29B0DA6}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B26-4130-A3FB-0415180FAD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{F65577C0-579A-4952-9E6E-09B33E13E3F0}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26-4130-A3FB-0415180FAD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{1F79C265-E107-4E29-AF0E-F8F9E788A16C}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26-4130-A3FB-0415180FAD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{3478B53F-EEF0-4680-986E-514FA541D210}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26-4130-A3FB-0415180FAD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{C1B67E48-6D53-4254-A15A-163001913E69}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26-4130-A3FB-0415180FADB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{13E390DF-C628-43A7-848C-D4FC02482E03}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B26-4130-A3FB-0415180FADB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{BDB87AA5-BA08-4AFF-B3CF-EF33036A2653}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B26-4130-A3FB-0415180FADB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{510B1E29-4AFA-4668-9138-60BFCAE21F7F}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B26-4130-A3FB-0415180FADB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{D2BCE699-6F90-4796-86CF-24F4E5559B8A}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B26-4130-A3FB-0415180FAD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DB26-4130-A3FB-0415180FADB0}"/>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{E1F30A0F-88C7-4698-99D5-2046EBAE9D13}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D1-463C-B495-DB5D51B6B5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{8EF96C81-F4FC-4D7E-8236-1F5A254C4FFA}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D1-463C-B495-DB5D51B6B5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{E697C4E7-8752-4FF2-BF62-4D151F77402F}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D1-463C-B495-DB5D51B6B5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{52017E3F-9A32-49BF-B80C-666DC968580A}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D1-463C-B495-DB5D51B6B5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{77801F1C-C868-4A07-A183-973F30952284}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D1-463C-B495-DB5D51B6B50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{0358481D-82C2-4156-8C4D-6E2EFCF5CBB2}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D1-463C-B495-DB5D51B6B5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{7CFB266A-D0A1-4195-AEA6-ED6BDACFFC74}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D1-463C-B495-DB5D51B6B5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{8B024006-34E2-4A2A-9D94-F1912A935C5B}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D1-463C-B495-DB5D51B6B5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{A696723C-F470-4A31-BDE2-2A824483A0B9}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D1-463C-B495-DB5D51B6B5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6.8</c:v>
                </c:pt>
                <c:pt idx="16">
                  <c:v>7.5</c:v>
                </c:pt>
                <c:pt idx="24">
                  <c:v>8</c:v>
                </c:pt>
                <c:pt idx="32">
                  <c:v>7.5</c:v>
                </c:pt>
              </c:numCache>
            </c:numRef>
          </c:xVal>
          <c:yVal>
            <c:numRef>
              <c:f>公会計指標分析・財政指標組合せ分析表!$BP$73:$DC$73</c:f>
              <c:numCache>
                <c:formatCode>#,##0.0;"▲ "#,##0.0</c:formatCode>
                <c:ptCount val="40"/>
                <c:pt idx="0">
                  <c:v>25.6</c:v>
                </c:pt>
                <c:pt idx="8">
                  <c:v>23.1</c:v>
                </c:pt>
              </c:numCache>
            </c:numRef>
          </c:yVal>
          <c:smooth val="0"/>
          <c:extLst>
            <c:ext xmlns:c16="http://schemas.microsoft.com/office/drawing/2014/chart" uri="{C3380CC4-5D6E-409C-BE32-E72D297353CC}">
              <c16:uniqueId val="{00000009-67D1-463C-B495-DB5D51B6B5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{37D55657-B611-4143-B562-8FD732962896}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D1-463C-B495-DB5D51B6B5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{6EF04D24-7E8B-431B-9186-E48DB7222D3F}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D1-463C-B495-DB5D51B6B5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{498DB7E9-DE7B-470F-A751-6119E999BBB7}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D1-463C-B495-DB5D51B6B5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{2A05D283-96FB-4FE7-8D57-928E7DFF445D}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D1-463C-B495-DB5D51B6B5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{E9BD39A9-1F66-4EB4-BAA0-40AA9BB973C7}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D1-463C-B495-DB5D51B6B5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{95CE518A-083A-4A5C-B267-00D73B542D01}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D1-463C-B495-DB5D51B6B5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{5DA68F15-7F0C-4072-810E-656C85C62A3E}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D1-463C-B495-DB5D51B6B50B}"/>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{0DF86216-3B34-44B0-AF3B-7503CFB402D0}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D1-463C-B495-DB5D51B6B50B}"/>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{95A30A67-8BFA-4466-98DC-585C98C6A739}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D1-463C-B495-DB5D51B6B5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67D1-463C-B495-DB5D51B6B50B}"/>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元利償還金については、公共事業等債や緊急自然災害防止対策事業債、緊急浚渫推進事業債の償還開始や一部事務組合の公債費分負担金に伴い、増加となった。</a:t>
          </a:r>
        </a:p>
        <a:p>
          <a:r>
            <a:rPr kumimoji="1" lang="ja-JP" altLang="en-US" sz="1400">
              <a:latin typeface="ＭＳ ゴシック" pitchFamily="49" charset="-128"/>
              <a:ea typeface="ＭＳ ゴシック" pitchFamily="49" charset="-128"/>
            </a:rPr>
            <a:t>今後も起債にあたっては、交付税算入率の高い地方債を有効に活用することにより、実質公債費の抑制に努める。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地方債残高については、臨時財政対策債が主なものであるが、減税補てん債や一部臨時財政対策債の元金償還をしたことにより減少した。</a:t>
          </a:r>
        </a:p>
        <a:p>
          <a:r>
            <a:rPr kumimoji="1" lang="ja-JP" altLang="en-US" sz="1400">
              <a:latin typeface="ＭＳ ゴシック" pitchFamily="49" charset="-128"/>
              <a:ea typeface="ＭＳ ゴシック" pitchFamily="49" charset="-128"/>
            </a:rPr>
            <a:t>また、充当可能財源等については、歳出抑制等により財政調整基金残高が回復したことで増加した。</a:t>
          </a:r>
        </a:p>
        <a:p>
          <a:r>
            <a:rPr kumimoji="1" lang="ja-JP" altLang="en-US" sz="1400">
              <a:latin typeface="ＭＳ ゴシック" pitchFamily="49" charset="-128"/>
              <a:ea typeface="ＭＳ ゴシック" pitchFamily="49" charset="-128"/>
            </a:rPr>
            <a:t>今後も適正な起債に一層努めるとともに、財政状況を考慮して繰上償還等を検討する。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ミムリン夢づくり基金を約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公共施設の改修や統廃合等に係る費用の増加が見込まれることから、引き続き公共施設等整備基金の積み立てを中心に行っていく。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公共施設等整備基金：公共施設等の整備に必要な経費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地域福祉基金：在宅福祉の推進など、地域における保健福祉活動の振興を図るための経費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ミムリン夢づくり基金：住民を始め美里町に関心を持つ人々の参加によるふるさとづくりの推進に資するための経費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公園整備基金：公園の整備等に必要な経費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森林環境譲与税基金：森林の整備等に必要な経費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公共施設等整備基金：施設の改修、統廃合等に掛かる費用を見込み、積み立てたことによる増加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ミムリン夢づくり基金：ふるさと納税寄附額を積み立てたことによる増加</a:t>
          </a:r>
          <a:r>
            <a:rPr kumimoji="1" lang="ja-JP" altLang="ja-JP" sz="1100">
              <a:solidFill>
                <a:schemeClr val="dk1"/>
              </a:solidFill>
              <a:effectLst/>
              <a:latin typeface="+mn-lt"/>
              <a:ea typeface="+mn-ea"/>
              <a:cs typeface="+mn-cs"/>
            </a:rPr>
            <a:t>	</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公園整備基金：公園整備に伴う取り崩しによる減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森林環境譲与税基金：今後の森林関係事業実施費用に備え、積み立てたことによる増加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公共施設等整備基金：公共施設個別施設計画等に基づき施設の統廃合等の経費に充てるため、今後も積み立てていく予定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公園整備基金：公園整備等に必要な経費に充てるため、取り崩しを行う予定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ミムリン夢づくり基金：ふるさと納税寄附の使途に関する事業（まちづくり等）が見込まれるため、今後も寄附額に応じ積み立てていく予定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まちづくり等の事業費に充てるため、取り崩しも行う予定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森林環境譲与税基金：森林の整備等に必要な経費を今後も森林環境譲与税額に応じ積み立てていく予定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各種不測の事態に備える等のため、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実質公債費率水準等も安定しているため、現状額を維持した。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今後の償還額の推移や実質公債費率水準等を鑑み、現状額を維持していく。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1E5F2C-4095-4890-A156-DDAD26A800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9234B32-56DF-4649-B16A-C0DE72BA5E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2194982-E9BB-4A21-8654-E2DABF0CEC1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DE6E9F0-7440-468B-892D-826059E2171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382E6B3F-3D09-474A-9C0A-531E30FAED3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FACE5AD9-3DF4-470A-BA2C-D595CA382D8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D49D704-E5C4-4614-A88A-423CA3DDA3D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41CEEA64-2570-4219-B30F-90D89271570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F02D5FD6-4F4A-4383-AD62-4B3D425AB4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F33102C-A0B9-4F3E-A0F5-E3287C26BAF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C2A91AB-7DD0-437B-A8DA-435D7916522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50756E37-E065-43C5-9593-27FBD5E04AB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C968B5E-C9CD-43BB-A9BE-F12F5D1BB5B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C5DAEBF-04A8-4943-BA0D-28F6BDBE79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AED0F9D-5102-486C-BA3C-8ED66E18314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121DBB18-85BB-472E-9C1B-FBD5DBAEAA0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F904E56-8DF4-45F6-BF10-F90248F395D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E1227474-7F87-407E-BD56-CEE2535293D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10,819
10,596
33.41
6,385,670
5,812,138
415,588
3,621,993
4,006,316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6F02B892-E058-4EBD-9F1D-553A2108E98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407BFDB-103F-4718-8688-8213BFE4934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D32186B-BF9A-460F-A294-D386194FA3F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4E06551-B2CC-41B4-BCFD-B52BBEB01C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14E1FD0-AE32-46BF-8A5F-1F69429DD8A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8CFFD0C-1211-4D4E-9665-A4EF374310D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764B7C4-5713-4A5A-9555-3BB3642CB9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E12CE11-18C6-4C14-AF85-8B55AECF66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929ABCC-B603-4291-B45C-176C052A74F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B592F06-A47B-4055-AF56-D0AB8767D84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DF50A6D-B3C5-4D5C-9FB9-F93D85858A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805D597-2BEF-4203-AAE1-62098CEEC78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2B6361F-5982-471D-83E6-AD0C4E01D2C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3920833-EF91-459B-B1C9-B140C3AD7F3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3336885-76E6-47FA-93F5-93C524E4432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73B812FE-CFFB-48F1-8ACE-49C9780AE64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4E0A409-A2DB-4BF7-A500-5895A1C5070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98325D8-3C34-4FF9-85D7-AA82DCF283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199A01F8-815F-40A7-AE2E-C6F98564685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EB0A562-98B0-49ED-A247-8A6F4DD61A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F6FA26F8-2A48-4883-9DF1-213127CD95D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FC659C79-F5AC-47B9-8544-882A9144EA6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B3E5D6E-31E6-4922-88B0-BD36CB0010F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BE1C7621-F09B-47DE-816F-20C0F33C5AA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FE8CCE5-6AEF-4C95-9F81-57CD1ED138C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596DC3D9-F276-4DFF-A627-DD1771F2F5C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6C44C95-722B-4865-BB40-6709076D573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AFA04D7B-D876-492F-8B86-442B6A2B5BF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F5CA0AA-FE57-48B6-B17A-21FAAB1ECBB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AC545E80-4216-47E0-9FA9-1C7D02D76CE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351FE35F-CCCB-4D59-96AD-075B612AA2B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9E6D431-36A5-43C3-A1A0-AB54485719A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6E63ABE-584D-44D9-BF20-E920BD02966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9BFDA07-6687-4165-9818-8786197DA07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763635B-5F04-4AA5-B5EA-12F2C01F5F6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・指数は、前年度比</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・それぞれの公共施設について、個別施設計画等に基づいた施設の維持管理を適切に進めることで、有形固定資産の老朽化の抑制に努めていく。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7EF2697-D84F-47A5-8B39-4E0DF26D934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6BC8EC1-86A6-465E-8D10-4F29A2A187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F10E07CD-73C9-483C-AC3A-6452E3E4E86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995329CB-D899-41CA-A390-DD4F1398BB2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D1469682-CD0A-4AEC-872B-4BFA770092E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3193B55-0C84-4E64-A2E1-F70C1E83E52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555FFA3-24ED-4B6B-9603-3CFD31E7479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66AD191B-CDEB-464F-92EF-4E65B07BCF1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991BCD87-10FC-458E-82DE-0332B4F8ADB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D103EBC4-1A76-4EFC-989A-DC9E8C501E6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7B27B901-D80E-452F-951D-2F5B6DC29D5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9D0198B-78FE-4673-95B7-10927C4DAD7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62105A49-0BD3-4C24-A706-4A9A8CAB4F8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964F1ECB-F20F-4724-AD9F-EE1BE99C00F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9" name="直線コネクタ 68">
          <a:extLst>
            <a:ext uri="{FF2B5EF4-FFF2-40B4-BE49-F238E27FC236}">
              <a16:creationId xmlns:a16="http://schemas.microsoft.com/office/drawing/2014/main" id="{DB3776D7-B4A4-4BB8-B572-0A705C8EF919}"/>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0" name="有形固定資産減価償却率最小値テキスト">
          <a:extLst>
            <a:ext uri="{FF2B5EF4-FFF2-40B4-BE49-F238E27FC236}">
              <a16:creationId xmlns:a16="http://schemas.microsoft.com/office/drawing/2014/main" id="{6A90BC5A-C8FB-46BA-94B5-BE1A089A98DC}"/>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1" name="直線コネクタ 70">
          <a:extLst>
            <a:ext uri="{FF2B5EF4-FFF2-40B4-BE49-F238E27FC236}">
              <a16:creationId xmlns:a16="http://schemas.microsoft.com/office/drawing/2014/main" id="{334ADC23-1D0C-40B9-BDE7-E470CD540822}"/>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2" name="有形固定資産減価償却率最大値テキスト">
          <a:extLst>
            <a:ext uri="{FF2B5EF4-FFF2-40B4-BE49-F238E27FC236}">
              <a16:creationId xmlns:a16="http://schemas.microsoft.com/office/drawing/2014/main" id="{F9A51ADA-7045-45C9-9628-35FE016D604B}"/>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3" name="直線コネクタ 72">
          <a:extLst>
            <a:ext uri="{FF2B5EF4-FFF2-40B4-BE49-F238E27FC236}">
              <a16:creationId xmlns:a16="http://schemas.microsoft.com/office/drawing/2014/main" id="{3192CB86-975F-470D-B2E1-0C90D51B997D}"/>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4" name="有形固定資産減価償却率平均値テキスト">
          <a:extLst>
            <a:ext uri="{FF2B5EF4-FFF2-40B4-BE49-F238E27FC236}">
              <a16:creationId xmlns:a16="http://schemas.microsoft.com/office/drawing/2014/main" id="{8E4173E0-237B-4C2A-B703-E46C015947B2}"/>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5" name="フローチャート: 判断 74">
          <a:extLst>
            <a:ext uri="{FF2B5EF4-FFF2-40B4-BE49-F238E27FC236}">
              <a16:creationId xmlns:a16="http://schemas.microsoft.com/office/drawing/2014/main" id="{29A14941-E862-4035-BA42-8169D0522013}"/>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6" name="フローチャート: 判断 75">
          <a:extLst>
            <a:ext uri="{FF2B5EF4-FFF2-40B4-BE49-F238E27FC236}">
              <a16:creationId xmlns:a16="http://schemas.microsoft.com/office/drawing/2014/main" id="{A61DC2D1-D19D-43D1-BC11-93BCD86AF005}"/>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7" name="フローチャート: 判断 76">
          <a:extLst>
            <a:ext uri="{FF2B5EF4-FFF2-40B4-BE49-F238E27FC236}">
              <a16:creationId xmlns:a16="http://schemas.microsoft.com/office/drawing/2014/main" id="{6884C17A-7881-4C51-A976-E3C0B1AC6FC4}"/>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8" name="フローチャート: 判断 77">
          <a:extLst>
            <a:ext uri="{FF2B5EF4-FFF2-40B4-BE49-F238E27FC236}">
              <a16:creationId xmlns:a16="http://schemas.microsoft.com/office/drawing/2014/main" id="{082BB550-D3F9-4B2A-A0D3-AFB44A78F692}"/>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9" name="フローチャート: 判断 78">
          <a:extLst>
            <a:ext uri="{FF2B5EF4-FFF2-40B4-BE49-F238E27FC236}">
              <a16:creationId xmlns:a16="http://schemas.microsoft.com/office/drawing/2014/main" id="{A0DD46DC-8A13-4FD6-AAD8-792E8CE39221}"/>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A0BD23E-3510-4A6D-8A96-66F64EFD227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AB05C44-CE67-4CB4-A100-3A68C7FFA00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48B3B3C-F060-417A-A71C-B61A096BA73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B74E135-4F12-409C-9E69-1E5F8FF1342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899ABB7-7CA5-42DE-82EC-AEA80B6E273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149987</xdr:rowOff>
    </xdr:from>
    <xdr:to>
      <xdr:col>23</xdr:col>
      <xdr:colOff>136525</xdr:colOff>
      <xdr:row>32</xdr:row>
      <xdr:rowOff>80137</xdr:rowOff>
    </xdr:to>
    <xdr:sp macro="" textlink="">
      <xdr:nvSpPr>
        <xdr:cNvPr id="85" name="楕円 84">
          <a:extLst>
            <a:ext uri="{FF2B5EF4-FFF2-40B4-BE49-F238E27FC236}">
              <a16:creationId xmlns:a16="http://schemas.microsoft.com/office/drawing/2014/main" id="{3F6DEF9E-4492-4D71-8BAF-FD3C1C590A29}"/>
            </a:ext>
          </a:extLst>
        </xdr:cNvPr>
        <xdr:cNvSpPr/>
      </xdr:nvSpPr>
      <xdr:spPr>
        <a:xfrm>
          <a:off x="47117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1414</xdr:rowOff>
    </xdr:from>
    <xdr:ext cx="405111" cy="259045"/>
    <xdr:sp macro="" textlink="">
      <xdr:nvSpPr>
        <xdr:cNvPr id="86" name="有形固定資産減価償却率該当値テキスト">
          <a:extLst>
            <a:ext uri="{FF2B5EF4-FFF2-40B4-BE49-F238E27FC236}">
              <a16:creationId xmlns:a16="http://schemas.microsoft.com/office/drawing/2014/main" id="{8ABC9330-5195-4A57-B3F7-3EBBBF08F612}"/>
            </a:ext>
          </a:extLst>
        </xdr:cNvPr>
        <xdr:cNvSpPr txBox="1"/>
      </xdr:nvSpPr>
      <xdr:spPr>
        <a:xfrm>
          <a:off x="4813300" y="608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113284</xdr:rowOff>
    </xdr:from>
    <xdr:to>
      <xdr:col>19</xdr:col>
      <xdr:colOff>187325</xdr:colOff>
      <xdr:row>32</xdr:row>
      <xdr:rowOff>43434</xdr:rowOff>
    </xdr:to>
    <xdr:sp macro="" textlink="">
      <xdr:nvSpPr>
        <xdr:cNvPr id="87" name="楕円 86">
          <a:extLst>
            <a:ext uri="{FF2B5EF4-FFF2-40B4-BE49-F238E27FC236}">
              <a16:creationId xmlns:a16="http://schemas.microsoft.com/office/drawing/2014/main" id="{A315F17E-D43D-451A-939D-1E76F5DE9370}"/>
            </a:ext>
          </a:extLst>
        </xdr:cNvPr>
        <xdr:cNvSpPr/>
      </xdr:nvSpPr>
      <xdr:spPr>
        <a:xfrm>
          <a:off x="4000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164084</xdr:rowOff>
    </xdr:from>
    <xdr:to>
      <xdr:col>23</xdr:col>
      <xdr:colOff>85725</xdr:colOff>
      <xdr:row>32</xdr:row>
      <xdr:rowOff>29337</xdr:rowOff>
    </xdr:to>
    <xdr:cxnSp macro="">
      <xdr:nvCxnSpPr>
        <xdr:cNvPr id="88" name="直線コネクタ 87">
          <a:extLst>
            <a:ext uri="{FF2B5EF4-FFF2-40B4-BE49-F238E27FC236}">
              <a16:creationId xmlns:a16="http://schemas.microsoft.com/office/drawing/2014/main" id="{20328666-FFD7-425A-8858-72D4CD0CE1F8}"/>
            </a:ext>
          </a:extLst>
        </xdr:cNvPr>
        <xdr:cNvCxnSpPr/>
      </xdr:nvCxnSpPr>
      <xdr:spPr>
        <a:xfrm>
          <a:off x="4051300" y="6250559"/>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9" name="楕円 88">
          <a:extLst>
            <a:ext uri="{FF2B5EF4-FFF2-40B4-BE49-F238E27FC236}">
              <a16:creationId xmlns:a16="http://schemas.microsoft.com/office/drawing/2014/main" id="{A79E1BDE-8F35-42AB-A872-D7A89896FDD9}"/>
            </a:ext>
          </a:extLst>
        </xdr:cNvPr>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31</xdr:row>
      <xdr:rowOff>164084</xdr:rowOff>
    </xdr:to>
    <xdr:cxnSp macro="">
      <xdr:nvCxnSpPr>
        <xdr:cNvPr id="90" name="直線コネクタ 89">
          <a:extLst>
            <a:ext uri="{FF2B5EF4-FFF2-40B4-BE49-F238E27FC236}">
              <a16:creationId xmlns:a16="http://schemas.microsoft.com/office/drawing/2014/main" id="{8F104795-9F71-4E01-8BA3-E748C41DDB69}"/>
            </a:ext>
          </a:extLst>
        </xdr:cNvPr>
        <xdr:cNvCxnSpPr/>
      </xdr:nvCxnSpPr>
      <xdr:spPr>
        <a:xfrm>
          <a:off x="3289300" y="6226810"/>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33401</xdr:rowOff>
    </xdr:from>
    <xdr:to>
      <xdr:col>11</xdr:col>
      <xdr:colOff>187325</xdr:colOff>
      <xdr:row>31</xdr:row>
      <xdr:rowOff>135001</xdr:rowOff>
    </xdr:to>
    <xdr:sp macro="" textlink="">
      <xdr:nvSpPr>
        <xdr:cNvPr id="91" name="楕円 90">
          <a:extLst>
            <a:ext uri="{FF2B5EF4-FFF2-40B4-BE49-F238E27FC236}">
              <a16:creationId xmlns:a16="http://schemas.microsoft.com/office/drawing/2014/main" id="{B068711C-C734-4DDA-9737-465BF505822C}"/>
            </a:ext>
          </a:extLst>
        </xdr:cNvPr>
        <xdr:cNvSpPr/>
      </xdr:nvSpPr>
      <xdr:spPr>
        <a:xfrm>
          <a:off x="2476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84201</xdr:rowOff>
    </xdr:from>
    <xdr:to>
      <xdr:col>15</xdr:col>
      <xdr:colOff>136525</xdr:colOff>
      <xdr:row>31</xdr:row>
      <xdr:rowOff>140335</xdr:rowOff>
    </xdr:to>
    <xdr:cxnSp macro="">
      <xdr:nvCxnSpPr>
        <xdr:cNvPr id="92" name="直線コネクタ 91">
          <a:extLst>
            <a:ext uri="{FF2B5EF4-FFF2-40B4-BE49-F238E27FC236}">
              <a16:creationId xmlns:a16="http://schemas.microsoft.com/office/drawing/2014/main" id="{E46C013D-8AE3-4900-96DA-7151D593A874}"/>
            </a:ext>
          </a:extLst>
        </xdr:cNvPr>
        <xdr:cNvCxnSpPr/>
      </xdr:nvCxnSpPr>
      <xdr:spPr>
        <a:xfrm>
          <a:off x="2527300" y="617067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18288</xdr:rowOff>
    </xdr:from>
    <xdr:to>
      <xdr:col>7</xdr:col>
      <xdr:colOff>187325</xdr:colOff>
      <xdr:row>31</xdr:row>
      <xdr:rowOff>119888</xdr:rowOff>
    </xdr:to>
    <xdr:sp macro="" textlink="">
      <xdr:nvSpPr>
        <xdr:cNvPr id="93" name="楕円 92">
          <a:extLst>
            <a:ext uri="{FF2B5EF4-FFF2-40B4-BE49-F238E27FC236}">
              <a16:creationId xmlns:a16="http://schemas.microsoft.com/office/drawing/2014/main" id="{2F3A2812-AF1A-49E0-BFB2-9DD9414585CF}"/>
            </a:ext>
          </a:extLst>
        </xdr:cNvPr>
        <xdr:cNvSpPr/>
      </xdr:nvSpPr>
      <xdr:spPr>
        <a:xfrm>
          <a:off x="17145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69088</xdr:rowOff>
    </xdr:from>
    <xdr:to>
      <xdr:col>11</xdr:col>
      <xdr:colOff>136525</xdr:colOff>
      <xdr:row>31</xdr:row>
      <xdr:rowOff>84201</xdr:rowOff>
    </xdr:to>
    <xdr:cxnSp macro="">
      <xdr:nvCxnSpPr>
        <xdr:cNvPr id="94" name="直線コネクタ 93">
          <a:extLst>
            <a:ext uri="{FF2B5EF4-FFF2-40B4-BE49-F238E27FC236}">
              <a16:creationId xmlns:a16="http://schemas.microsoft.com/office/drawing/2014/main" id="{5ED4FB78-7208-4D89-A59C-F5172357D8F3}"/>
            </a:ext>
          </a:extLst>
        </xdr:cNvPr>
        <xdr:cNvCxnSpPr/>
      </xdr:nvCxnSpPr>
      <xdr:spPr>
        <a:xfrm>
          <a:off x="1765300" y="6155563"/>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5" name="n_1aveValue有形固定資産減価償却率">
          <a:extLst>
            <a:ext uri="{FF2B5EF4-FFF2-40B4-BE49-F238E27FC236}">
              <a16:creationId xmlns:a16="http://schemas.microsoft.com/office/drawing/2014/main" id="{07154F68-D41D-440E-A4D1-33AE170D0603}"/>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6" name="n_2aveValue有形固定資産減価償却率">
          <a:extLst>
            <a:ext uri="{FF2B5EF4-FFF2-40B4-BE49-F238E27FC236}">
              <a16:creationId xmlns:a16="http://schemas.microsoft.com/office/drawing/2014/main" id="{C9F3A47E-8EAA-4D86-B4DF-7CDF81D09D34}"/>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7" name="n_3aveValue有形固定資産減価償却率">
          <a:extLst>
            <a:ext uri="{FF2B5EF4-FFF2-40B4-BE49-F238E27FC236}">
              <a16:creationId xmlns:a16="http://schemas.microsoft.com/office/drawing/2014/main" id="{CD79B15B-BF31-45DA-8B25-E4F1BC13A0A9}"/>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8" name="n_4aveValue有形固定資産減価償却率">
          <a:extLst>
            <a:ext uri="{FF2B5EF4-FFF2-40B4-BE49-F238E27FC236}">
              <a16:creationId xmlns:a16="http://schemas.microsoft.com/office/drawing/2014/main" id="{E95D87DB-C92F-4C3F-805C-04130F80469C}"/>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59961</xdr:rowOff>
    </xdr:from>
    <xdr:ext cx="405111" cy="259045"/>
    <xdr:sp macro="" textlink="">
      <xdr:nvSpPr>
        <xdr:cNvPr id="99" name="n_1mainValue有形固定資産減価償却率">
          <a:extLst>
            <a:ext uri="{FF2B5EF4-FFF2-40B4-BE49-F238E27FC236}">
              <a16:creationId xmlns:a16="http://schemas.microsoft.com/office/drawing/2014/main" id="{7678BB5D-C83F-49F4-8CF0-A84DF7305F56}"/>
            </a:ext>
          </a:extLst>
        </xdr:cNvPr>
        <xdr:cNvSpPr txBox="1"/>
      </xdr:nvSpPr>
      <xdr:spPr>
        <a:xfrm>
          <a:off x="38360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100" name="n_2mainValue有形固定資産減価償却率">
          <a:extLst>
            <a:ext uri="{FF2B5EF4-FFF2-40B4-BE49-F238E27FC236}">
              <a16:creationId xmlns:a16="http://schemas.microsoft.com/office/drawing/2014/main" id="{1B57CDDE-CD09-4E01-A724-56A370DCAB4A}"/>
            </a:ext>
          </a:extLst>
        </xdr:cNvPr>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151528</xdr:rowOff>
    </xdr:from>
    <xdr:ext cx="405111" cy="259045"/>
    <xdr:sp macro="" textlink="">
      <xdr:nvSpPr>
        <xdr:cNvPr id="101" name="n_3mainValue有形固定資産減価償却率">
          <a:extLst>
            <a:ext uri="{FF2B5EF4-FFF2-40B4-BE49-F238E27FC236}">
              <a16:creationId xmlns:a16="http://schemas.microsoft.com/office/drawing/2014/main" id="{A269EE97-CE7A-48FA-AC70-EE66DEFBE2E4}"/>
            </a:ext>
          </a:extLst>
        </xdr:cNvPr>
        <xdr:cNvSpPr txBox="1"/>
      </xdr:nvSpPr>
      <xdr:spPr>
        <a:xfrm>
          <a:off x="2324744" y="589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136415</xdr:rowOff>
    </xdr:from>
    <xdr:ext cx="405111" cy="259045"/>
    <xdr:sp macro="" textlink="">
      <xdr:nvSpPr>
        <xdr:cNvPr id="102" name="n_4mainValue有形固定資産減価償却率">
          <a:extLst>
            <a:ext uri="{FF2B5EF4-FFF2-40B4-BE49-F238E27FC236}">
              <a16:creationId xmlns:a16="http://schemas.microsoft.com/office/drawing/2014/main" id="{BD4F911F-B1EC-4EF4-9118-499A48D9A363}"/>
            </a:ext>
          </a:extLst>
        </xdr:cNvPr>
        <xdr:cNvSpPr txBox="1"/>
      </xdr:nvSpPr>
      <xdr:spPr>
        <a:xfrm>
          <a:off x="1562744" y="587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96D7FC7-78F6-4E39-95DF-C793FC2D7E2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56C22D4-E78A-4A6F-9FDF-9FA8830B07A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221C8185-486C-4056-BC99-D0E8A7D6F5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7045E9A-60DA-44A9-9532-7B5090CAEBE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6BFA79D-D54A-4E92-9A46-9222F3D0628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8F98ABA-E3A8-4203-B63D-B8903FC0BF9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508F6E1-001F-411B-8C1F-9D8D250981B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C483436-7EE2-4843-8575-5DF3ADF1F55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ACE4812D-B32A-4847-9092-0D74269ABE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24DF22D-51C8-4B43-B548-DBC5CF0B1E4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9DC67D77-30C1-421C-ADE1-0E061B3A38A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E1A05A5-26C1-486F-991F-1CEE1E17FB9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21918A8-E1DE-4C0E-B1F9-F864280C36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・指数は、前年度比</a:t>
          </a:r>
          <a:r>
            <a:rPr kumimoji="1" lang="en-US" altLang="ja-JP" sz="1100">
              <a:latin typeface="ＭＳ Ｐゴシック" panose="020B0600070205080204" pitchFamily="50" charset="-128"/>
              <a:ea typeface="ＭＳ Ｐゴシック" panose="020B0600070205080204" pitchFamily="50" charset="-128"/>
            </a:rPr>
            <a:t>17.5</a:t>
          </a:r>
          <a:r>
            <a:rPr kumimoji="1" lang="ja-JP" altLang="en-US" sz="1100">
              <a:latin typeface="ＭＳ Ｐゴシック" panose="020B0600070205080204" pitchFamily="50" charset="-128"/>
              <a:ea typeface="ＭＳ Ｐゴシック" panose="020B0600070205080204" pitchFamily="50" charset="-128"/>
            </a:rPr>
            <a:t>ポイント減少し、類似団体平均を</a:t>
          </a:r>
          <a:r>
            <a:rPr kumimoji="1" lang="en-US" altLang="ja-JP" sz="1100">
              <a:latin typeface="ＭＳ Ｐゴシック" panose="020B0600070205080204" pitchFamily="50" charset="-128"/>
              <a:ea typeface="ＭＳ Ｐゴシック" panose="020B0600070205080204" pitchFamily="50" charset="-128"/>
            </a:rPr>
            <a:t>109.9</a:t>
          </a:r>
          <a:r>
            <a:rPr kumimoji="1" lang="ja-JP" altLang="en-US" sz="1100">
              <a:latin typeface="ＭＳ Ｐゴシック" panose="020B0600070205080204" pitchFamily="50" charset="-128"/>
              <a:ea typeface="ＭＳ Ｐゴシック" panose="020B0600070205080204" pitchFamily="50" charset="-128"/>
            </a:rPr>
            <a:t>ポイント</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下回っている。これは、地方債残高が減少したことや、公共施設等整備基金等への積立額が増加したため、充当可能基金額が増加したことによるものである。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・今後も町債の発行と償還等のバランスを取りつつ、財政の健全性を維持していく。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4F0D0F2-1F6C-4104-8F95-1671D54A033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5CD9BD3-4B78-4CAB-A048-5F3547A7DF2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0E45F34-DF90-4888-9AC7-30544366F21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B752D99-5458-4ABD-8BE8-CF5FA2276E8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5695276B-BA5F-4BD1-98EC-8B5F738522D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F879EDFF-7B94-462F-9B16-80D1530A9D2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C2D101B5-50D5-4A00-BCF7-ABB6599008C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E704871-974F-4BD2-9094-90FEFF9C0B0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9141284-D659-4B75-BF3B-31FEB75DFFF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F49FA0B-80E9-45A7-BBC4-093EB011575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1DB8A77F-1FE2-4FF7-A124-A779B538CF7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8A84CE94-1577-4E34-9CB8-1E2ABE7DE7B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2D4F5F63-8F66-4B49-9DD8-27D17E600A8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31B2233-6670-4CB4-81B4-0F4DB356A97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785AA42-7D89-48DB-B1FC-901668AE2C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1" name="直線コネクタ 130">
          <a:extLst>
            <a:ext uri="{FF2B5EF4-FFF2-40B4-BE49-F238E27FC236}">
              <a16:creationId xmlns:a16="http://schemas.microsoft.com/office/drawing/2014/main" id="{56F2B9FB-31B0-494C-8245-306D72FF7748}"/>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2" name="債務償還比率最小値テキスト">
          <a:extLst>
            <a:ext uri="{FF2B5EF4-FFF2-40B4-BE49-F238E27FC236}">
              <a16:creationId xmlns:a16="http://schemas.microsoft.com/office/drawing/2014/main" id="{BC2120B2-7418-44DD-8F83-6DF1E95BA1B2}"/>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3" name="直線コネクタ 132">
          <a:extLst>
            <a:ext uri="{FF2B5EF4-FFF2-40B4-BE49-F238E27FC236}">
              <a16:creationId xmlns:a16="http://schemas.microsoft.com/office/drawing/2014/main" id="{FAF5341D-B3F6-4EAD-BE7A-2DF557A2BD4C}"/>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2CC72ECE-6E49-4456-BD4F-E5D5303BD76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4ACFA7A3-380E-4085-974B-F778D0A7798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6" name="債務償還比率平均値テキスト">
          <a:extLst>
            <a:ext uri="{FF2B5EF4-FFF2-40B4-BE49-F238E27FC236}">
              <a16:creationId xmlns:a16="http://schemas.microsoft.com/office/drawing/2014/main" id="{56D86A54-70A2-43B0-83F6-1A40E62AA49C}"/>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7" name="フローチャート: 判断 136">
          <a:extLst>
            <a:ext uri="{FF2B5EF4-FFF2-40B4-BE49-F238E27FC236}">
              <a16:creationId xmlns:a16="http://schemas.microsoft.com/office/drawing/2014/main" id="{FA1F4B51-2781-422B-9CC1-C6D0E1660FDE}"/>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8" name="フローチャート: 判断 137">
          <a:extLst>
            <a:ext uri="{FF2B5EF4-FFF2-40B4-BE49-F238E27FC236}">
              <a16:creationId xmlns:a16="http://schemas.microsoft.com/office/drawing/2014/main" id="{BB133146-6D9E-4D01-979E-7185ED369D9B}"/>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9" name="フローチャート: 判断 138">
          <a:extLst>
            <a:ext uri="{FF2B5EF4-FFF2-40B4-BE49-F238E27FC236}">
              <a16:creationId xmlns:a16="http://schemas.microsoft.com/office/drawing/2014/main" id="{B1841547-8081-4EC2-9A7F-14DF18D4A4D5}"/>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0" name="フローチャート: 判断 139">
          <a:extLst>
            <a:ext uri="{FF2B5EF4-FFF2-40B4-BE49-F238E27FC236}">
              <a16:creationId xmlns:a16="http://schemas.microsoft.com/office/drawing/2014/main" id="{F6004082-DA8D-4334-B99C-C1C509A7265E}"/>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1" name="フローチャート: 判断 140">
          <a:extLst>
            <a:ext uri="{FF2B5EF4-FFF2-40B4-BE49-F238E27FC236}">
              <a16:creationId xmlns:a16="http://schemas.microsoft.com/office/drawing/2014/main" id="{933C5D58-5DD2-4D8B-8C9A-9465AE0A1729}"/>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9BA2FC9-179D-4BC5-A456-ABA6C55DF31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C48DAD7-14A9-44DD-A6A1-91AB4C062A3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351110F-5B07-43F3-94D2-1264885EA3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83CBA4B-3F52-4D20-85DE-B926CEE39E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286B126-C3DD-44EC-99D0-129F9864C60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27622</xdr:rowOff>
    </xdr:from>
    <xdr:to>
      <xdr:col>76</xdr:col>
      <xdr:colOff>73025</xdr:colOff>
      <xdr:row>29</xdr:row>
      <xdr:rowOff>129222</xdr:rowOff>
    </xdr:to>
    <xdr:sp macro="" textlink="">
      <xdr:nvSpPr>
        <xdr:cNvPr id="147" name="楕円 146">
          <a:extLst>
            <a:ext uri="{FF2B5EF4-FFF2-40B4-BE49-F238E27FC236}">
              <a16:creationId xmlns:a16="http://schemas.microsoft.com/office/drawing/2014/main" id="{95D305ED-FD31-48A5-8CDC-BB23520A32FD}"/>
            </a:ext>
          </a:extLst>
        </xdr:cNvPr>
        <xdr:cNvSpPr/>
      </xdr:nvSpPr>
      <xdr:spPr>
        <a:xfrm>
          <a:off x="147447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50499</xdr:rowOff>
    </xdr:from>
    <xdr:ext cx="469744" cy="259045"/>
    <xdr:sp macro="" textlink="">
      <xdr:nvSpPr>
        <xdr:cNvPr id="148" name="債務償還比率該当値テキスト">
          <a:extLst>
            <a:ext uri="{FF2B5EF4-FFF2-40B4-BE49-F238E27FC236}">
              <a16:creationId xmlns:a16="http://schemas.microsoft.com/office/drawing/2014/main" id="{500F4B94-4C28-49BD-9FDE-FFDF301BE648}"/>
            </a:ext>
          </a:extLst>
        </xdr:cNvPr>
        <xdr:cNvSpPr txBox="1"/>
      </xdr:nvSpPr>
      <xdr:spPr>
        <a:xfrm>
          <a:off x="14846300" y="562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59108</xdr:rowOff>
    </xdr:from>
    <xdr:to>
      <xdr:col>72</xdr:col>
      <xdr:colOff>123825</xdr:colOff>
      <xdr:row>29</xdr:row>
      <xdr:rowOff>160708</xdr:rowOff>
    </xdr:to>
    <xdr:sp macro="" textlink="">
      <xdr:nvSpPr>
        <xdr:cNvPr id="149" name="楕円 148">
          <a:extLst>
            <a:ext uri="{FF2B5EF4-FFF2-40B4-BE49-F238E27FC236}">
              <a16:creationId xmlns:a16="http://schemas.microsoft.com/office/drawing/2014/main" id="{5694B0A9-113A-4F07-A8DE-CC64F2FD7481}"/>
            </a:ext>
          </a:extLst>
        </xdr:cNvPr>
        <xdr:cNvSpPr/>
      </xdr:nvSpPr>
      <xdr:spPr>
        <a:xfrm>
          <a:off x="14033500" y="580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78422</xdr:rowOff>
    </xdr:from>
    <xdr:to>
      <xdr:col>76</xdr:col>
      <xdr:colOff>22225</xdr:colOff>
      <xdr:row>29</xdr:row>
      <xdr:rowOff>109908</xdr:rowOff>
    </xdr:to>
    <xdr:cxnSp macro="">
      <xdr:nvCxnSpPr>
        <xdr:cNvPr id="150" name="直線コネクタ 149">
          <a:extLst>
            <a:ext uri="{FF2B5EF4-FFF2-40B4-BE49-F238E27FC236}">
              <a16:creationId xmlns:a16="http://schemas.microsoft.com/office/drawing/2014/main" id="{4F3A9DD7-BB21-4A31-9FFF-DA4C43DC5485}"/>
            </a:ext>
          </a:extLst>
        </xdr:cNvPr>
        <xdr:cNvCxnSpPr/>
      </xdr:nvCxnSpPr>
      <xdr:spPr>
        <a:xfrm flipV="1">
          <a:off x="14084300" y="5821997"/>
          <a:ext cx="711200" cy="3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75121</xdr:rowOff>
    </xdr:from>
    <xdr:to>
      <xdr:col>68</xdr:col>
      <xdr:colOff>123825</xdr:colOff>
      <xdr:row>30</xdr:row>
      <xdr:rowOff>5271</xdr:rowOff>
    </xdr:to>
    <xdr:sp macro="" textlink="">
      <xdr:nvSpPr>
        <xdr:cNvPr id="151" name="楕円 150">
          <a:extLst>
            <a:ext uri="{FF2B5EF4-FFF2-40B4-BE49-F238E27FC236}">
              <a16:creationId xmlns:a16="http://schemas.microsoft.com/office/drawing/2014/main" id="{0375B9CA-A3E6-4525-A401-8472995C90C5}"/>
            </a:ext>
          </a:extLst>
        </xdr:cNvPr>
        <xdr:cNvSpPr/>
      </xdr:nvSpPr>
      <xdr:spPr>
        <a:xfrm>
          <a:off x="13271500" y="58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109908</xdr:rowOff>
    </xdr:from>
    <xdr:to>
      <xdr:col>72</xdr:col>
      <xdr:colOff>73025</xdr:colOff>
      <xdr:row>29</xdr:row>
      <xdr:rowOff>125921</xdr:rowOff>
    </xdr:to>
    <xdr:cxnSp macro="">
      <xdr:nvCxnSpPr>
        <xdr:cNvPr id="152" name="直線コネクタ 151">
          <a:extLst>
            <a:ext uri="{FF2B5EF4-FFF2-40B4-BE49-F238E27FC236}">
              <a16:creationId xmlns:a16="http://schemas.microsoft.com/office/drawing/2014/main" id="{D4A02A85-8500-4A9D-8642-334334042A7E}"/>
            </a:ext>
          </a:extLst>
        </xdr:cNvPr>
        <xdr:cNvCxnSpPr/>
      </xdr:nvCxnSpPr>
      <xdr:spPr>
        <a:xfrm flipV="1">
          <a:off x="13322300" y="5853483"/>
          <a:ext cx="762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135583</xdr:rowOff>
    </xdr:from>
    <xdr:to>
      <xdr:col>64</xdr:col>
      <xdr:colOff>123825</xdr:colOff>
      <xdr:row>31</xdr:row>
      <xdr:rowOff>65733</xdr:rowOff>
    </xdr:to>
    <xdr:sp macro="" textlink="">
      <xdr:nvSpPr>
        <xdr:cNvPr id="153" name="楕円 152">
          <a:extLst>
            <a:ext uri="{FF2B5EF4-FFF2-40B4-BE49-F238E27FC236}">
              <a16:creationId xmlns:a16="http://schemas.microsoft.com/office/drawing/2014/main" id="{DDBA4734-6D01-48CD-B89D-AB9DDD1E0CD9}"/>
            </a:ext>
          </a:extLst>
        </xdr:cNvPr>
        <xdr:cNvSpPr/>
      </xdr:nvSpPr>
      <xdr:spPr>
        <a:xfrm>
          <a:off x="12509500" y="605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125921</xdr:rowOff>
    </xdr:from>
    <xdr:to>
      <xdr:col>68</xdr:col>
      <xdr:colOff>73025</xdr:colOff>
      <xdr:row>31</xdr:row>
      <xdr:rowOff>14933</xdr:rowOff>
    </xdr:to>
    <xdr:cxnSp macro="">
      <xdr:nvCxnSpPr>
        <xdr:cNvPr id="154" name="直線コネクタ 153">
          <a:extLst>
            <a:ext uri="{FF2B5EF4-FFF2-40B4-BE49-F238E27FC236}">
              <a16:creationId xmlns:a16="http://schemas.microsoft.com/office/drawing/2014/main" id="{7587455F-7F0A-4E9B-9528-EBF7BB61EBA0}"/>
            </a:ext>
          </a:extLst>
        </xdr:cNvPr>
        <xdr:cNvCxnSpPr/>
      </xdr:nvCxnSpPr>
      <xdr:spPr>
        <a:xfrm flipV="1">
          <a:off x="12560300" y="5869496"/>
          <a:ext cx="762000" cy="2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41317</xdr:rowOff>
    </xdr:from>
    <xdr:to>
      <xdr:col>60</xdr:col>
      <xdr:colOff>123825</xdr:colOff>
      <xdr:row>31</xdr:row>
      <xdr:rowOff>142917</xdr:rowOff>
    </xdr:to>
    <xdr:sp macro="" textlink="">
      <xdr:nvSpPr>
        <xdr:cNvPr id="155" name="楕円 154">
          <a:extLst>
            <a:ext uri="{FF2B5EF4-FFF2-40B4-BE49-F238E27FC236}">
              <a16:creationId xmlns:a16="http://schemas.microsoft.com/office/drawing/2014/main" id="{394E816B-49D3-4594-A433-5D29D1205720}"/>
            </a:ext>
          </a:extLst>
        </xdr:cNvPr>
        <xdr:cNvSpPr/>
      </xdr:nvSpPr>
      <xdr:spPr>
        <a:xfrm>
          <a:off x="11747500" y="61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14933</xdr:rowOff>
    </xdr:from>
    <xdr:to>
      <xdr:col>64</xdr:col>
      <xdr:colOff>73025</xdr:colOff>
      <xdr:row>31</xdr:row>
      <xdr:rowOff>92117</xdr:rowOff>
    </xdr:to>
    <xdr:cxnSp macro="">
      <xdr:nvCxnSpPr>
        <xdr:cNvPr id="156" name="直線コネクタ 155">
          <a:extLst>
            <a:ext uri="{FF2B5EF4-FFF2-40B4-BE49-F238E27FC236}">
              <a16:creationId xmlns:a16="http://schemas.microsoft.com/office/drawing/2014/main" id="{F84B8E9D-3160-4CBE-8BCF-F87220D4DC5A}"/>
            </a:ext>
          </a:extLst>
        </xdr:cNvPr>
        <xdr:cNvCxnSpPr/>
      </xdr:nvCxnSpPr>
      <xdr:spPr>
        <a:xfrm flipV="1">
          <a:off x="11798300" y="6101408"/>
          <a:ext cx="762000" cy="7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7" name="n_1aveValue債務償還比率">
          <a:extLst>
            <a:ext uri="{FF2B5EF4-FFF2-40B4-BE49-F238E27FC236}">
              <a16:creationId xmlns:a16="http://schemas.microsoft.com/office/drawing/2014/main" id="{6DBE9A13-34E8-471D-947E-B5B3F8013CDF}"/>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8" name="n_2aveValue債務償還比率">
          <a:extLst>
            <a:ext uri="{FF2B5EF4-FFF2-40B4-BE49-F238E27FC236}">
              <a16:creationId xmlns:a16="http://schemas.microsoft.com/office/drawing/2014/main" id="{AECAF906-791E-4C0D-AEB5-FF2BD58075D0}"/>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9" name="n_3aveValue債務償還比率">
          <a:extLst>
            <a:ext uri="{FF2B5EF4-FFF2-40B4-BE49-F238E27FC236}">
              <a16:creationId xmlns:a16="http://schemas.microsoft.com/office/drawing/2014/main" id="{46186BAF-FE10-4FD1-B759-35CA5D245E8C}"/>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0" name="n_4aveValue債務償還比率">
          <a:extLst>
            <a:ext uri="{FF2B5EF4-FFF2-40B4-BE49-F238E27FC236}">
              <a16:creationId xmlns:a16="http://schemas.microsoft.com/office/drawing/2014/main" id="{F724DCE7-D9AB-4C26-969C-311F523EC820}"/>
            </a:ext>
          </a:extLst>
        </xdr:cNvPr>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5785</xdr:rowOff>
    </xdr:from>
    <xdr:ext cx="469744" cy="259045"/>
    <xdr:sp macro="" textlink="">
      <xdr:nvSpPr>
        <xdr:cNvPr id="161" name="n_1mainValue債務償還比率">
          <a:extLst>
            <a:ext uri="{FF2B5EF4-FFF2-40B4-BE49-F238E27FC236}">
              <a16:creationId xmlns:a16="http://schemas.microsoft.com/office/drawing/2014/main" id="{D5D0F62B-2FF1-4B8F-81CD-878E962D1CAA}"/>
            </a:ext>
          </a:extLst>
        </xdr:cNvPr>
        <xdr:cNvSpPr txBox="1"/>
      </xdr:nvSpPr>
      <xdr:spPr>
        <a:xfrm>
          <a:off x="13836727" y="55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21798</xdr:rowOff>
    </xdr:from>
    <xdr:ext cx="469744" cy="259045"/>
    <xdr:sp macro="" textlink="">
      <xdr:nvSpPr>
        <xdr:cNvPr id="162" name="n_2mainValue債務償還比率">
          <a:extLst>
            <a:ext uri="{FF2B5EF4-FFF2-40B4-BE49-F238E27FC236}">
              <a16:creationId xmlns:a16="http://schemas.microsoft.com/office/drawing/2014/main" id="{47EBF99C-47FD-4BE4-A25A-63E14379503F}"/>
            </a:ext>
          </a:extLst>
        </xdr:cNvPr>
        <xdr:cNvSpPr txBox="1"/>
      </xdr:nvSpPr>
      <xdr:spPr>
        <a:xfrm>
          <a:off x="13087427" y="55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82260</xdr:rowOff>
    </xdr:from>
    <xdr:ext cx="469744" cy="259045"/>
    <xdr:sp macro="" textlink="">
      <xdr:nvSpPr>
        <xdr:cNvPr id="163" name="n_3mainValue債務償還比率">
          <a:extLst>
            <a:ext uri="{FF2B5EF4-FFF2-40B4-BE49-F238E27FC236}">
              <a16:creationId xmlns:a16="http://schemas.microsoft.com/office/drawing/2014/main" id="{994A7D33-70AB-4D1F-AFFC-706C83A5E4D4}"/>
            </a:ext>
          </a:extLst>
        </xdr:cNvPr>
        <xdr:cNvSpPr txBox="1"/>
      </xdr:nvSpPr>
      <xdr:spPr>
        <a:xfrm>
          <a:off x="12325427" y="58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159444</xdr:rowOff>
    </xdr:from>
    <xdr:ext cx="469744" cy="259045"/>
    <xdr:sp macro="" textlink="">
      <xdr:nvSpPr>
        <xdr:cNvPr id="164" name="n_4mainValue債務償還比率">
          <a:extLst>
            <a:ext uri="{FF2B5EF4-FFF2-40B4-BE49-F238E27FC236}">
              <a16:creationId xmlns:a16="http://schemas.microsoft.com/office/drawing/2014/main" id="{218EEF7D-7995-49F9-A52A-D8B4394422AC}"/>
            </a:ext>
          </a:extLst>
        </xdr:cNvPr>
        <xdr:cNvSpPr txBox="1"/>
      </xdr:nvSpPr>
      <xdr:spPr>
        <a:xfrm>
          <a:off x="11563427" y="59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785EDE3-82A2-45A3-974F-FD8F3E8BF74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EE7ED55-9EF0-4DCA-968C-3DCF806519F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16285EE-ABFE-401A-8108-E9A88C36069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2976754-1458-4825-A779-FDCF0523803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97FEC295-A6B3-4CEF-AAC0-6863E0746E4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967A8E7-2CAA-47E2-93F4-B00003F8BF9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355EB9-5042-4909-9A17-879DE09DF2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A8A4B1-BDDE-43C8-9235-0F9396A018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27EFC1-429B-4647-A753-CFCE263994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DE7E7B-BE4D-4ED6-9D05-27C1E9A535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52921C-F902-4059-9AE9-B1E4E460EA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F4ABEE-0217-4498-9579-F5A16F0BB6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3BB67B-4EF9-40BB-9F49-A553281D8A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287346-0B77-4337-9BFA-2A9A7006CB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EE3CD0-CE20-4E1F-B590-3FA0C0001A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661316-155A-4B2D-B1F6-0447EF9AFF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10,819
10,596
33.41
6,385,670
5,812,138
415,588
3,621,993
4,006,316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9D5030-3519-4AC0-B27E-2B909792E4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1F6CCF-31F6-43FE-93B3-19150AF83D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C7CCFC-CB8F-49A6-BB1E-16B395D48D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AEBD04-C7CE-42F7-9CB5-3613280703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28EF52-664E-41D8-9FA2-2221818452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2A2C85-354C-4B77-897A-EC8F6D7D3B4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C5D65D-75D2-4271-A396-DA221AA9F6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9FDC9B-F105-48D2-B159-1107B3040C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E1AE12-A398-4012-9104-FB4001B757A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48DAEC-CAE0-49A3-AB15-F8FBD8A5C6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4366FD-E208-4CE6-8279-A32A425F00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775EBE-C366-477F-82F5-EAA0A725FD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B66AC0-77CA-48F7-86CE-D66E5F96C7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E69955-29B4-44C1-A79E-931CB492C8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AAE6C9-B88E-4305-87A4-694096014E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D4483A-BECB-442E-A68F-8173B3BE3D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40C2CF-3638-4687-A55F-86F37D99E4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CF1B9B-2CA1-4706-8900-5887888B430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CA9875-09E9-47D9-BC25-831443A298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E40E17-7BD1-43B8-B8E5-AA6F67D8E1C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69E41C-740B-4698-ABFD-26CF14A6E6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92EBAE-D40D-48C0-8B37-21D0FD3310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56EC9D-FD74-47C6-8F7E-8EB2CF6A78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997199-E6AB-4E05-B74D-918E7BF8103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A20FC5-5198-4851-BEBB-BDF5AC2599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9EB28D-9943-4963-B414-F4133D021E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C932B4-861D-4692-ABE0-535F514825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C96276-A4BB-4191-876E-8D9E1B7B6A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AF1BD1-E2D1-4AEA-B6FC-8C30CE7A05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CA2D87-F291-40BE-B5D6-435CCA2A54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973D62-3BEC-418C-89BC-4B82B0ED47E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8641DC-3ACE-49FE-A658-3C7FB8C52A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4454D4-4DEE-406E-A76C-C853FDB6EB5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BC45D9-7665-4CD5-91DA-169A00C05C0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DA55C7-8477-4C60-94B4-8D62C80F665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5F704D-9A7C-43F1-B8D6-5EA1B6F25C9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2588EA2-ADF4-4436-926C-78C56CEA264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BB6FDF1-E81C-4257-A4C0-EE5AA7B848E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18C2F9A-1DDE-45EF-A215-FD2CBBA41DF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2774CCB-5871-4B13-92EE-44B5D1338FB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1DF0807-F2E2-4EDE-A5DB-FD028305DE7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EA2246B-8D0E-4256-A3F6-FF2ACF46DC4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95AD3FC-9BA3-4A1A-AF00-74B293F3D8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708B46-3B0C-4B68-AF2C-212952070D2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0C1AA2B-082C-46F6-9A46-D45271D3A8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9C0B396A-F4F5-4B12-8FDA-E929AC2A9135}"/>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7E1F7AD1-98FD-4C93-AAD4-20E3CDF0A5C4}"/>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4FB9B086-EFB4-412D-B446-74FEAB8A1C31}"/>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56673C3E-4EA1-4E47-9CD2-D406169106D2}"/>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CBCB2FC3-C960-4EE1-B41C-EAB3DF30AC25}"/>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7157A625-507D-435C-BCF6-3AAFF9648C83}"/>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ECC4DAC0-F2D1-44CC-AD64-2FB79D0E7517}"/>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91707462-A2A2-491C-B12D-93B01C5095B7}"/>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A191EA6E-B993-4522-8397-D0C17B32FFAD}"/>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A2B93DC0-FD7E-447C-8926-DCB3710944C3}"/>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E45C512-1DB9-4691-8C51-387556011CF2}"/>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114DEC2-0C8F-4F98-87DD-55ED736267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406215-D795-4B09-9E60-C60CB40586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45CB24B-FD40-4FAC-A048-BE3CC34191F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301CC0-AAB4-4F96-A42B-0AAB811BA6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74F7D1D-9527-4229-9749-550A879A4C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a:extLst>
            <a:ext uri="{FF2B5EF4-FFF2-40B4-BE49-F238E27FC236}">
              <a16:creationId xmlns:a16="http://schemas.microsoft.com/office/drawing/2014/main" id="{B54DA22B-FBED-47D4-9F05-5BB0795BEF8E}"/>
            </a:ext>
          </a:extLst>
        </xdr:cNvPr>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4BD0A73D-A880-400E-9229-8DB5FE9EFAAE}"/>
            </a:ext>
          </a:extLst>
        </xdr:cNvPr>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a:extLst>
            <a:ext uri="{FF2B5EF4-FFF2-40B4-BE49-F238E27FC236}">
              <a16:creationId xmlns:a16="http://schemas.microsoft.com/office/drawing/2014/main" id="{70BC9D07-EBF4-4ADD-9F6C-FCC0A9DCDFEA}"/>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30480</xdr:rowOff>
    </xdr:to>
    <xdr:cxnSp macro="">
      <xdr:nvCxnSpPr>
        <xdr:cNvPr id="76" name="直線コネクタ 75">
          <a:extLst>
            <a:ext uri="{FF2B5EF4-FFF2-40B4-BE49-F238E27FC236}">
              <a16:creationId xmlns:a16="http://schemas.microsoft.com/office/drawing/2014/main" id="{CEF866A5-B402-4ED2-8D6C-3BB9F42B3286}"/>
            </a:ext>
          </a:extLst>
        </xdr:cNvPr>
        <xdr:cNvCxnSpPr/>
      </xdr:nvCxnSpPr>
      <xdr:spPr>
        <a:xfrm>
          <a:off x="3797300" y="65112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7" name="楕円 76">
          <a:extLst>
            <a:ext uri="{FF2B5EF4-FFF2-40B4-BE49-F238E27FC236}">
              <a16:creationId xmlns:a16="http://schemas.microsoft.com/office/drawing/2014/main" id="{C810C00E-E0E7-4FC4-AD77-12EBB9AD5C0E}"/>
            </a:ext>
          </a:extLst>
        </xdr:cNvPr>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37</xdr:row>
      <xdr:rowOff>167640</xdr:rowOff>
    </xdr:to>
    <xdr:cxnSp macro="">
      <xdr:nvCxnSpPr>
        <xdr:cNvPr id="78" name="直線コネクタ 77">
          <a:extLst>
            <a:ext uri="{FF2B5EF4-FFF2-40B4-BE49-F238E27FC236}">
              <a16:creationId xmlns:a16="http://schemas.microsoft.com/office/drawing/2014/main" id="{99355CD6-5E14-4B2D-A0FF-5DBA1290578D}"/>
            </a:ext>
          </a:extLst>
        </xdr:cNvPr>
        <xdr:cNvCxnSpPr/>
      </xdr:nvCxnSpPr>
      <xdr:spPr>
        <a:xfrm>
          <a:off x="2908300" y="64960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50165</xdr:rowOff>
    </xdr:from>
    <xdr:to>
      <xdr:col>10</xdr:col>
      <xdr:colOff>165100</xdr:colOff>
      <xdr:row>37</xdr:row>
      <xdr:rowOff>151765</xdr:rowOff>
    </xdr:to>
    <xdr:sp macro="" textlink="">
      <xdr:nvSpPr>
        <xdr:cNvPr id="79" name="楕円 78">
          <a:extLst>
            <a:ext uri="{FF2B5EF4-FFF2-40B4-BE49-F238E27FC236}">
              <a16:creationId xmlns:a16="http://schemas.microsoft.com/office/drawing/2014/main" id="{73B68E16-0FF4-4DEB-B036-85BD7D7A94C9}"/>
            </a:ext>
          </a:extLst>
        </xdr:cNvPr>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152400</xdr:rowOff>
    </xdr:to>
    <xdr:cxnSp macro="">
      <xdr:nvCxnSpPr>
        <xdr:cNvPr id="80" name="直線コネクタ 79">
          <a:extLst>
            <a:ext uri="{FF2B5EF4-FFF2-40B4-BE49-F238E27FC236}">
              <a16:creationId xmlns:a16="http://schemas.microsoft.com/office/drawing/2014/main" id="{77966A57-33D8-442D-A378-F9F549EB62D1}"/>
            </a:ext>
          </a:extLst>
        </xdr:cNvPr>
        <xdr:cNvCxnSpPr/>
      </xdr:nvCxnSpPr>
      <xdr:spPr>
        <a:xfrm>
          <a:off x="2019300" y="64446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29210</xdr:rowOff>
    </xdr:from>
    <xdr:to>
      <xdr:col>6</xdr:col>
      <xdr:colOff>38100</xdr:colOff>
      <xdr:row>37</xdr:row>
      <xdr:rowOff>130810</xdr:rowOff>
    </xdr:to>
    <xdr:sp macro="" textlink="">
      <xdr:nvSpPr>
        <xdr:cNvPr id="81" name="楕円 80">
          <a:extLst>
            <a:ext uri="{FF2B5EF4-FFF2-40B4-BE49-F238E27FC236}">
              <a16:creationId xmlns:a16="http://schemas.microsoft.com/office/drawing/2014/main" id="{0D45579E-3383-413D-85C0-805C6BB57B37}"/>
            </a:ext>
          </a:extLst>
        </xdr:cNvPr>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80010</xdr:rowOff>
    </xdr:from>
    <xdr:to>
      <xdr:col>10</xdr:col>
      <xdr:colOff>114300</xdr:colOff>
      <xdr:row>37</xdr:row>
      <xdr:rowOff>100965</xdr:rowOff>
    </xdr:to>
    <xdr:cxnSp macro="">
      <xdr:nvCxnSpPr>
        <xdr:cNvPr id="82" name="直線コネクタ 81">
          <a:extLst>
            <a:ext uri="{FF2B5EF4-FFF2-40B4-BE49-F238E27FC236}">
              <a16:creationId xmlns:a16="http://schemas.microsoft.com/office/drawing/2014/main" id="{98649F6D-BEDD-4714-8AD7-A80A1E7E7248}"/>
            </a:ext>
          </a:extLst>
        </xdr:cNvPr>
        <xdr:cNvCxnSpPr/>
      </xdr:nvCxnSpPr>
      <xdr:spPr>
        <a:xfrm>
          <a:off x="1130300" y="64236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5BD992C6-348B-4CE1-8A85-DA723AE0C115}"/>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A85DCC09-4200-4085-AD6B-ED93BCC55B15}"/>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64FDD740-309F-46DF-8C32-8C0935B669C1}"/>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80CC2997-ED1B-4F00-B5EF-F278254A9906}"/>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7" name="n_1mainValue【道路】&#10;有形固定資産減価償却率">
          <a:extLst>
            <a:ext uri="{FF2B5EF4-FFF2-40B4-BE49-F238E27FC236}">
              <a16:creationId xmlns:a16="http://schemas.microsoft.com/office/drawing/2014/main" id="{8CDB5A41-6AB4-40F1-94E8-9EA422F9927E}"/>
            </a:ext>
          </a:extLst>
        </xdr:cNvPr>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8" name="n_2mainValue【道路】&#10;有形固定資産減価償却率">
          <a:extLst>
            <a:ext uri="{FF2B5EF4-FFF2-40B4-BE49-F238E27FC236}">
              <a16:creationId xmlns:a16="http://schemas.microsoft.com/office/drawing/2014/main" id="{84B976B1-E67E-4D34-927A-85D42D8D5330}"/>
            </a:ext>
          </a:extLst>
        </xdr:cNvPr>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168292</xdr:rowOff>
    </xdr:from>
    <xdr:ext cx="405111" cy="259045"/>
    <xdr:sp macro="" textlink="">
      <xdr:nvSpPr>
        <xdr:cNvPr id="89" name="n_3mainValue【道路】&#10;有形固定資産減価償却率">
          <a:extLst>
            <a:ext uri="{FF2B5EF4-FFF2-40B4-BE49-F238E27FC236}">
              <a16:creationId xmlns:a16="http://schemas.microsoft.com/office/drawing/2014/main" id="{26FBBB48-7DDF-4087-BB16-7511755A2C12}"/>
            </a:ext>
          </a:extLst>
        </xdr:cNvPr>
        <xdr:cNvSpPr txBox="1"/>
      </xdr:nvSpPr>
      <xdr:spPr>
        <a:xfrm>
          <a:off x="1816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147337</xdr:rowOff>
    </xdr:from>
    <xdr:ext cx="405111" cy="259045"/>
    <xdr:sp macro="" textlink="">
      <xdr:nvSpPr>
        <xdr:cNvPr id="90" name="n_4mainValue【道路】&#10;有形固定資産減価償却率">
          <a:extLst>
            <a:ext uri="{FF2B5EF4-FFF2-40B4-BE49-F238E27FC236}">
              <a16:creationId xmlns:a16="http://schemas.microsoft.com/office/drawing/2014/main" id="{FF4F6EE3-A0E6-48B0-A941-8B7E6CD76778}"/>
            </a:ext>
          </a:extLst>
        </xdr:cNvPr>
        <xdr:cNvSpPr txBox="1"/>
      </xdr:nvSpPr>
      <xdr:spPr>
        <a:xfrm>
          <a:off x="927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5444F11-FF2A-45E8-B614-06824082A4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9C106F-A4DE-4491-B897-045EF8EF2A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2F1E294-EB3A-40FA-B3B7-6251DADB00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E168129-EA24-4E1A-8ED4-5F55E2A03D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DE6035A-66B6-4360-9401-12E0AC5200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4AB3BE3-FB65-46D2-B7F9-1302F9E80A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997D043-8D5D-40D3-BAA2-E47E00741B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4D39938-96A0-49F0-BA88-361A859F1A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67AFA98-FAD6-4E23-8E13-055B280DAB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EEF2AAF-6FF0-4F52-99F0-ABB7618390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8D5EF18-C3A2-40C6-BB64-143D7FA2EED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32CA595-81D5-4580-B059-C993688B1A1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62712FA-89F7-4CAB-A800-A846E3FDFDC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CE1E005-9A68-448E-B9C0-CB6F41D80DF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ECCEEBF-FB83-46F7-8B7D-349344A7DF9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037B8CB-76BB-42AD-B1D8-3D107C05D63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E7C0D53-D46C-46A7-8749-16C030231E8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6F99D2F-0979-4F8D-9371-52172D4AAE1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6A76875-2C8B-4E8A-AFF0-86A5FE9D059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18B3BCC-00CB-4EF4-98A3-9D9B2723598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5CD35DA-74F5-4CC3-AA8E-E00E3F30AD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1B5DFB9-E7D6-4D0F-B40A-B2FF83E61A1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CA4058D-5290-4DA3-B2DD-14B0C1D3B7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D418E3BD-DE30-42DC-A19B-DD99A6DB937B}"/>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8DA979A8-6EFE-47B8-B429-658FF0A4828D}"/>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2EA03A73-CF01-4F9A-B801-F3122DE31E5C}"/>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02C96B8E-7B64-4D56-A9D9-BB9654AF091B}"/>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05059F81-6AEC-48DF-A0C7-80FE3562E26C}"/>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A5AD5A84-AD86-4D8D-ABE8-234A6AD9CFCA}"/>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5CC20AB8-68FB-45F7-8D4B-F7B74F9F0AD1}"/>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450D43CE-3E0B-4A27-AE52-DB6CEF66C7AA}"/>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4C5F1F2D-1998-474D-AFBC-4FD0933379EC}"/>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0EE76116-773A-47F2-A880-F7233291F4DF}"/>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FC77BB9A-1811-4811-AF34-618B17967E30}"/>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710FDFB-4977-4887-964E-F62D10F2D3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C7A206D-BB66-4FB9-B88F-CB6F7148FB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64E1C4C-DC77-43F3-8A38-954566EA7C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C2635F-C591-4B9D-8CEE-A4053F7A11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33E0373-58D8-4EA7-89A7-8DA883A728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57766</xdr:rowOff>
    </xdr:from>
    <xdr:to>
      <xdr:col>55</xdr:col>
      <xdr:colOff>50800</xdr:colOff>
      <xdr:row>37</xdr:row>
      <xdr:rowOff>159365</xdr:rowOff>
    </xdr:to>
    <xdr:sp macro="" textlink="">
      <xdr:nvSpPr>
        <xdr:cNvPr id="130" name="楕円 129">
          <a:extLst>
            <a:ext uri="{FF2B5EF4-FFF2-40B4-BE49-F238E27FC236}">
              <a16:creationId xmlns:a16="http://schemas.microsoft.com/office/drawing/2014/main" id="{344F5AF7-DA56-472C-AA34-85F4CAD18607}"/>
            </a:ext>
          </a:extLst>
        </xdr:cNvPr>
        <xdr:cNvSpPr/>
      </xdr:nvSpPr>
      <xdr:spPr>
        <a:xfrm>
          <a:off x="10426700" y="64014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80643</xdr:rowOff>
    </xdr:from>
    <xdr:ext cx="534377" cy="259045"/>
    <xdr:sp macro="" textlink="">
      <xdr:nvSpPr>
        <xdr:cNvPr id="131" name="【道路】&#10;一人当たり延長該当値テキスト">
          <a:extLst>
            <a:ext uri="{FF2B5EF4-FFF2-40B4-BE49-F238E27FC236}">
              <a16:creationId xmlns:a16="http://schemas.microsoft.com/office/drawing/2014/main" id="{4665632D-6D9F-4558-A69E-008AC4EE1BD1}"/>
            </a:ext>
          </a:extLst>
        </xdr:cNvPr>
        <xdr:cNvSpPr txBox="1"/>
      </xdr:nvSpPr>
      <xdr:spPr>
        <a:xfrm>
          <a:off x="10515600" y="62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64605</xdr:rowOff>
    </xdr:from>
    <xdr:to>
      <xdr:col>50</xdr:col>
      <xdr:colOff>165100</xdr:colOff>
      <xdr:row>37</xdr:row>
      <xdr:rowOff>166205</xdr:rowOff>
    </xdr:to>
    <xdr:sp macro="" textlink="">
      <xdr:nvSpPr>
        <xdr:cNvPr id="132" name="楕円 131">
          <a:extLst>
            <a:ext uri="{FF2B5EF4-FFF2-40B4-BE49-F238E27FC236}">
              <a16:creationId xmlns:a16="http://schemas.microsoft.com/office/drawing/2014/main" id="{81A936E7-4A69-49A4-881C-4C96A433790A}"/>
            </a:ext>
          </a:extLst>
        </xdr:cNvPr>
        <xdr:cNvSpPr/>
      </xdr:nvSpPr>
      <xdr:spPr>
        <a:xfrm>
          <a:off x="9588500" y="64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108566</xdr:rowOff>
    </xdr:from>
    <xdr:to>
      <xdr:col>55</xdr:col>
      <xdr:colOff>0</xdr:colOff>
      <xdr:row>37</xdr:row>
      <xdr:rowOff>115405</xdr:rowOff>
    </xdr:to>
    <xdr:cxnSp macro="">
      <xdr:nvCxnSpPr>
        <xdr:cNvPr id="133" name="直線コネクタ 132">
          <a:extLst>
            <a:ext uri="{FF2B5EF4-FFF2-40B4-BE49-F238E27FC236}">
              <a16:creationId xmlns:a16="http://schemas.microsoft.com/office/drawing/2014/main" id="{5364ADB1-0C25-437B-8936-01ABAC8CDCBC}"/>
            </a:ext>
          </a:extLst>
        </xdr:cNvPr>
        <xdr:cNvCxnSpPr/>
      </xdr:nvCxnSpPr>
      <xdr:spPr>
        <a:xfrm flipV="1">
          <a:off x="9639300" y="6452216"/>
          <a:ext cx="8382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69920</xdr:rowOff>
    </xdr:from>
    <xdr:to>
      <xdr:col>46</xdr:col>
      <xdr:colOff>38100</xdr:colOff>
      <xdr:row>38</xdr:row>
      <xdr:rowOff>70</xdr:rowOff>
    </xdr:to>
    <xdr:sp macro="" textlink="">
      <xdr:nvSpPr>
        <xdr:cNvPr id="134" name="楕円 133">
          <a:extLst>
            <a:ext uri="{FF2B5EF4-FFF2-40B4-BE49-F238E27FC236}">
              <a16:creationId xmlns:a16="http://schemas.microsoft.com/office/drawing/2014/main" id="{B8A1CFF2-4C70-4B20-923F-D5253E92AF1F}"/>
            </a:ext>
          </a:extLst>
        </xdr:cNvPr>
        <xdr:cNvSpPr/>
      </xdr:nvSpPr>
      <xdr:spPr>
        <a:xfrm>
          <a:off x="8699500" y="64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115405</xdr:rowOff>
    </xdr:from>
    <xdr:to>
      <xdr:col>50</xdr:col>
      <xdr:colOff>114300</xdr:colOff>
      <xdr:row>37</xdr:row>
      <xdr:rowOff>120720</xdr:rowOff>
    </xdr:to>
    <xdr:cxnSp macro="">
      <xdr:nvCxnSpPr>
        <xdr:cNvPr id="135" name="直線コネクタ 134">
          <a:extLst>
            <a:ext uri="{FF2B5EF4-FFF2-40B4-BE49-F238E27FC236}">
              <a16:creationId xmlns:a16="http://schemas.microsoft.com/office/drawing/2014/main" id="{D5F00B62-AED1-4894-8721-0870D217F58C}"/>
            </a:ext>
          </a:extLst>
        </xdr:cNvPr>
        <xdr:cNvCxnSpPr/>
      </xdr:nvCxnSpPr>
      <xdr:spPr>
        <a:xfrm flipV="1">
          <a:off x="8750300" y="6459055"/>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26791</xdr:rowOff>
    </xdr:from>
    <xdr:to>
      <xdr:col>41</xdr:col>
      <xdr:colOff>101600</xdr:colOff>
      <xdr:row>37</xdr:row>
      <xdr:rowOff>128391</xdr:rowOff>
    </xdr:to>
    <xdr:sp macro="" textlink="">
      <xdr:nvSpPr>
        <xdr:cNvPr id="136" name="楕円 135">
          <a:extLst>
            <a:ext uri="{FF2B5EF4-FFF2-40B4-BE49-F238E27FC236}">
              <a16:creationId xmlns:a16="http://schemas.microsoft.com/office/drawing/2014/main" id="{3B33EE12-63EE-4E18-B4D3-7C28EE40C34B}"/>
            </a:ext>
          </a:extLst>
        </xdr:cNvPr>
        <xdr:cNvSpPr/>
      </xdr:nvSpPr>
      <xdr:spPr>
        <a:xfrm>
          <a:off x="7810500" y="63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77591</xdr:rowOff>
    </xdr:from>
    <xdr:to>
      <xdr:col>45</xdr:col>
      <xdr:colOff>177800</xdr:colOff>
      <xdr:row>37</xdr:row>
      <xdr:rowOff>120720</xdr:rowOff>
    </xdr:to>
    <xdr:cxnSp macro="">
      <xdr:nvCxnSpPr>
        <xdr:cNvPr id="137" name="直線コネクタ 136">
          <a:extLst>
            <a:ext uri="{FF2B5EF4-FFF2-40B4-BE49-F238E27FC236}">
              <a16:creationId xmlns:a16="http://schemas.microsoft.com/office/drawing/2014/main" id="{DBFDB139-AF83-4E9C-8472-728B26B2D3CB}"/>
            </a:ext>
          </a:extLst>
        </xdr:cNvPr>
        <xdr:cNvCxnSpPr/>
      </xdr:nvCxnSpPr>
      <xdr:spPr>
        <a:xfrm>
          <a:off x="7861300" y="6421241"/>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85827</xdr:rowOff>
    </xdr:from>
    <xdr:to>
      <xdr:col>36</xdr:col>
      <xdr:colOff>165100</xdr:colOff>
      <xdr:row>38</xdr:row>
      <xdr:rowOff>15977</xdr:rowOff>
    </xdr:to>
    <xdr:sp macro="" textlink="">
      <xdr:nvSpPr>
        <xdr:cNvPr id="138" name="楕円 137">
          <a:extLst>
            <a:ext uri="{FF2B5EF4-FFF2-40B4-BE49-F238E27FC236}">
              <a16:creationId xmlns:a16="http://schemas.microsoft.com/office/drawing/2014/main" id="{58229377-C26B-4F2A-8466-1547C0C3324A}"/>
            </a:ext>
          </a:extLst>
        </xdr:cNvPr>
        <xdr:cNvSpPr/>
      </xdr:nvSpPr>
      <xdr:spPr>
        <a:xfrm>
          <a:off x="6921500" y="64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77591</xdr:rowOff>
    </xdr:from>
    <xdr:to>
      <xdr:col>41</xdr:col>
      <xdr:colOff>50800</xdr:colOff>
      <xdr:row>37</xdr:row>
      <xdr:rowOff>136627</xdr:rowOff>
    </xdr:to>
    <xdr:cxnSp macro="">
      <xdr:nvCxnSpPr>
        <xdr:cNvPr id="139" name="直線コネクタ 138">
          <a:extLst>
            <a:ext uri="{FF2B5EF4-FFF2-40B4-BE49-F238E27FC236}">
              <a16:creationId xmlns:a16="http://schemas.microsoft.com/office/drawing/2014/main" id="{F771ED3D-149F-4933-A164-751E081ADD86}"/>
            </a:ext>
          </a:extLst>
        </xdr:cNvPr>
        <xdr:cNvCxnSpPr/>
      </xdr:nvCxnSpPr>
      <xdr:spPr>
        <a:xfrm flipV="1">
          <a:off x="6972300" y="6421241"/>
          <a:ext cx="889000" cy="5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A60E1B61-D785-409F-9520-7DA317BC914C}"/>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B5440CEC-128B-4404-A88F-86695765B878}"/>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B28120BF-7313-4DED-9900-DE5B835FD2F4}"/>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04FE46C7-9EC6-440B-AAAB-B1D23744B083}"/>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11282</xdr:rowOff>
    </xdr:from>
    <xdr:ext cx="534377" cy="259045"/>
    <xdr:sp macro="" textlink="">
      <xdr:nvSpPr>
        <xdr:cNvPr id="144" name="n_1mainValue【道路】&#10;一人当たり延長">
          <a:extLst>
            <a:ext uri="{FF2B5EF4-FFF2-40B4-BE49-F238E27FC236}">
              <a16:creationId xmlns:a16="http://schemas.microsoft.com/office/drawing/2014/main" id="{CD943CFE-8810-450A-A504-C67B80DE9D7D}"/>
            </a:ext>
          </a:extLst>
        </xdr:cNvPr>
        <xdr:cNvSpPr txBox="1"/>
      </xdr:nvSpPr>
      <xdr:spPr>
        <a:xfrm>
          <a:off x="9359411" y="61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16597</xdr:rowOff>
    </xdr:from>
    <xdr:ext cx="534377" cy="259045"/>
    <xdr:sp macro="" textlink="">
      <xdr:nvSpPr>
        <xdr:cNvPr id="145" name="n_2mainValue【道路】&#10;一人当たり延長">
          <a:extLst>
            <a:ext uri="{FF2B5EF4-FFF2-40B4-BE49-F238E27FC236}">
              <a16:creationId xmlns:a16="http://schemas.microsoft.com/office/drawing/2014/main" id="{23B84C6A-E17C-4CB8-878C-0799EEA3C6C8}"/>
            </a:ext>
          </a:extLst>
        </xdr:cNvPr>
        <xdr:cNvSpPr txBox="1"/>
      </xdr:nvSpPr>
      <xdr:spPr>
        <a:xfrm>
          <a:off x="8483111" y="618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144918</xdr:rowOff>
    </xdr:from>
    <xdr:ext cx="534377" cy="259045"/>
    <xdr:sp macro="" textlink="">
      <xdr:nvSpPr>
        <xdr:cNvPr id="146" name="n_3mainValue【道路】&#10;一人当たり延長">
          <a:extLst>
            <a:ext uri="{FF2B5EF4-FFF2-40B4-BE49-F238E27FC236}">
              <a16:creationId xmlns:a16="http://schemas.microsoft.com/office/drawing/2014/main" id="{5A65009B-C1EA-48B7-B7D9-8093DAFAD8FF}"/>
            </a:ext>
          </a:extLst>
        </xdr:cNvPr>
        <xdr:cNvSpPr txBox="1"/>
      </xdr:nvSpPr>
      <xdr:spPr>
        <a:xfrm>
          <a:off x="7594111" y="61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32504</xdr:rowOff>
    </xdr:from>
    <xdr:ext cx="534377" cy="259045"/>
    <xdr:sp macro="" textlink="">
      <xdr:nvSpPr>
        <xdr:cNvPr id="147" name="n_4mainValue【道路】&#10;一人当たり延長">
          <a:extLst>
            <a:ext uri="{FF2B5EF4-FFF2-40B4-BE49-F238E27FC236}">
              <a16:creationId xmlns:a16="http://schemas.microsoft.com/office/drawing/2014/main" id="{BE7C9981-2CBE-4812-BCF2-C87F7A421316}"/>
            </a:ext>
          </a:extLst>
        </xdr:cNvPr>
        <xdr:cNvSpPr txBox="1"/>
      </xdr:nvSpPr>
      <xdr:spPr>
        <a:xfrm>
          <a:off x="6705111" y="620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54C630D-54B9-4E8D-9571-ADA271F41E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90414BC-183C-4B2D-BCD7-55A51CA4363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DB4AC38-8AC7-4251-8E96-AEC7B33CC0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1CA1FAA-DB14-4E20-9D51-1E0B0575B4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7736B44-2C95-4758-9923-9FFC18E108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1D41ACB-5868-4E75-9D38-5AF34AA529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7E7EA73-50D2-49B2-BAE8-40C83F6FE6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42E3EAA-0774-49F8-934A-1AFEC2F6B9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A93961A-8548-446F-9C49-5AE2329D9C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C81F642-F497-4BEF-8D83-AF3F794FC65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B031B14-3C1C-4A20-8B53-133442ACC41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CEB1537-01BD-41C8-B778-0D49ACB72F6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9BF8136-3915-466E-806F-A8B88F7E5BC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A6A873B-1307-4FAF-A382-A0F0B90011C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DEFCED-D5FE-481A-8D7C-5F8C7E7770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1CD4977-74DD-4453-8A6B-A3A334B851D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9D1F5C5-2AA5-4194-B155-B4FE071C0FC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10F39B4-D5F2-4B89-96FC-50F1C1336DE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C351DD4-00CD-463D-A1BD-3D6078FBEA9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715145E-A363-416D-80DE-E61272A426C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19F754C-4B3A-4B12-87D2-C489FDE9DB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6A0F4E1-0126-408A-A95B-198F5E18382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B22C5F0-8B12-477E-A33E-C55F437242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9549AA6-3164-40C4-810E-9661C1805A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2FC49F2-FC68-4053-AE9D-C306710D92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3225568E-AD07-4FCA-B779-613E54213217}"/>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38E82B3B-AFE4-42B4-B1FB-6974D3902E5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4B692B9A-6219-49E6-88E0-521F32B26BD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6176E26-AF68-4689-96CD-ADD29530BC4F}"/>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B307B1F6-AC33-43EF-B2C8-D5A7B62247C5}"/>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0BD8509-3B29-45E4-8AF1-D98EA80C0C67}"/>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74AE52A4-81B5-404C-BBC7-731BFB572057}"/>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94A6D89E-06FC-4100-8153-94F4E3570112}"/>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2FC65D0F-BF78-4708-B32F-F2F51834E074}"/>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FED13D23-9063-466F-8436-154A5DE41DE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16000AEA-B61D-4D7B-B897-D1EB44ACC17F}"/>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0AFDD5-CDCD-45BD-BD8E-47A7E858F6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9F58F4-EA4A-4F01-8CE5-7495E316C2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5468BA-3A7C-49C6-B77C-D7DE102F82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A942C00-C01C-4DC2-9A63-54B433EEA7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D61827-3945-4A7E-A368-BDFC6942E8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xdr:rowOff>
    </xdr:from>
    <xdr:to>
      <xdr:col>24</xdr:col>
      <xdr:colOff>114300</xdr:colOff>
      <xdr:row>60</xdr:row>
      <xdr:rowOff>117747</xdr:rowOff>
    </xdr:to>
    <xdr:sp macro="" textlink="">
      <xdr:nvSpPr>
        <xdr:cNvPr id="189" name="楕円 188">
          <a:extLst>
            <a:ext uri="{FF2B5EF4-FFF2-40B4-BE49-F238E27FC236}">
              <a16:creationId xmlns:a16="http://schemas.microsoft.com/office/drawing/2014/main" id="{CB96DC7F-61EC-4317-9686-BD40B7EC1FB4}"/>
            </a:ext>
          </a:extLst>
        </xdr:cNvPr>
        <xdr:cNvSpPr/>
      </xdr:nvSpPr>
      <xdr:spPr>
        <a:xfrm>
          <a:off x="4584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39024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B7F5B21-B93B-4911-B6A4-FCB2B314B0AD}"/>
            </a:ext>
          </a:extLst>
        </xdr:cNvPr>
        <xdr:cNvSpPr txBox="1"/>
      </xdr:nvSpPr>
      <xdr:spPr>
        <a:xfrm>
          <a:off x="4673600" y="1015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159838</xdr:rowOff>
    </xdr:from>
    <xdr:to>
      <xdr:col>20</xdr:col>
      <xdr:colOff>38100</xdr:colOff>
      <xdr:row>60</xdr:row>
      <xdr:rowOff>89988</xdr:rowOff>
    </xdr:to>
    <xdr:sp macro="" textlink="">
      <xdr:nvSpPr>
        <xdr:cNvPr id="191" name="楕円 190">
          <a:extLst>
            <a:ext uri="{FF2B5EF4-FFF2-40B4-BE49-F238E27FC236}">
              <a16:creationId xmlns:a16="http://schemas.microsoft.com/office/drawing/2014/main" id="{0DDD6973-870F-4393-BCD1-4F334F2F37C7}"/>
            </a:ext>
          </a:extLst>
        </xdr:cNvPr>
        <xdr:cNvSpPr/>
      </xdr:nvSpPr>
      <xdr:spPr>
        <a:xfrm>
          <a:off x="3746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39188</xdr:rowOff>
    </xdr:from>
    <xdr:to>
      <xdr:col>24</xdr:col>
      <xdr:colOff>63500</xdr:colOff>
      <xdr:row>60</xdr:row>
      <xdr:rowOff>66947</xdr:rowOff>
    </xdr:to>
    <xdr:cxnSp macro="">
      <xdr:nvCxnSpPr>
        <xdr:cNvPr id="192" name="直線コネクタ 191">
          <a:extLst>
            <a:ext uri="{FF2B5EF4-FFF2-40B4-BE49-F238E27FC236}">
              <a16:creationId xmlns:a16="http://schemas.microsoft.com/office/drawing/2014/main" id="{88F33E80-4460-4B27-9807-A1488845DA77}"/>
            </a:ext>
          </a:extLst>
        </xdr:cNvPr>
        <xdr:cNvCxnSpPr/>
      </xdr:nvCxnSpPr>
      <xdr:spPr>
        <a:xfrm>
          <a:off x="3797300" y="103261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3" name="楕円 192">
          <a:extLst>
            <a:ext uri="{FF2B5EF4-FFF2-40B4-BE49-F238E27FC236}">
              <a16:creationId xmlns:a16="http://schemas.microsoft.com/office/drawing/2014/main" id="{BDA7B3CF-D0DA-4FCC-9DF6-7BDC0F1C043F}"/>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39188</xdr:rowOff>
    </xdr:to>
    <xdr:cxnSp macro="">
      <xdr:nvCxnSpPr>
        <xdr:cNvPr id="194" name="直線コネクタ 193">
          <a:extLst>
            <a:ext uri="{FF2B5EF4-FFF2-40B4-BE49-F238E27FC236}">
              <a16:creationId xmlns:a16="http://schemas.microsoft.com/office/drawing/2014/main" id="{24D0B333-343E-4B6C-AF7F-959238C0B0C9}"/>
            </a:ext>
          </a:extLst>
        </xdr:cNvPr>
        <xdr:cNvCxnSpPr/>
      </xdr:nvCxnSpPr>
      <xdr:spPr>
        <a:xfrm>
          <a:off x="2908300" y="102984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104322</xdr:rowOff>
    </xdr:from>
    <xdr:to>
      <xdr:col>10</xdr:col>
      <xdr:colOff>165100</xdr:colOff>
      <xdr:row>60</xdr:row>
      <xdr:rowOff>34472</xdr:rowOff>
    </xdr:to>
    <xdr:sp macro="" textlink="">
      <xdr:nvSpPr>
        <xdr:cNvPr id="195" name="楕円 194">
          <a:extLst>
            <a:ext uri="{FF2B5EF4-FFF2-40B4-BE49-F238E27FC236}">
              <a16:creationId xmlns:a16="http://schemas.microsoft.com/office/drawing/2014/main" id="{CDD1D22F-EA4E-43D8-AC3A-3D1B426E259A}"/>
            </a:ext>
          </a:extLst>
        </xdr:cNvPr>
        <xdr:cNvSpPr/>
      </xdr:nvSpPr>
      <xdr:spPr>
        <a:xfrm>
          <a:off x="1968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155122</xdr:rowOff>
    </xdr:from>
    <xdr:to>
      <xdr:col>15</xdr:col>
      <xdr:colOff>50800</xdr:colOff>
      <xdr:row>60</xdr:row>
      <xdr:rowOff>11430</xdr:rowOff>
    </xdr:to>
    <xdr:cxnSp macro="">
      <xdr:nvCxnSpPr>
        <xdr:cNvPr id="196" name="直線コネクタ 195">
          <a:extLst>
            <a:ext uri="{FF2B5EF4-FFF2-40B4-BE49-F238E27FC236}">
              <a16:creationId xmlns:a16="http://schemas.microsoft.com/office/drawing/2014/main" id="{9CE83D09-E252-41E8-902F-4C8938011EDB}"/>
            </a:ext>
          </a:extLst>
        </xdr:cNvPr>
        <xdr:cNvCxnSpPr/>
      </xdr:nvCxnSpPr>
      <xdr:spPr>
        <a:xfrm>
          <a:off x="2019300" y="102706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76563</xdr:rowOff>
    </xdr:from>
    <xdr:to>
      <xdr:col>6</xdr:col>
      <xdr:colOff>38100</xdr:colOff>
      <xdr:row>60</xdr:row>
      <xdr:rowOff>6713</xdr:rowOff>
    </xdr:to>
    <xdr:sp macro="" textlink="">
      <xdr:nvSpPr>
        <xdr:cNvPr id="197" name="楕円 196">
          <a:extLst>
            <a:ext uri="{FF2B5EF4-FFF2-40B4-BE49-F238E27FC236}">
              <a16:creationId xmlns:a16="http://schemas.microsoft.com/office/drawing/2014/main" id="{515A7C70-39D7-472B-B1F3-010A49312BF5}"/>
            </a:ext>
          </a:extLst>
        </xdr:cNvPr>
        <xdr:cNvSpPr/>
      </xdr:nvSpPr>
      <xdr:spPr>
        <a:xfrm>
          <a:off x="1079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127363</xdr:rowOff>
    </xdr:from>
    <xdr:to>
      <xdr:col>10</xdr:col>
      <xdr:colOff>114300</xdr:colOff>
      <xdr:row>59</xdr:row>
      <xdr:rowOff>155122</xdr:rowOff>
    </xdr:to>
    <xdr:cxnSp macro="">
      <xdr:nvCxnSpPr>
        <xdr:cNvPr id="198" name="直線コネクタ 197">
          <a:extLst>
            <a:ext uri="{FF2B5EF4-FFF2-40B4-BE49-F238E27FC236}">
              <a16:creationId xmlns:a16="http://schemas.microsoft.com/office/drawing/2014/main" id="{7A58EBFB-901E-45D6-B2C4-5ED69AD65F20}"/>
            </a:ext>
          </a:extLst>
        </xdr:cNvPr>
        <xdr:cNvCxnSpPr/>
      </xdr:nvCxnSpPr>
      <xdr:spPr>
        <a:xfrm>
          <a:off x="1130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C897233-4662-4A30-90DE-06176AC4922F}"/>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1A46A88-C312-4CBF-8D6F-AD54EC83C065}"/>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4979DEC-F3EF-4D33-8BD5-AE9F6736A893}"/>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6CF8C80-192F-4A19-B412-AFCDC33E8FD5}"/>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106515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8F1C9A0-3A58-456A-84B6-4C425D337C27}"/>
            </a:ext>
          </a:extLst>
        </xdr:cNvPr>
        <xdr:cNvSpPr txBox="1"/>
      </xdr:nvSpPr>
      <xdr:spPr>
        <a:xfrm>
          <a:off x="3582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B2E11D9-5761-4150-917A-D8F052B1CDF5}"/>
            </a:ext>
          </a:extLst>
        </xdr:cNvPr>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50999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0FC8D9F-2C95-4B12-B9F1-661816B501A3}"/>
            </a:ext>
          </a:extLst>
        </xdr:cNvPr>
        <xdr:cNvSpPr txBox="1"/>
      </xdr:nvSpPr>
      <xdr:spPr>
        <a:xfrm>
          <a:off x="1816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23240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2A57652-4165-4B57-BB70-AB16700D215A}"/>
            </a:ext>
          </a:extLst>
        </xdr:cNvPr>
        <xdr:cNvSpPr txBox="1"/>
      </xdr:nvSpPr>
      <xdr:spPr>
        <a:xfrm>
          <a:off x="927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63DE2C2-F864-48A5-81C9-F644E3E3DE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77C9BF5-28ED-4611-82FF-9DA65DEE3D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FE6035F-3C3C-421A-A423-0687FB3A89A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E679621-9921-4F4F-AEF7-972E2A380A7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016F109-B14B-4E19-A6CC-1BA3480E5E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625F6C-1845-4234-A252-D799A91B0F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287E6CE-8364-4F66-A387-A453ECDED2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C16677C-40E9-417E-9317-FDC5BB6D95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DFAD946-1335-4E78-8F7F-B5BEAAA58B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1F8239F-525A-4DA5-AEFF-F203FDBAAB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797A81F-164E-48C1-8896-D8C5B9D0056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3440575-DBF8-49DB-A5DD-26C813CE892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D2689685-BEAC-49A5-8ECD-2EE03CE7C21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694CFE12-CDE0-4175-B367-79C644FD079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B87A69C0-9132-4D39-B7DB-B3623273671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3216D11E-989F-42DB-8B2E-5CF91EDD386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8F5F34EF-D18C-4D2A-B32F-FBB0515A082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E569C1B1-9924-4626-9CD9-7C295D27FF0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E92E366-F772-4F5E-B185-1C381CAAC90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A9D869D4-79DF-4DB6-B902-EE1DFA29F60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A8F7552B-C290-4838-96BF-5A4F52E7C58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08D1A3D-BEF6-438D-A6B1-35D45E5CC3C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812E8E6-E8F6-45C9-B54B-F482ADD023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912BFF7-8D86-43DC-BEFF-F28E8D44D61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721B9FF-D620-42E6-AC5C-0828288D7C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895EF528-2935-4F1E-ACB0-0BCB4B4B91CD}"/>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DCD852F-6BFF-45C9-9519-1C3A626462F2}"/>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83F586AA-9733-4A44-8E77-4F02D7986DD2}"/>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1B4E8748-2118-4495-BDBB-B9B5084EDC59}"/>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21CDDBF6-E902-44AA-8744-870DCF7B1803}"/>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EE526291-BC10-4464-9F55-02DA9CDF884F}"/>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619BAC9-37B0-4187-BEA5-2DC9269AFB1E}"/>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85BB6D59-9F68-4E80-A643-EEE9FB6759A1}"/>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A957515F-A474-415F-8F60-08E809442FB7}"/>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5B3D0683-00BA-4802-8B48-B5CF8CD62C64}"/>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B1D31930-54B5-4728-A843-52C969FDE711}"/>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FE55CF-7E98-4233-B68D-8B944D1BDC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9C8F07-6E63-4952-AC48-A53475683AC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31BB39A-9C79-4250-BBF3-54D8346CDC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32E5BC3-E800-420E-A2BA-E95F6CE37F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4727F80-D0FD-4D7B-A075-AAC454020F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72451</xdr:rowOff>
    </xdr:from>
    <xdr:to>
      <xdr:col>55</xdr:col>
      <xdr:colOff>50800</xdr:colOff>
      <xdr:row>64</xdr:row>
      <xdr:rowOff>2601</xdr:rowOff>
    </xdr:to>
    <xdr:sp macro="" textlink="">
      <xdr:nvSpPr>
        <xdr:cNvPr id="248" name="楕円 247">
          <a:extLst>
            <a:ext uri="{FF2B5EF4-FFF2-40B4-BE49-F238E27FC236}">
              <a16:creationId xmlns:a16="http://schemas.microsoft.com/office/drawing/2014/main" id="{02B4F6F6-4137-4584-B942-38A8810BAAAB}"/>
            </a:ext>
          </a:extLst>
        </xdr:cNvPr>
        <xdr:cNvSpPr/>
      </xdr:nvSpPr>
      <xdr:spPr>
        <a:xfrm>
          <a:off x="10426700" y="108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50878</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8F84FAC1-1E9F-40FC-9CFA-AD9A35A89D11}"/>
            </a:ext>
          </a:extLst>
        </xdr:cNvPr>
        <xdr:cNvSpPr txBox="1"/>
      </xdr:nvSpPr>
      <xdr:spPr>
        <a:xfrm>
          <a:off x="10515600" y="1085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74038</xdr:rowOff>
    </xdr:from>
    <xdr:to>
      <xdr:col>50</xdr:col>
      <xdr:colOff>165100</xdr:colOff>
      <xdr:row>64</xdr:row>
      <xdr:rowOff>4188</xdr:rowOff>
    </xdr:to>
    <xdr:sp macro="" textlink="">
      <xdr:nvSpPr>
        <xdr:cNvPr id="250" name="楕円 249">
          <a:extLst>
            <a:ext uri="{FF2B5EF4-FFF2-40B4-BE49-F238E27FC236}">
              <a16:creationId xmlns:a16="http://schemas.microsoft.com/office/drawing/2014/main" id="{E823E613-DEF6-4C12-8B5E-87D848516BDD}"/>
            </a:ext>
          </a:extLst>
        </xdr:cNvPr>
        <xdr:cNvSpPr/>
      </xdr:nvSpPr>
      <xdr:spPr>
        <a:xfrm>
          <a:off x="9588500" y="108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123251</xdr:rowOff>
    </xdr:from>
    <xdr:to>
      <xdr:col>55</xdr:col>
      <xdr:colOff>0</xdr:colOff>
      <xdr:row>63</xdr:row>
      <xdr:rowOff>124838</xdr:rowOff>
    </xdr:to>
    <xdr:cxnSp macro="">
      <xdr:nvCxnSpPr>
        <xdr:cNvPr id="251" name="直線コネクタ 250">
          <a:extLst>
            <a:ext uri="{FF2B5EF4-FFF2-40B4-BE49-F238E27FC236}">
              <a16:creationId xmlns:a16="http://schemas.microsoft.com/office/drawing/2014/main" id="{509985D1-ECE8-4092-B473-485E35097DCA}"/>
            </a:ext>
          </a:extLst>
        </xdr:cNvPr>
        <xdr:cNvCxnSpPr/>
      </xdr:nvCxnSpPr>
      <xdr:spPr>
        <a:xfrm flipV="1">
          <a:off x="9639300" y="10924601"/>
          <a:ext cx="8382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75297</xdr:rowOff>
    </xdr:from>
    <xdr:to>
      <xdr:col>46</xdr:col>
      <xdr:colOff>38100</xdr:colOff>
      <xdr:row>64</xdr:row>
      <xdr:rowOff>5447</xdr:rowOff>
    </xdr:to>
    <xdr:sp macro="" textlink="">
      <xdr:nvSpPr>
        <xdr:cNvPr id="252" name="楕円 251">
          <a:extLst>
            <a:ext uri="{FF2B5EF4-FFF2-40B4-BE49-F238E27FC236}">
              <a16:creationId xmlns:a16="http://schemas.microsoft.com/office/drawing/2014/main" id="{D11409AF-60BA-4312-B60B-DA2436037679}"/>
            </a:ext>
          </a:extLst>
        </xdr:cNvPr>
        <xdr:cNvSpPr/>
      </xdr:nvSpPr>
      <xdr:spPr>
        <a:xfrm>
          <a:off x="8699500" y="108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124838</xdr:rowOff>
    </xdr:from>
    <xdr:to>
      <xdr:col>50</xdr:col>
      <xdr:colOff>114300</xdr:colOff>
      <xdr:row>63</xdr:row>
      <xdr:rowOff>126097</xdr:rowOff>
    </xdr:to>
    <xdr:cxnSp macro="">
      <xdr:nvCxnSpPr>
        <xdr:cNvPr id="253" name="直線コネクタ 252">
          <a:extLst>
            <a:ext uri="{FF2B5EF4-FFF2-40B4-BE49-F238E27FC236}">
              <a16:creationId xmlns:a16="http://schemas.microsoft.com/office/drawing/2014/main" id="{34CBB848-2E81-4ADA-803F-360528CAC288}"/>
            </a:ext>
          </a:extLst>
        </xdr:cNvPr>
        <xdr:cNvCxnSpPr/>
      </xdr:nvCxnSpPr>
      <xdr:spPr>
        <a:xfrm flipV="1">
          <a:off x="8750300" y="10926188"/>
          <a:ext cx="8890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77181</xdr:rowOff>
    </xdr:from>
    <xdr:to>
      <xdr:col>41</xdr:col>
      <xdr:colOff>101600</xdr:colOff>
      <xdr:row>64</xdr:row>
      <xdr:rowOff>7331</xdr:rowOff>
    </xdr:to>
    <xdr:sp macro="" textlink="">
      <xdr:nvSpPr>
        <xdr:cNvPr id="254" name="楕円 253">
          <a:extLst>
            <a:ext uri="{FF2B5EF4-FFF2-40B4-BE49-F238E27FC236}">
              <a16:creationId xmlns:a16="http://schemas.microsoft.com/office/drawing/2014/main" id="{00D3ED55-1581-4968-8C84-DC6E994859E2}"/>
            </a:ext>
          </a:extLst>
        </xdr:cNvPr>
        <xdr:cNvSpPr/>
      </xdr:nvSpPr>
      <xdr:spPr>
        <a:xfrm>
          <a:off x="7810500" y="108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126097</xdr:rowOff>
    </xdr:from>
    <xdr:to>
      <xdr:col>45</xdr:col>
      <xdr:colOff>177800</xdr:colOff>
      <xdr:row>63</xdr:row>
      <xdr:rowOff>127981</xdr:rowOff>
    </xdr:to>
    <xdr:cxnSp macro="">
      <xdr:nvCxnSpPr>
        <xdr:cNvPr id="255" name="直線コネクタ 254">
          <a:extLst>
            <a:ext uri="{FF2B5EF4-FFF2-40B4-BE49-F238E27FC236}">
              <a16:creationId xmlns:a16="http://schemas.microsoft.com/office/drawing/2014/main" id="{4F0CD13C-EDE5-4BB9-92A9-94310BC86299}"/>
            </a:ext>
          </a:extLst>
        </xdr:cNvPr>
        <xdr:cNvCxnSpPr/>
      </xdr:nvCxnSpPr>
      <xdr:spPr>
        <a:xfrm flipV="1">
          <a:off x="7861300" y="10927447"/>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78611</xdr:rowOff>
    </xdr:from>
    <xdr:to>
      <xdr:col>36</xdr:col>
      <xdr:colOff>165100</xdr:colOff>
      <xdr:row>64</xdr:row>
      <xdr:rowOff>8761</xdr:rowOff>
    </xdr:to>
    <xdr:sp macro="" textlink="">
      <xdr:nvSpPr>
        <xdr:cNvPr id="256" name="楕円 255">
          <a:extLst>
            <a:ext uri="{FF2B5EF4-FFF2-40B4-BE49-F238E27FC236}">
              <a16:creationId xmlns:a16="http://schemas.microsoft.com/office/drawing/2014/main" id="{6964DC36-4341-4F2A-91D4-5B0D69925D0C}"/>
            </a:ext>
          </a:extLst>
        </xdr:cNvPr>
        <xdr:cNvSpPr/>
      </xdr:nvSpPr>
      <xdr:spPr>
        <a:xfrm>
          <a:off x="6921500" y="108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127981</xdr:rowOff>
    </xdr:from>
    <xdr:to>
      <xdr:col>41</xdr:col>
      <xdr:colOff>50800</xdr:colOff>
      <xdr:row>63</xdr:row>
      <xdr:rowOff>129411</xdr:rowOff>
    </xdr:to>
    <xdr:cxnSp macro="">
      <xdr:nvCxnSpPr>
        <xdr:cNvPr id="257" name="直線コネクタ 256">
          <a:extLst>
            <a:ext uri="{FF2B5EF4-FFF2-40B4-BE49-F238E27FC236}">
              <a16:creationId xmlns:a16="http://schemas.microsoft.com/office/drawing/2014/main" id="{3C7AF842-EFC0-454C-9131-E920EB7AB805}"/>
            </a:ext>
          </a:extLst>
        </xdr:cNvPr>
        <xdr:cNvCxnSpPr/>
      </xdr:nvCxnSpPr>
      <xdr:spPr>
        <a:xfrm flipV="1">
          <a:off x="6972300" y="10929331"/>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7ED48206-A842-42A1-8473-956DFB59454A}"/>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63E4846-F78D-4DC1-9E36-074D36948187}"/>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0479969-9F79-4306-9406-D938F991A8A7}"/>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BC52D3A4-F769-41CF-B8E0-605908CFC07B}"/>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166765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B5BE552F-7B38-4C19-9D7C-31336488D716}"/>
            </a:ext>
          </a:extLst>
        </xdr:cNvPr>
        <xdr:cNvSpPr txBox="1"/>
      </xdr:nvSpPr>
      <xdr:spPr>
        <a:xfrm>
          <a:off x="9327095" y="1096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168024</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91D5E649-AA0C-47A9-B5BF-F51D502E97B8}"/>
            </a:ext>
          </a:extLst>
        </xdr:cNvPr>
        <xdr:cNvSpPr txBox="1"/>
      </xdr:nvSpPr>
      <xdr:spPr>
        <a:xfrm>
          <a:off x="8450795" y="109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169908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A6F97533-AA43-4863-B809-21BD02500B45}"/>
            </a:ext>
          </a:extLst>
        </xdr:cNvPr>
        <xdr:cNvSpPr txBox="1"/>
      </xdr:nvSpPr>
      <xdr:spPr>
        <a:xfrm>
          <a:off x="7561795" y="1097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171338</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5363944E-89CD-480B-9A94-14FBB8976889}"/>
            </a:ext>
          </a:extLst>
        </xdr:cNvPr>
        <xdr:cNvSpPr txBox="1"/>
      </xdr:nvSpPr>
      <xdr:spPr>
        <a:xfrm>
          <a:off x="6672795" y="1097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A014C1E-6F3F-4916-8473-61A50AE56F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1FE35B6-845D-4AA2-A15F-1F8F8FE02D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D2B4692-8FFD-4678-B836-2A8EBB66D4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642B522-F585-4E3D-98FE-F06ABF2264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91D0853-D39A-4BD4-A095-16FD89125B9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4A713D5-11E2-41F5-A54F-52B8B84475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A073816-DFA6-431B-9D50-F051690033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7A7BD6F-BB9A-4A25-8638-C218A26C989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7FCBAE08-22FF-4F81-BA07-856127221B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8FFAE433-D392-4A9F-B947-249E66BD71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516D9C99-9090-43CC-AB40-735F18F349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6F8B7DC0-ECDC-48D9-B1E5-957EA70B2E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FD87FFB5-2696-449E-A826-27A96FFB3D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42B40FA4-112B-4E82-8D42-FE30AADC02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3051381F-0D2C-4B8E-AF87-7E1A99A8D0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6403AFE-0566-4AAF-AC11-90393269DF3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C34D187B-8DC4-4094-925C-D3377067AE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2DDEC0B4-4CB1-4343-AF1B-C567FEBCAF2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87555D23-4109-4737-86D6-B5524E17C8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05CDF68-D10E-4EB1-BF07-D770462429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E099B3A1-5EB3-445F-8F8C-6CF04CAAB0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E72C1406-2BE8-42A0-90EA-17C9FAD157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ECBC1BB-5B34-4083-9BEC-0121041BDB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CA586438-3EE0-4143-A945-AF6B189021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3FF55FDE-DE94-46D2-BC57-FD967A5F2C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FFEE182-4F2D-4C6B-9047-2CF99911BB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FDD30FD9-93B5-4845-97A7-E3927DF958C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74F815FD-34FB-4F72-A4F1-CE27896E3B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DB551C8F-2DF0-4A74-AC14-C719F9006F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41578EDD-1185-4DAA-A256-E671F46DEA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7CDD5339-B639-4CA3-8E66-7097527A86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73C9E462-399F-4E4E-9A98-606C36F883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39FA80FE-68DB-4E57-82A5-8E9D724B12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362458B8-45DA-4CC9-ABFF-A8BAF854B1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63903E0-6A6A-4CDE-BA4A-DBEF5CF034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8A1D1730-FB16-4B9C-81A8-D3890EBB3F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C44A1CB6-9F5A-4F5C-ABCB-A54F3E2707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8A88955C-325E-4158-852D-0F4AFDDF88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737EAED8-1F50-43FF-9F08-37D103AB2B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7DC21AE5-4A48-41F6-81BE-C9081C14F08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60EB2302-4D06-434F-B336-1E71FE1CFF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8F1FDD1A-6A13-44D3-8374-1B0894A21C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359F90E0-E5A6-44E3-ABEB-674DC01168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2E8B1F7C-1254-4BD2-BB13-0A58293D168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679B3CD4-3954-493C-9771-601BE7F510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F261D747-5049-4371-AFD8-274DC8E06D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36759914-29BB-4D91-B9EA-4EC95D3A61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AF04DD92-B43A-4711-BE7B-8E3E238A88E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112A34D7-572E-47D9-B1CE-3D13181597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6A917C1B-E056-4EBE-81C0-4798AA2EE7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9C617765-7BC3-4EF5-AA64-1897387611A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E449DAAC-5D6E-4485-8625-6AA3C840C3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0F102371-B372-47BB-AE25-CA1DD511D6F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7C39826C-FFF4-4E85-B59F-BCFB410186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5C666666-AAA0-42EE-AEC4-38AA9F39A1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08CCC7AF-EBDE-493C-84D6-B1EEAAB1EF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a:extLst>
            <a:ext uri="{FF2B5EF4-FFF2-40B4-BE49-F238E27FC236}">
              <a16:creationId xmlns:a16="http://schemas.microsoft.com/office/drawing/2014/main" id="{151D3D7D-676A-4A6F-943B-41D611771E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a:extLst>
            <a:ext uri="{FF2B5EF4-FFF2-40B4-BE49-F238E27FC236}">
              <a16:creationId xmlns:a16="http://schemas.microsoft.com/office/drawing/2014/main" id="{2259A070-9DA3-49A8-A2F5-45DEC23166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4" name="テキスト ボックス 323">
          <a:extLst>
            <a:ext uri="{FF2B5EF4-FFF2-40B4-BE49-F238E27FC236}">
              <a16:creationId xmlns:a16="http://schemas.microsoft.com/office/drawing/2014/main" id="{27F17887-0B5E-480F-B9A8-5136B4D8304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5" name="直線コネクタ 324">
          <a:extLst>
            <a:ext uri="{FF2B5EF4-FFF2-40B4-BE49-F238E27FC236}">
              <a16:creationId xmlns:a16="http://schemas.microsoft.com/office/drawing/2014/main" id="{FFEFC6D5-FBD0-474B-ACC6-84E5C5C4B7F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6" name="テキスト ボックス 325">
          <a:extLst>
            <a:ext uri="{FF2B5EF4-FFF2-40B4-BE49-F238E27FC236}">
              <a16:creationId xmlns:a16="http://schemas.microsoft.com/office/drawing/2014/main" id="{E3954463-9789-421F-BF23-C5378DFB249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7" name="直線コネクタ 326">
          <a:extLst>
            <a:ext uri="{FF2B5EF4-FFF2-40B4-BE49-F238E27FC236}">
              <a16:creationId xmlns:a16="http://schemas.microsoft.com/office/drawing/2014/main" id="{B4929202-7AA3-4D35-B05E-1CCD96C887B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8" name="テキスト ボックス 327">
          <a:extLst>
            <a:ext uri="{FF2B5EF4-FFF2-40B4-BE49-F238E27FC236}">
              <a16:creationId xmlns:a16="http://schemas.microsoft.com/office/drawing/2014/main" id="{5ACE8D01-E37B-42D9-9384-3B767CE86E5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9" name="直線コネクタ 328">
          <a:extLst>
            <a:ext uri="{FF2B5EF4-FFF2-40B4-BE49-F238E27FC236}">
              <a16:creationId xmlns:a16="http://schemas.microsoft.com/office/drawing/2014/main" id="{213B5DE1-6E32-40DA-9F9F-8BE0A8DA236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0" name="テキスト ボックス 329">
          <a:extLst>
            <a:ext uri="{FF2B5EF4-FFF2-40B4-BE49-F238E27FC236}">
              <a16:creationId xmlns:a16="http://schemas.microsoft.com/office/drawing/2014/main" id="{CC7FDF3D-3B06-403E-9D69-8181D165C5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1" name="直線コネクタ 330">
          <a:extLst>
            <a:ext uri="{FF2B5EF4-FFF2-40B4-BE49-F238E27FC236}">
              <a16:creationId xmlns:a16="http://schemas.microsoft.com/office/drawing/2014/main" id="{4D6F3B96-D03B-43CB-8D75-E4DD213282F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2" name="テキスト ボックス 331">
          <a:extLst>
            <a:ext uri="{FF2B5EF4-FFF2-40B4-BE49-F238E27FC236}">
              <a16:creationId xmlns:a16="http://schemas.microsoft.com/office/drawing/2014/main" id="{EA493FC6-4B58-4AC9-B8FF-212C74494E1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3" name="直線コネクタ 332">
          <a:extLst>
            <a:ext uri="{FF2B5EF4-FFF2-40B4-BE49-F238E27FC236}">
              <a16:creationId xmlns:a16="http://schemas.microsoft.com/office/drawing/2014/main" id="{B9037C4C-10DC-438B-84F0-EBDD88320A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4" name="テキスト ボックス 333">
          <a:extLst>
            <a:ext uri="{FF2B5EF4-FFF2-40B4-BE49-F238E27FC236}">
              <a16:creationId xmlns:a16="http://schemas.microsoft.com/office/drawing/2014/main" id="{B4247873-6105-42BB-9A95-BF2271813F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a:extLst>
            <a:ext uri="{FF2B5EF4-FFF2-40B4-BE49-F238E27FC236}">
              <a16:creationId xmlns:a16="http://schemas.microsoft.com/office/drawing/2014/main" id="{EB454E94-7C2C-4B75-916A-C4AA2FBF88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6" name="テキスト ボックス 335">
          <a:extLst>
            <a:ext uri="{FF2B5EF4-FFF2-40B4-BE49-F238E27FC236}">
              <a16:creationId xmlns:a16="http://schemas.microsoft.com/office/drawing/2014/main" id="{5D3C6D2D-FC96-45D0-9908-DAC1F62F132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7" name="【学校施設】&#10;有形固定資産減価償却率グラフ枠">
          <a:extLst>
            <a:ext uri="{FF2B5EF4-FFF2-40B4-BE49-F238E27FC236}">
              <a16:creationId xmlns:a16="http://schemas.microsoft.com/office/drawing/2014/main" id="{B26B3C01-0CDE-42AD-B413-8E733E2C93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338" name="直線コネクタ 337">
          <a:extLst>
            <a:ext uri="{FF2B5EF4-FFF2-40B4-BE49-F238E27FC236}">
              <a16:creationId xmlns:a16="http://schemas.microsoft.com/office/drawing/2014/main" id="{EF2E06F7-C342-4FAE-85BE-94CF918A8FA4}"/>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339" name="【学校施設】&#10;有形固定資産減価償却率最小値テキスト">
          <a:extLst>
            <a:ext uri="{FF2B5EF4-FFF2-40B4-BE49-F238E27FC236}">
              <a16:creationId xmlns:a16="http://schemas.microsoft.com/office/drawing/2014/main" id="{1E225B04-4691-4B3F-AC57-21656C32132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340" name="直線コネクタ 339">
          <a:extLst>
            <a:ext uri="{FF2B5EF4-FFF2-40B4-BE49-F238E27FC236}">
              <a16:creationId xmlns:a16="http://schemas.microsoft.com/office/drawing/2014/main" id="{56D54A1E-1F48-40BA-9CE3-244E5CB456B8}"/>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341" name="【学校施設】&#10;有形固定資産減価償却率最大値テキスト">
          <a:extLst>
            <a:ext uri="{FF2B5EF4-FFF2-40B4-BE49-F238E27FC236}">
              <a16:creationId xmlns:a16="http://schemas.microsoft.com/office/drawing/2014/main" id="{F57C2C62-4352-4BAE-A2AA-A67883829443}"/>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342" name="直線コネクタ 341">
          <a:extLst>
            <a:ext uri="{FF2B5EF4-FFF2-40B4-BE49-F238E27FC236}">
              <a16:creationId xmlns:a16="http://schemas.microsoft.com/office/drawing/2014/main" id="{8FBC0E59-BF74-4ABC-8BB2-C60D8AB4DD52}"/>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343" name="【学校施設】&#10;有形固定資産減価償却率平均値テキスト">
          <a:extLst>
            <a:ext uri="{FF2B5EF4-FFF2-40B4-BE49-F238E27FC236}">
              <a16:creationId xmlns:a16="http://schemas.microsoft.com/office/drawing/2014/main" id="{3AD5A772-6536-42DA-91DB-CDABE628C9AD}"/>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344" name="フローチャート: 判断 343">
          <a:extLst>
            <a:ext uri="{FF2B5EF4-FFF2-40B4-BE49-F238E27FC236}">
              <a16:creationId xmlns:a16="http://schemas.microsoft.com/office/drawing/2014/main" id="{F5665BF7-B119-41FC-9143-3DAAFC80C59A}"/>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345" name="フローチャート: 判断 344">
          <a:extLst>
            <a:ext uri="{FF2B5EF4-FFF2-40B4-BE49-F238E27FC236}">
              <a16:creationId xmlns:a16="http://schemas.microsoft.com/office/drawing/2014/main" id="{CD72EB35-CC42-4D21-A683-76D5AFF9C5DD}"/>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346" name="フローチャート: 判断 345">
          <a:extLst>
            <a:ext uri="{FF2B5EF4-FFF2-40B4-BE49-F238E27FC236}">
              <a16:creationId xmlns:a16="http://schemas.microsoft.com/office/drawing/2014/main" id="{DBC7F038-B322-45EC-A8EF-1383D26FD2B6}"/>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347" name="フローチャート: 判断 346">
          <a:extLst>
            <a:ext uri="{FF2B5EF4-FFF2-40B4-BE49-F238E27FC236}">
              <a16:creationId xmlns:a16="http://schemas.microsoft.com/office/drawing/2014/main" id="{CA57325A-A8AE-4080-8B8C-BC6749606B5B}"/>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348" name="フローチャート: 判断 347">
          <a:extLst>
            <a:ext uri="{FF2B5EF4-FFF2-40B4-BE49-F238E27FC236}">
              <a16:creationId xmlns:a16="http://schemas.microsoft.com/office/drawing/2014/main" id="{61C73206-2CFE-49B4-8DC0-D1A11AB416AB}"/>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F35E3793-4A3A-4F1B-B425-F0D4BA93ED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D025CC38-578E-419C-83EB-1F2F3011F3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37C33080-CA0C-4142-8604-FB9D5ACDCB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FBDA385E-FEAE-47C4-A210-BE6C5CB3C5A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F75E4AB3-C63C-48F1-8C37-6C25DDFEBE2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354" name="楕円 353">
          <a:extLst>
            <a:ext uri="{FF2B5EF4-FFF2-40B4-BE49-F238E27FC236}">
              <a16:creationId xmlns:a16="http://schemas.microsoft.com/office/drawing/2014/main" id="{50B5071F-E659-4519-B9DD-3AE9E6C4504A}"/>
            </a:ext>
          </a:extLst>
        </xdr:cNvPr>
        <xdr:cNvSpPr/>
      </xdr:nvSpPr>
      <xdr:spPr>
        <a:xfrm>
          <a:off x="16268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139717</xdr:rowOff>
    </xdr:from>
    <xdr:ext cx="405111" cy="259045"/>
    <xdr:sp macro="" textlink="">
      <xdr:nvSpPr>
        <xdr:cNvPr id="355" name="【学校施設】&#10;有形固定資産減価償却率該当値テキスト">
          <a:extLst>
            <a:ext uri="{FF2B5EF4-FFF2-40B4-BE49-F238E27FC236}">
              <a16:creationId xmlns:a16="http://schemas.microsoft.com/office/drawing/2014/main" id="{37AB1F48-DFC5-4E22-9A56-70B29C72D827}"/>
            </a:ext>
          </a:extLst>
        </xdr:cNvPr>
        <xdr:cNvSpPr txBox="1"/>
      </xdr:nvSpPr>
      <xdr:spPr>
        <a:xfrm>
          <a:off x="16357600"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356" name="楕円 355">
          <a:extLst>
            <a:ext uri="{FF2B5EF4-FFF2-40B4-BE49-F238E27FC236}">
              <a16:creationId xmlns:a16="http://schemas.microsoft.com/office/drawing/2014/main" id="{EED17A17-E7B0-4055-9F84-68FB83108044}"/>
            </a:ext>
          </a:extLst>
        </xdr:cNvPr>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59</xdr:row>
      <xdr:rowOff>167640</xdr:rowOff>
    </xdr:to>
    <xdr:cxnSp macro="">
      <xdr:nvCxnSpPr>
        <xdr:cNvPr id="357" name="直線コネクタ 356">
          <a:extLst>
            <a:ext uri="{FF2B5EF4-FFF2-40B4-BE49-F238E27FC236}">
              <a16:creationId xmlns:a16="http://schemas.microsoft.com/office/drawing/2014/main" id="{27E1E8E9-02B8-43AA-B60E-B64CD9D37335}"/>
            </a:ext>
          </a:extLst>
        </xdr:cNvPr>
        <xdr:cNvCxnSpPr/>
      </xdr:nvCxnSpPr>
      <xdr:spPr>
        <a:xfrm>
          <a:off x="15481300" y="102489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358" name="楕円 357">
          <a:extLst>
            <a:ext uri="{FF2B5EF4-FFF2-40B4-BE49-F238E27FC236}">
              <a16:creationId xmlns:a16="http://schemas.microsoft.com/office/drawing/2014/main" id="{D85BD36E-1A30-43D7-A213-B00BB2DBC531}"/>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133350</xdr:rowOff>
    </xdr:to>
    <xdr:cxnSp macro="">
      <xdr:nvCxnSpPr>
        <xdr:cNvPr id="359" name="直線コネクタ 358">
          <a:extLst>
            <a:ext uri="{FF2B5EF4-FFF2-40B4-BE49-F238E27FC236}">
              <a16:creationId xmlns:a16="http://schemas.microsoft.com/office/drawing/2014/main" id="{F3CDD568-200E-4DF3-9CD9-CE6FDCB4AF53}"/>
            </a:ext>
          </a:extLst>
        </xdr:cNvPr>
        <xdr:cNvCxnSpPr/>
      </xdr:nvCxnSpPr>
      <xdr:spPr>
        <a:xfrm>
          <a:off x="14592300" y="10216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360" name="楕円 359">
          <a:extLst>
            <a:ext uri="{FF2B5EF4-FFF2-40B4-BE49-F238E27FC236}">
              <a16:creationId xmlns:a16="http://schemas.microsoft.com/office/drawing/2014/main" id="{566CEF8B-AC73-4689-8597-A37F0660BC16}"/>
            </a:ext>
          </a:extLst>
        </xdr:cNvPr>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100965</xdr:rowOff>
    </xdr:to>
    <xdr:cxnSp macro="">
      <xdr:nvCxnSpPr>
        <xdr:cNvPr id="361" name="直線コネクタ 360">
          <a:extLst>
            <a:ext uri="{FF2B5EF4-FFF2-40B4-BE49-F238E27FC236}">
              <a16:creationId xmlns:a16="http://schemas.microsoft.com/office/drawing/2014/main" id="{42DAE0B5-EDA2-4E3F-9BD5-FE0044BAEA96}"/>
            </a:ext>
          </a:extLst>
        </xdr:cNvPr>
        <xdr:cNvCxnSpPr/>
      </xdr:nvCxnSpPr>
      <xdr:spPr>
        <a:xfrm>
          <a:off x="13703300" y="101803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362" name="楕円 361">
          <a:extLst>
            <a:ext uri="{FF2B5EF4-FFF2-40B4-BE49-F238E27FC236}">
              <a16:creationId xmlns:a16="http://schemas.microsoft.com/office/drawing/2014/main" id="{6CF4236F-0089-4A76-AD95-41DC3AB06CA6}"/>
            </a:ext>
          </a:extLst>
        </xdr:cNvPr>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64770</xdr:rowOff>
    </xdr:from>
    <xdr:to>
      <xdr:col>71</xdr:col>
      <xdr:colOff>177800</xdr:colOff>
      <xdr:row>59</xdr:row>
      <xdr:rowOff>70485</xdr:rowOff>
    </xdr:to>
    <xdr:cxnSp macro="">
      <xdr:nvCxnSpPr>
        <xdr:cNvPr id="363" name="直線コネクタ 362">
          <a:extLst>
            <a:ext uri="{FF2B5EF4-FFF2-40B4-BE49-F238E27FC236}">
              <a16:creationId xmlns:a16="http://schemas.microsoft.com/office/drawing/2014/main" id="{648FCCF1-3024-4220-9085-A87833740BC1}"/>
            </a:ext>
          </a:extLst>
        </xdr:cNvPr>
        <xdr:cNvCxnSpPr/>
      </xdr:nvCxnSpPr>
      <xdr:spPr>
        <a:xfrm flipV="1">
          <a:off x="12814300" y="10180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364" name="n_1aveValue【学校施設】&#10;有形固定資産減価償却率">
          <a:extLst>
            <a:ext uri="{FF2B5EF4-FFF2-40B4-BE49-F238E27FC236}">
              <a16:creationId xmlns:a16="http://schemas.microsoft.com/office/drawing/2014/main" id="{9D5E3A62-A279-4006-9572-83FDC9849C5A}"/>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365" name="n_2aveValue【学校施設】&#10;有形固定資産減価償却率">
          <a:extLst>
            <a:ext uri="{FF2B5EF4-FFF2-40B4-BE49-F238E27FC236}">
              <a16:creationId xmlns:a16="http://schemas.microsoft.com/office/drawing/2014/main" id="{4BD3BE60-E6D1-4977-82A8-BAFB964C219F}"/>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366" name="n_3aveValue【学校施設】&#10;有形固定資産減価償却率">
          <a:extLst>
            <a:ext uri="{FF2B5EF4-FFF2-40B4-BE49-F238E27FC236}">
              <a16:creationId xmlns:a16="http://schemas.microsoft.com/office/drawing/2014/main" id="{A2402FE0-2F53-4C89-8CFE-1D97206BD08E}"/>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367" name="n_4aveValue【学校施設】&#10;有形固定資産減価償却率">
          <a:extLst>
            <a:ext uri="{FF2B5EF4-FFF2-40B4-BE49-F238E27FC236}">
              <a16:creationId xmlns:a16="http://schemas.microsoft.com/office/drawing/2014/main" id="{5C34E63F-18F0-44D4-B5EA-7CADCBA6FC08}"/>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368" name="n_1mainValue【学校施設】&#10;有形固定資産減価償却率">
          <a:extLst>
            <a:ext uri="{FF2B5EF4-FFF2-40B4-BE49-F238E27FC236}">
              <a16:creationId xmlns:a16="http://schemas.microsoft.com/office/drawing/2014/main" id="{B539B760-0093-4AFD-A337-218EC63AD91E}"/>
            </a:ext>
          </a:extLst>
        </xdr:cNvPr>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369" name="n_2mainValue【学校施設】&#10;有形固定資産減価償却率">
          <a:extLst>
            <a:ext uri="{FF2B5EF4-FFF2-40B4-BE49-F238E27FC236}">
              <a16:creationId xmlns:a16="http://schemas.microsoft.com/office/drawing/2014/main" id="{4C7C12A8-01EF-42D4-9214-9AD0B427ACE1}"/>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370" name="n_3mainValue【学校施設】&#10;有形固定資産減価償却率">
          <a:extLst>
            <a:ext uri="{FF2B5EF4-FFF2-40B4-BE49-F238E27FC236}">
              <a16:creationId xmlns:a16="http://schemas.microsoft.com/office/drawing/2014/main" id="{3ABFF939-7373-4E10-A753-A98B66E7F252}"/>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137812</xdr:rowOff>
    </xdr:from>
    <xdr:ext cx="405111" cy="259045"/>
    <xdr:sp macro="" textlink="">
      <xdr:nvSpPr>
        <xdr:cNvPr id="371" name="n_4mainValue【学校施設】&#10;有形固定資産減価償却率">
          <a:extLst>
            <a:ext uri="{FF2B5EF4-FFF2-40B4-BE49-F238E27FC236}">
              <a16:creationId xmlns:a16="http://schemas.microsoft.com/office/drawing/2014/main" id="{AFE74D2F-B379-4270-9B26-48F8C4CEB792}"/>
            </a:ext>
          </a:extLst>
        </xdr:cNvPr>
        <xdr:cNvSpPr txBox="1"/>
      </xdr:nvSpPr>
      <xdr:spPr>
        <a:xfrm>
          <a:off x="12611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a:extLst>
            <a:ext uri="{FF2B5EF4-FFF2-40B4-BE49-F238E27FC236}">
              <a16:creationId xmlns:a16="http://schemas.microsoft.com/office/drawing/2014/main" id="{77A4C91B-C2AA-41AB-96C5-21BC8B79DF4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a:extLst>
            <a:ext uri="{FF2B5EF4-FFF2-40B4-BE49-F238E27FC236}">
              <a16:creationId xmlns:a16="http://schemas.microsoft.com/office/drawing/2014/main" id="{46A67233-2FF9-46DC-A4B2-F81F964DA8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a:extLst>
            <a:ext uri="{FF2B5EF4-FFF2-40B4-BE49-F238E27FC236}">
              <a16:creationId xmlns:a16="http://schemas.microsoft.com/office/drawing/2014/main" id="{110193A3-AE0D-414C-ACF9-AC0FEB629B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a:extLst>
            <a:ext uri="{FF2B5EF4-FFF2-40B4-BE49-F238E27FC236}">
              <a16:creationId xmlns:a16="http://schemas.microsoft.com/office/drawing/2014/main" id="{9DEFD750-C555-414C-BCD5-F11C99B6A4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a:extLst>
            <a:ext uri="{FF2B5EF4-FFF2-40B4-BE49-F238E27FC236}">
              <a16:creationId xmlns:a16="http://schemas.microsoft.com/office/drawing/2014/main" id="{0DFD0592-66D3-4CD7-92E5-910A5100B9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a:extLst>
            <a:ext uri="{FF2B5EF4-FFF2-40B4-BE49-F238E27FC236}">
              <a16:creationId xmlns:a16="http://schemas.microsoft.com/office/drawing/2014/main" id="{B3C29B87-36C6-46B1-A1B1-0977592B70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a:extLst>
            <a:ext uri="{FF2B5EF4-FFF2-40B4-BE49-F238E27FC236}">
              <a16:creationId xmlns:a16="http://schemas.microsoft.com/office/drawing/2014/main" id="{03A0FB2B-55E8-4A73-9C28-7E15BDD872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a:extLst>
            <a:ext uri="{FF2B5EF4-FFF2-40B4-BE49-F238E27FC236}">
              <a16:creationId xmlns:a16="http://schemas.microsoft.com/office/drawing/2014/main" id="{25E06F33-FFF2-48B9-8B1E-C854806C47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a:extLst>
            <a:ext uri="{FF2B5EF4-FFF2-40B4-BE49-F238E27FC236}">
              <a16:creationId xmlns:a16="http://schemas.microsoft.com/office/drawing/2014/main" id="{AECD888E-0B48-4A95-B58A-12E5A71C0D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a:extLst>
            <a:ext uri="{FF2B5EF4-FFF2-40B4-BE49-F238E27FC236}">
              <a16:creationId xmlns:a16="http://schemas.microsoft.com/office/drawing/2014/main" id="{26C92A54-77D8-4147-88AA-9557841924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2" name="テキスト ボックス 381">
          <a:extLst>
            <a:ext uri="{FF2B5EF4-FFF2-40B4-BE49-F238E27FC236}">
              <a16:creationId xmlns:a16="http://schemas.microsoft.com/office/drawing/2014/main" id="{6E7A1D45-C4D2-4A7A-8E5B-2881C5A4E8D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83" name="直線コネクタ 382">
          <a:extLst>
            <a:ext uri="{FF2B5EF4-FFF2-40B4-BE49-F238E27FC236}">
              <a16:creationId xmlns:a16="http://schemas.microsoft.com/office/drawing/2014/main" id="{F13F9DD9-97B5-4AA5-A706-355FFBD11A2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4" name="テキスト ボックス 383">
          <a:extLst>
            <a:ext uri="{FF2B5EF4-FFF2-40B4-BE49-F238E27FC236}">
              <a16:creationId xmlns:a16="http://schemas.microsoft.com/office/drawing/2014/main" id="{43B1733B-121B-45D1-839E-87A6C2EB31D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5" name="直線コネクタ 384">
          <a:extLst>
            <a:ext uri="{FF2B5EF4-FFF2-40B4-BE49-F238E27FC236}">
              <a16:creationId xmlns:a16="http://schemas.microsoft.com/office/drawing/2014/main" id="{347C01AE-5A37-4321-8A54-7511AE31A50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6" name="テキスト ボックス 385">
          <a:extLst>
            <a:ext uri="{FF2B5EF4-FFF2-40B4-BE49-F238E27FC236}">
              <a16:creationId xmlns:a16="http://schemas.microsoft.com/office/drawing/2014/main" id="{9D986256-EB2C-475F-986C-176DD09EF3C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7" name="直線コネクタ 386">
          <a:extLst>
            <a:ext uri="{FF2B5EF4-FFF2-40B4-BE49-F238E27FC236}">
              <a16:creationId xmlns:a16="http://schemas.microsoft.com/office/drawing/2014/main" id="{A64BDE6E-B267-4CAA-8C9F-AAE64331016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8" name="テキスト ボックス 387">
          <a:extLst>
            <a:ext uri="{FF2B5EF4-FFF2-40B4-BE49-F238E27FC236}">
              <a16:creationId xmlns:a16="http://schemas.microsoft.com/office/drawing/2014/main" id="{A6EE4573-57F4-464F-834C-12613EB2E77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9" name="直線コネクタ 388">
          <a:extLst>
            <a:ext uri="{FF2B5EF4-FFF2-40B4-BE49-F238E27FC236}">
              <a16:creationId xmlns:a16="http://schemas.microsoft.com/office/drawing/2014/main" id="{1CD75E82-460D-4980-9159-D943CF22579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0" name="テキスト ボックス 389">
          <a:extLst>
            <a:ext uri="{FF2B5EF4-FFF2-40B4-BE49-F238E27FC236}">
              <a16:creationId xmlns:a16="http://schemas.microsoft.com/office/drawing/2014/main" id="{585A5DC3-54F2-4F8D-824E-68E286C6F0A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1" name="直線コネクタ 390">
          <a:extLst>
            <a:ext uri="{FF2B5EF4-FFF2-40B4-BE49-F238E27FC236}">
              <a16:creationId xmlns:a16="http://schemas.microsoft.com/office/drawing/2014/main" id="{4367312D-00DD-4D90-ADAB-94C97F2683B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2" name="テキスト ボックス 391">
          <a:extLst>
            <a:ext uri="{FF2B5EF4-FFF2-40B4-BE49-F238E27FC236}">
              <a16:creationId xmlns:a16="http://schemas.microsoft.com/office/drawing/2014/main" id="{F72B6A96-5BA4-4598-81E3-CAD111A2944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a:extLst>
            <a:ext uri="{FF2B5EF4-FFF2-40B4-BE49-F238E27FC236}">
              <a16:creationId xmlns:a16="http://schemas.microsoft.com/office/drawing/2014/main" id="{269DBBA5-4C97-448B-BC1C-27DFAF880C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a:extLst>
            <a:ext uri="{FF2B5EF4-FFF2-40B4-BE49-F238E27FC236}">
              <a16:creationId xmlns:a16="http://schemas.microsoft.com/office/drawing/2014/main" id="{7D9AE39D-7F19-4643-B4C7-392B5A8C85D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学校施設】&#10;一人当たり面積グラフ枠">
          <a:extLst>
            <a:ext uri="{FF2B5EF4-FFF2-40B4-BE49-F238E27FC236}">
              <a16:creationId xmlns:a16="http://schemas.microsoft.com/office/drawing/2014/main" id="{7C6D7DC0-64F4-46EC-A58D-2F9D2E02FF7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396" name="直線コネクタ 395">
          <a:extLst>
            <a:ext uri="{FF2B5EF4-FFF2-40B4-BE49-F238E27FC236}">
              <a16:creationId xmlns:a16="http://schemas.microsoft.com/office/drawing/2014/main" id="{BEEAFBCE-243E-4ED0-A74A-652CECF9ED2D}"/>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397" name="【学校施設】&#10;一人当たり面積最小値テキスト">
          <a:extLst>
            <a:ext uri="{FF2B5EF4-FFF2-40B4-BE49-F238E27FC236}">
              <a16:creationId xmlns:a16="http://schemas.microsoft.com/office/drawing/2014/main" id="{2B785D06-F869-47B1-867B-BEDD0093469F}"/>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398" name="直線コネクタ 397">
          <a:extLst>
            <a:ext uri="{FF2B5EF4-FFF2-40B4-BE49-F238E27FC236}">
              <a16:creationId xmlns:a16="http://schemas.microsoft.com/office/drawing/2014/main" id="{23167D08-BEDF-43DB-8386-6198BA2A0B0F}"/>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399" name="【学校施設】&#10;一人当たり面積最大値テキスト">
          <a:extLst>
            <a:ext uri="{FF2B5EF4-FFF2-40B4-BE49-F238E27FC236}">
              <a16:creationId xmlns:a16="http://schemas.microsoft.com/office/drawing/2014/main" id="{CC36FA77-7B12-479E-BADC-930E2E216DBB}"/>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400" name="直線コネクタ 399">
          <a:extLst>
            <a:ext uri="{FF2B5EF4-FFF2-40B4-BE49-F238E27FC236}">
              <a16:creationId xmlns:a16="http://schemas.microsoft.com/office/drawing/2014/main" id="{AA1DC459-9D31-430D-97B2-1A7882C4C91F}"/>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401" name="【学校施設】&#10;一人当たり面積平均値テキスト">
          <a:extLst>
            <a:ext uri="{FF2B5EF4-FFF2-40B4-BE49-F238E27FC236}">
              <a16:creationId xmlns:a16="http://schemas.microsoft.com/office/drawing/2014/main" id="{DDD243BC-BC7F-4E7B-9A22-DD9D72536909}"/>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402" name="フローチャート: 判断 401">
          <a:extLst>
            <a:ext uri="{FF2B5EF4-FFF2-40B4-BE49-F238E27FC236}">
              <a16:creationId xmlns:a16="http://schemas.microsoft.com/office/drawing/2014/main" id="{21E271CA-9688-4BF8-A0DC-C21161AE0D3E}"/>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403" name="フローチャート: 判断 402">
          <a:extLst>
            <a:ext uri="{FF2B5EF4-FFF2-40B4-BE49-F238E27FC236}">
              <a16:creationId xmlns:a16="http://schemas.microsoft.com/office/drawing/2014/main" id="{C0353B8C-3E3E-4E1F-BF5C-FA56F2271CC4}"/>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404" name="フローチャート: 判断 403">
          <a:extLst>
            <a:ext uri="{FF2B5EF4-FFF2-40B4-BE49-F238E27FC236}">
              <a16:creationId xmlns:a16="http://schemas.microsoft.com/office/drawing/2014/main" id="{D9AEFE59-0546-46E2-AA06-29719DD89E87}"/>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405" name="フローチャート: 判断 404">
          <a:extLst>
            <a:ext uri="{FF2B5EF4-FFF2-40B4-BE49-F238E27FC236}">
              <a16:creationId xmlns:a16="http://schemas.microsoft.com/office/drawing/2014/main" id="{E8224F30-49CE-4504-8498-15F47FF04309}"/>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406" name="フローチャート: 判断 405">
          <a:extLst>
            <a:ext uri="{FF2B5EF4-FFF2-40B4-BE49-F238E27FC236}">
              <a16:creationId xmlns:a16="http://schemas.microsoft.com/office/drawing/2014/main" id="{82DBC398-EE2F-4E13-8EE4-40BAFE6D548F}"/>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14115820-B123-4035-897D-D42B69B761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E8AEFF0-A343-47A8-9905-4880D7F310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1C55747C-1434-486E-AB27-95A7607380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E6E0DADC-E535-4C74-83DC-2A626634654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CD8995EB-28F9-4B4C-AC38-4B141CF946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29591</xdr:rowOff>
    </xdr:from>
    <xdr:to>
      <xdr:col>116</xdr:col>
      <xdr:colOff>114300</xdr:colOff>
      <xdr:row>62</xdr:row>
      <xdr:rowOff>131191</xdr:rowOff>
    </xdr:to>
    <xdr:sp macro="" textlink="">
      <xdr:nvSpPr>
        <xdr:cNvPr id="412" name="楕円 411">
          <a:extLst>
            <a:ext uri="{FF2B5EF4-FFF2-40B4-BE49-F238E27FC236}">
              <a16:creationId xmlns:a16="http://schemas.microsoft.com/office/drawing/2014/main" id="{55380EE9-0B7E-4B62-847D-AB2C0DD62224}"/>
            </a:ext>
          </a:extLst>
        </xdr:cNvPr>
        <xdr:cNvSpPr/>
      </xdr:nvSpPr>
      <xdr:spPr>
        <a:xfrm>
          <a:off x="22110700" y="106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8018</xdr:rowOff>
    </xdr:from>
    <xdr:ext cx="469744" cy="259045"/>
    <xdr:sp macro="" textlink="">
      <xdr:nvSpPr>
        <xdr:cNvPr id="413" name="【学校施設】&#10;一人当たり面積該当値テキスト">
          <a:extLst>
            <a:ext uri="{FF2B5EF4-FFF2-40B4-BE49-F238E27FC236}">
              <a16:creationId xmlns:a16="http://schemas.microsoft.com/office/drawing/2014/main" id="{C0A1C1EB-B3B2-413E-AE1C-EE7D20B2EDB8}"/>
            </a:ext>
          </a:extLst>
        </xdr:cNvPr>
        <xdr:cNvSpPr txBox="1"/>
      </xdr:nvSpPr>
      <xdr:spPr>
        <a:xfrm>
          <a:off x="22199600"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414" name="楕円 413">
          <a:extLst>
            <a:ext uri="{FF2B5EF4-FFF2-40B4-BE49-F238E27FC236}">
              <a16:creationId xmlns:a16="http://schemas.microsoft.com/office/drawing/2014/main" id="{B80168EC-32A6-4C61-9C0D-27B014E8DB2F}"/>
            </a:ext>
          </a:extLst>
        </xdr:cNvPr>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80391</xdr:rowOff>
    </xdr:from>
    <xdr:to>
      <xdr:col>116</xdr:col>
      <xdr:colOff>63500</xdr:colOff>
      <xdr:row>62</xdr:row>
      <xdr:rowOff>86868</xdr:rowOff>
    </xdr:to>
    <xdr:cxnSp macro="">
      <xdr:nvCxnSpPr>
        <xdr:cNvPr id="415" name="直線コネクタ 414">
          <a:extLst>
            <a:ext uri="{FF2B5EF4-FFF2-40B4-BE49-F238E27FC236}">
              <a16:creationId xmlns:a16="http://schemas.microsoft.com/office/drawing/2014/main" id="{5A511AB7-9F7F-47CE-98FA-2DD2E592A2AE}"/>
            </a:ext>
          </a:extLst>
        </xdr:cNvPr>
        <xdr:cNvCxnSpPr/>
      </xdr:nvCxnSpPr>
      <xdr:spPr>
        <a:xfrm flipV="1">
          <a:off x="21323300" y="10710291"/>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41402</xdr:rowOff>
    </xdr:from>
    <xdr:to>
      <xdr:col>107</xdr:col>
      <xdr:colOff>101600</xdr:colOff>
      <xdr:row>62</xdr:row>
      <xdr:rowOff>143002</xdr:rowOff>
    </xdr:to>
    <xdr:sp macro="" textlink="">
      <xdr:nvSpPr>
        <xdr:cNvPr id="416" name="楕円 415">
          <a:extLst>
            <a:ext uri="{FF2B5EF4-FFF2-40B4-BE49-F238E27FC236}">
              <a16:creationId xmlns:a16="http://schemas.microsoft.com/office/drawing/2014/main" id="{479B216A-6C7E-47F2-9D0D-A49429C166DD}"/>
            </a:ext>
          </a:extLst>
        </xdr:cNvPr>
        <xdr:cNvSpPr/>
      </xdr:nvSpPr>
      <xdr:spPr>
        <a:xfrm>
          <a:off x="20383500" y="106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92202</xdr:rowOff>
    </xdr:to>
    <xdr:cxnSp macro="">
      <xdr:nvCxnSpPr>
        <xdr:cNvPr id="417" name="直線コネクタ 416">
          <a:extLst>
            <a:ext uri="{FF2B5EF4-FFF2-40B4-BE49-F238E27FC236}">
              <a16:creationId xmlns:a16="http://schemas.microsoft.com/office/drawing/2014/main" id="{9B3DC264-781C-4C8F-95FA-557C5E4BE424}"/>
            </a:ext>
          </a:extLst>
        </xdr:cNvPr>
        <xdr:cNvCxnSpPr/>
      </xdr:nvCxnSpPr>
      <xdr:spPr>
        <a:xfrm flipV="1">
          <a:off x="20434300" y="107167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48641</xdr:rowOff>
    </xdr:from>
    <xdr:to>
      <xdr:col>102</xdr:col>
      <xdr:colOff>165100</xdr:colOff>
      <xdr:row>62</xdr:row>
      <xdr:rowOff>150241</xdr:rowOff>
    </xdr:to>
    <xdr:sp macro="" textlink="">
      <xdr:nvSpPr>
        <xdr:cNvPr id="418" name="楕円 417">
          <a:extLst>
            <a:ext uri="{FF2B5EF4-FFF2-40B4-BE49-F238E27FC236}">
              <a16:creationId xmlns:a16="http://schemas.microsoft.com/office/drawing/2014/main" id="{F9B1738B-0919-4CC7-B251-47E9876FB1CF}"/>
            </a:ext>
          </a:extLst>
        </xdr:cNvPr>
        <xdr:cNvSpPr/>
      </xdr:nvSpPr>
      <xdr:spPr>
        <a:xfrm>
          <a:off x="19494500" y="106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92202</xdr:rowOff>
    </xdr:from>
    <xdr:to>
      <xdr:col>107</xdr:col>
      <xdr:colOff>50800</xdr:colOff>
      <xdr:row>62</xdr:row>
      <xdr:rowOff>99441</xdr:rowOff>
    </xdr:to>
    <xdr:cxnSp macro="">
      <xdr:nvCxnSpPr>
        <xdr:cNvPr id="419" name="直線コネクタ 418">
          <a:extLst>
            <a:ext uri="{FF2B5EF4-FFF2-40B4-BE49-F238E27FC236}">
              <a16:creationId xmlns:a16="http://schemas.microsoft.com/office/drawing/2014/main" id="{2C50D5A6-4B06-4350-914F-4534D5929E14}"/>
            </a:ext>
          </a:extLst>
        </xdr:cNvPr>
        <xdr:cNvCxnSpPr/>
      </xdr:nvCxnSpPr>
      <xdr:spPr>
        <a:xfrm flipV="1">
          <a:off x="19545300" y="1072210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54737</xdr:rowOff>
    </xdr:from>
    <xdr:to>
      <xdr:col>98</xdr:col>
      <xdr:colOff>38100</xdr:colOff>
      <xdr:row>62</xdr:row>
      <xdr:rowOff>156337</xdr:rowOff>
    </xdr:to>
    <xdr:sp macro="" textlink="">
      <xdr:nvSpPr>
        <xdr:cNvPr id="420" name="楕円 419">
          <a:extLst>
            <a:ext uri="{FF2B5EF4-FFF2-40B4-BE49-F238E27FC236}">
              <a16:creationId xmlns:a16="http://schemas.microsoft.com/office/drawing/2014/main" id="{4618368C-489C-4606-A272-482D2468A4D0}"/>
            </a:ext>
          </a:extLst>
        </xdr:cNvPr>
        <xdr:cNvSpPr/>
      </xdr:nvSpPr>
      <xdr:spPr>
        <a:xfrm>
          <a:off x="18605500" y="106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99441</xdr:rowOff>
    </xdr:from>
    <xdr:to>
      <xdr:col>102</xdr:col>
      <xdr:colOff>114300</xdr:colOff>
      <xdr:row>62</xdr:row>
      <xdr:rowOff>105537</xdr:rowOff>
    </xdr:to>
    <xdr:cxnSp macro="">
      <xdr:nvCxnSpPr>
        <xdr:cNvPr id="421" name="直線コネクタ 420">
          <a:extLst>
            <a:ext uri="{FF2B5EF4-FFF2-40B4-BE49-F238E27FC236}">
              <a16:creationId xmlns:a16="http://schemas.microsoft.com/office/drawing/2014/main" id="{244A60CB-9E58-4858-8E7E-981B86D38D75}"/>
            </a:ext>
          </a:extLst>
        </xdr:cNvPr>
        <xdr:cNvCxnSpPr/>
      </xdr:nvCxnSpPr>
      <xdr:spPr>
        <a:xfrm flipV="1">
          <a:off x="18656300" y="1072934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422" name="n_1aveValue【学校施設】&#10;一人当たり面積">
          <a:extLst>
            <a:ext uri="{FF2B5EF4-FFF2-40B4-BE49-F238E27FC236}">
              <a16:creationId xmlns:a16="http://schemas.microsoft.com/office/drawing/2014/main" id="{F967BD08-9DAA-47D8-AB76-93115F5EDDBF}"/>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423" name="n_2aveValue【学校施設】&#10;一人当たり面積">
          <a:extLst>
            <a:ext uri="{FF2B5EF4-FFF2-40B4-BE49-F238E27FC236}">
              <a16:creationId xmlns:a16="http://schemas.microsoft.com/office/drawing/2014/main" id="{B4B84EE1-36A0-493B-B386-42EBF14A99C6}"/>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424" name="n_3aveValue【学校施設】&#10;一人当たり面積">
          <a:extLst>
            <a:ext uri="{FF2B5EF4-FFF2-40B4-BE49-F238E27FC236}">
              <a16:creationId xmlns:a16="http://schemas.microsoft.com/office/drawing/2014/main" id="{F9CF440D-EC94-43E1-B992-EA9CCFD0A7BA}"/>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425" name="n_4aveValue【学校施設】&#10;一人当たり面積">
          <a:extLst>
            <a:ext uri="{FF2B5EF4-FFF2-40B4-BE49-F238E27FC236}">
              <a16:creationId xmlns:a16="http://schemas.microsoft.com/office/drawing/2014/main" id="{B95C53F1-D38C-46B3-BBF6-3BB8D8492DA5}"/>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128795</xdr:rowOff>
    </xdr:from>
    <xdr:ext cx="469744" cy="259045"/>
    <xdr:sp macro="" textlink="">
      <xdr:nvSpPr>
        <xdr:cNvPr id="426" name="n_1mainValue【学校施設】&#10;一人当たり面積">
          <a:extLst>
            <a:ext uri="{FF2B5EF4-FFF2-40B4-BE49-F238E27FC236}">
              <a16:creationId xmlns:a16="http://schemas.microsoft.com/office/drawing/2014/main" id="{011AB35D-F96D-4227-846C-5FDD1259292C}"/>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134129</xdr:rowOff>
    </xdr:from>
    <xdr:ext cx="469744" cy="259045"/>
    <xdr:sp macro="" textlink="">
      <xdr:nvSpPr>
        <xdr:cNvPr id="427" name="n_2mainValue【学校施設】&#10;一人当たり面積">
          <a:extLst>
            <a:ext uri="{FF2B5EF4-FFF2-40B4-BE49-F238E27FC236}">
              <a16:creationId xmlns:a16="http://schemas.microsoft.com/office/drawing/2014/main" id="{977E0E9C-ED6A-4E60-AB18-B42D5D370934}"/>
            </a:ext>
          </a:extLst>
        </xdr:cNvPr>
        <xdr:cNvSpPr txBox="1"/>
      </xdr:nvSpPr>
      <xdr:spPr>
        <a:xfrm>
          <a:off x="20199427" y="107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141368</xdr:rowOff>
    </xdr:from>
    <xdr:ext cx="469744" cy="259045"/>
    <xdr:sp macro="" textlink="">
      <xdr:nvSpPr>
        <xdr:cNvPr id="428" name="n_3mainValue【学校施設】&#10;一人当たり面積">
          <a:extLst>
            <a:ext uri="{FF2B5EF4-FFF2-40B4-BE49-F238E27FC236}">
              <a16:creationId xmlns:a16="http://schemas.microsoft.com/office/drawing/2014/main" id="{2F414CFB-A146-4F66-A055-B544D7489ED9}"/>
            </a:ext>
          </a:extLst>
        </xdr:cNvPr>
        <xdr:cNvSpPr txBox="1"/>
      </xdr:nvSpPr>
      <xdr:spPr>
        <a:xfrm>
          <a:off x="193104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147464</xdr:rowOff>
    </xdr:from>
    <xdr:ext cx="469744" cy="259045"/>
    <xdr:sp macro="" textlink="">
      <xdr:nvSpPr>
        <xdr:cNvPr id="429" name="n_4mainValue【学校施設】&#10;一人当たり面積">
          <a:extLst>
            <a:ext uri="{FF2B5EF4-FFF2-40B4-BE49-F238E27FC236}">
              <a16:creationId xmlns:a16="http://schemas.microsoft.com/office/drawing/2014/main" id="{BB9792A8-0466-4E4C-95C1-05A72D90427B}"/>
            </a:ext>
          </a:extLst>
        </xdr:cNvPr>
        <xdr:cNvSpPr txBox="1"/>
      </xdr:nvSpPr>
      <xdr:spPr>
        <a:xfrm>
          <a:off x="18421427" y="107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AA4415AA-E65C-4675-91D7-146B12DD28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9AEA9C50-FF0A-457B-8583-D123CB177C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16D7F568-CBF3-4B63-BD40-03D08A8E43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E67A310C-822E-45A5-B9A4-3467C77A13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858E3982-C944-4494-9197-9C0ECDA78C8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44E2DB82-D38B-4ED9-99D9-254AA80ADD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5B5B19C7-3837-4743-93A2-AE5D68D0D5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217A98C4-7F7C-4BFF-88A2-14B3FBAC57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a:extLst>
            <a:ext uri="{FF2B5EF4-FFF2-40B4-BE49-F238E27FC236}">
              <a16:creationId xmlns:a16="http://schemas.microsoft.com/office/drawing/2014/main" id="{07865302-2764-47D3-9CA4-EEA6BDD913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a:extLst>
            <a:ext uri="{FF2B5EF4-FFF2-40B4-BE49-F238E27FC236}">
              <a16:creationId xmlns:a16="http://schemas.microsoft.com/office/drawing/2014/main" id="{9F85A744-C52D-46A6-8A08-FFC0B531AB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a:extLst>
            <a:ext uri="{FF2B5EF4-FFF2-40B4-BE49-F238E27FC236}">
              <a16:creationId xmlns:a16="http://schemas.microsoft.com/office/drawing/2014/main" id="{8324FECE-C9B5-4FA0-9994-84411930A1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a:extLst>
            <a:ext uri="{FF2B5EF4-FFF2-40B4-BE49-F238E27FC236}">
              <a16:creationId xmlns:a16="http://schemas.microsoft.com/office/drawing/2014/main" id="{C9C4E7F6-CEE4-443F-A92E-9DECDEB58C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a:extLst>
            <a:ext uri="{FF2B5EF4-FFF2-40B4-BE49-F238E27FC236}">
              <a16:creationId xmlns:a16="http://schemas.microsoft.com/office/drawing/2014/main" id="{539BFE09-D1E2-452B-A437-902528E455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a:extLst>
            <a:ext uri="{FF2B5EF4-FFF2-40B4-BE49-F238E27FC236}">
              <a16:creationId xmlns:a16="http://schemas.microsoft.com/office/drawing/2014/main" id="{92B53F97-CA1E-4700-85AC-F24655BE0B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a:extLst>
            <a:ext uri="{FF2B5EF4-FFF2-40B4-BE49-F238E27FC236}">
              <a16:creationId xmlns:a16="http://schemas.microsoft.com/office/drawing/2014/main" id="{C3E105FC-B316-4D18-8C1F-F7E9E3D6AE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a:extLst>
            <a:ext uri="{FF2B5EF4-FFF2-40B4-BE49-F238E27FC236}">
              <a16:creationId xmlns:a16="http://schemas.microsoft.com/office/drawing/2014/main" id="{61F188ED-BE85-425E-B195-266B7C6B74C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6" name="正方形/長方形 445">
          <a:extLst>
            <a:ext uri="{FF2B5EF4-FFF2-40B4-BE49-F238E27FC236}">
              <a16:creationId xmlns:a16="http://schemas.microsoft.com/office/drawing/2014/main" id="{5D872874-74B8-4971-A1D6-0194FAC3632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7" name="正方形/長方形 446">
          <a:extLst>
            <a:ext uri="{FF2B5EF4-FFF2-40B4-BE49-F238E27FC236}">
              <a16:creationId xmlns:a16="http://schemas.microsoft.com/office/drawing/2014/main" id="{33341855-BF16-4A4B-B9E0-5B09779C72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8" name="正方形/長方形 447">
          <a:extLst>
            <a:ext uri="{FF2B5EF4-FFF2-40B4-BE49-F238E27FC236}">
              <a16:creationId xmlns:a16="http://schemas.microsoft.com/office/drawing/2014/main" id="{99D52DB1-BEE7-4683-B83F-5E1FC79042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9" name="正方形/長方形 448">
          <a:extLst>
            <a:ext uri="{FF2B5EF4-FFF2-40B4-BE49-F238E27FC236}">
              <a16:creationId xmlns:a16="http://schemas.microsoft.com/office/drawing/2014/main" id="{7FB704AB-58B1-4E57-86E5-70D72904147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0" name="正方形/長方形 449">
          <a:extLst>
            <a:ext uri="{FF2B5EF4-FFF2-40B4-BE49-F238E27FC236}">
              <a16:creationId xmlns:a16="http://schemas.microsoft.com/office/drawing/2014/main" id="{EFA505C6-EEAC-4B35-AD59-C98ECDC227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1" name="正方形/長方形 450">
          <a:extLst>
            <a:ext uri="{FF2B5EF4-FFF2-40B4-BE49-F238E27FC236}">
              <a16:creationId xmlns:a16="http://schemas.microsoft.com/office/drawing/2014/main" id="{CC2DEB1F-7885-4D15-883F-1853A15673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2" name="正方形/長方形 451">
          <a:extLst>
            <a:ext uri="{FF2B5EF4-FFF2-40B4-BE49-F238E27FC236}">
              <a16:creationId xmlns:a16="http://schemas.microsoft.com/office/drawing/2014/main" id="{EC8612CA-6583-4629-AB56-BB782F839E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正方形/長方形 452">
          <a:extLst>
            <a:ext uri="{FF2B5EF4-FFF2-40B4-BE49-F238E27FC236}">
              <a16:creationId xmlns:a16="http://schemas.microsoft.com/office/drawing/2014/main" id="{7EFA8FE6-C523-4DDE-AABB-64A8038158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4" name="テキスト ボックス 453">
          <a:extLst>
            <a:ext uri="{FF2B5EF4-FFF2-40B4-BE49-F238E27FC236}">
              <a16:creationId xmlns:a16="http://schemas.microsoft.com/office/drawing/2014/main" id="{01C16A0D-4659-47CA-A81D-7F63581D5A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5" name="直線コネクタ 454">
          <a:extLst>
            <a:ext uri="{FF2B5EF4-FFF2-40B4-BE49-F238E27FC236}">
              <a16:creationId xmlns:a16="http://schemas.microsoft.com/office/drawing/2014/main" id="{5A2163C3-2CA7-4D1E-A88A-4F96419B66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6" name="テキスト ボックス 455">
          <a:extLst>
            <a:ext uri="{FF2B5EF4-FFF2-40B4-BE49-F238E27FC236}">
              <a16:creationId xmlns:a16="http://schemas.microsoft.com/office/drawing/2014/main" id="{8556640C-A45C-4586-8B36-8BFB96E85D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7" name="直線コネクタ 456">
          <a:extLst>
            <a:ext uri="{FF2B5EF4-FFF2-40B4-BE49-F238E27FC236}">
              <a16:creationId xmlns:a16="http://schemas.microsoft.com/office/drawing/2014/main" id="{2F33939E-900B-4B6A-9EEB-4E97EAC456F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8" name="テキスト ボックス 457">
          <a:extLst>
            <a:ext uri="{FF2B5EF4-FFF2-40B4-BE49-F238E27FC236}">
              <a16:creationId xmlns:a16="http://schemas.microsoft.com/office/drawing/2014/main" id="{1D72FE1C-AA2F-465F-84FC-7B8B3FEEAEB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9" name="直線コネクタ 458">
          <a:extLst>
            <a:ext uri="{FF2B5EF4-FFF2-40B4-BE49-F238E27FC236}">
              <a16:creationId xmlns:a16="http://schemas.microsoft.com/office/drawing/2014/main" id="{2A50F911-AA94-41A8-8BA1-CD97B1FF6E6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0" name="テキスト ボックス 459">
          <a:extLst>
            <a:ext uri="{FF2B5EF4-FFF2-40B4-BE49-F238E27FC236}">
              <a16:creationId xmlns:a16="http://schemas.microsoft.com/office/drawing/2014/main" id="{85F0079E-B63E-486F-9D0D-D3AB1575E04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1" name="直線コネクタ 460">
          <a:extLst>
            <a:ext uri="{FF2B5EF4-FFF2-40B4-BE49-F238E27FC236}">
              <a16:creationId xmlns:a16="http://schemas.microsoft.com/office/drawing/2014/main" id="{31E84ABB-6356-42ED-8065-4BFF53C2511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2" name="テキスト ボックス 461">
          <a:extLst>
            <a:ext uri="{FF2B5EF4-FFF2-40B4-BE49-F238E27FC236}">
              <a16:creationId xmlns:a16="http://schemas.microsoft.com/office/drawing/2014/main" id="{3B1A3972-9B8B-4CAB-8662-EE0B6929466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3" name="直線コネクタ 462">
          <a:extLst>
            <a:ext uri="{FF2B5EF4-FFF2-40B4-BE49-F238E27FC236}">
              <a16:creationId xmlns:a16="http://schemas.microsoft.com/office/drawing/2014/main" id="{D9AD9357-444E-417C-A9AB-8716E1C5CF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4" name="テキスト ボックス 463">
          <a:extLst>
            <a:ext uri="{FF2B5EF4-FFF2-40B4-BE49-F238E27FC236}">
              <a16:creationId xmlns:a16="http://schemas.microsoft.com/office/drawing/2014/main" id="{AED88A88-25C7-4FA5-A180-53FE492CB0E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5" name="直線コネクタ 464">
          <a:extLst>
            <a:ext uri="{FF2B5EF4-FFF2-40B4-BE49-F238E27FC236}">
              <a16:creationId xmlns:a16="http://schemas.microsoft.com/office/drawing/2014/main" id="{27EFA57F-5BD8-4CB5-827C-B946AA302E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66" name="テキスト ボックス 465">
          <a:extLst>
            <a:ext uri="{FF2B5EF4-FFF2-40B4-BE49-F238E27FC236}">
              <a16:creationId xmlns:a16="http://schemas.microsoft.com/office/drawing/2014/main" id="{A82F07C6-CCAA-4C71-95F1-AD284E0EEC6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a:extLst>
            <a:ext uri="{FF2B5EF4-FFF2-40B4-BE49-F238E27FC236}">
              <a16:creationId xmlns:a16="http://schemas.microsoft.com/office/drawing/2014/main" id="{1CF3BCBE-5D93-4158-9CF6-210B344676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68" name="テキスト ボックス 467">
          <a:extLst>
            <a:ext uri="{FF2B5EF4-FFF2-40B4-BE49-F238E27FC236}">
              <a16:creationId xmlns:a16="http://schemas.microsoft.com/office/drawing/2014/main" id="{6399FCEC-7864-4B88-98CB-11A5AC4095B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9" name="【公民館】&#10;有形固定資産減価償却率グラフ枠">
          <a:extLst>
            <a:ext uri="{FF2B5EF4-FFF2-40B4-BE49-F238E27FC236}">
              <a16:creationId xmlns:a16="http://schemas.microsoft.com/office/drawing/2014/main" id="{DDA333EC-1797-40A5-8C45-A13E06E064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470" name="直線コネクタ 469">
          <a:extLst>
            <a:ext uri="{FF2B5EF4-FFF2-40B4-BE49-F238E27FC236}">
              <a16:creationId xmlns:a16="http://schemas.microsoft.com/office/drawing/2014/main" id="{DE6DD90B-539D-4B19-9B5D-36803FD1C29C}"/>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71" name="【公民館】&#10;有形固定資産減価償却率最小値テキスト">
          <a:extLst>
            <a:ext uri="{FF2B5EF4-FFF2-40B4-BE49-F238E27FC236}">
              <a16:creationId xmlns:a16="http://schemas.microsoft.com/office/drawing/2014/main" id="{966D42CD-CBD5-4DD6-9807-18E76BD9445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72" name="直線コネクタ 471">
          <a:extLst>
            <a:ext uri="{FF2B5EF4-FFF2-40B4-BE49-F238E27FC236}">
              <a16:creationId xmlns:a16="http://schemas.microsoft.com/office/drawing/2014/main" id="{7F992244-13D8-4F73-A728-2FDB7C34965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473" name="【公民館】&#10;有形固定資産減価償却率最大値テキスト">
          <a:extLst>
            <a:ext uri="{FF2B5EF4-FFF2-40B4-BE49-F238E27FC236}">
              <a16:creationId xmlns:a16="http://schemas.microsoft.com/office/drawing/2014/main" id="{0A337A6E-BF1A-4C92-B2AB-5C0013891478}"/>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474" name="直線コネクタ 473">
          <a:extLst>
            <a:ext uri="{FF2B5EF4-FFF2-40B4-BE49-F238E27FC236}">
              <a16:creationId xmlns:a16="http://schemas.microsoft.com/office/drawing/2014/main" id="{2A4009D0-39AA-4C03-B060-90958607329A}"/>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475" name="【公民館】&#10;有形固定資産減価償却率平均値テキスト">
          <a:extLst>
            <a:ext uri="{FF2B5EF4-FFF2-40B4-BE49-F238E27FC236}">
              <a16:creationId xmlns:a16="http://schemas.microsoft.com/office/drawing/2014/main" id="{D2CD59CF-DC04-44AE-8826-9917319F2AD5}"/>
            </a:ext>
          </a:extLst>
        </xdr:cNvPr>
        <xdr:cNvSpPr txBox="1"/>
      </xdr:nvSpPr>
      <xdr:spPr>
        <a:xfrm>
          <a:off x="16357600" y="1808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476" name="フローチャート: 判断 475">
          <a:extLst>
            <a:ext uri="{FF2B5EF4-FFF2-40B4-BE49-F238E27FC236}">
              <a16:creationId xmlns:a16="http://schemas.microsoft.com/office/drawing/2014/main" id="{76A7C2AA-130F-486C-9F68-7AE4EE910111}"/>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477" name="フローチャート: 判断 476">
          <a:extLst>
            <a:ext uri="{FF2B5EF4-FFF2-40B4-BE49-F238E27FC236}">
              <a16:creationId xmlns:a16="http://schemas.microsoft.com/office/drawing/2014/main" id="{29A59A77-D135-488A-BFA1-DC09C9B14A5E}"/>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478" name="フローチャート: 判断 477">
          <a:extLst>
            <a:ext uri="{FF2B5EF4-FFF2-40B4-BE49-F238E27FC236}">
              <a16:creationId xmlns:a16="http://schemas.microsoft.com/office/drawing/2014/main" id="{27ECD732-6DF5-4C64-9C3A-631E5A90D5F6}"/>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479" name="フローチャート: 判断 478">
          <a:extLst>
            <a:ext uri="{FF2B5EF4-FFF2-40B4-BE49-F238E27FC236}">
              <a16:creationId xmlns:a16="http://schemas.microsoft.com/office/drawing/2014/main" id="{9E68A5E7-2453-49ED-9138-FA09A78444DA}"/>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480" name="フローチャート: 判断 479">
          <a:extLst>
            <a:ext uri="{FF2B5EF4-FFF2-40B4-BE49-F238E27FC236}">
              <a16:creationId xmlns:a16="http://schemas.microsoft.com/office/drawing/2014/main" id="{18E121EE-BF81-4ABD-9389-89DC1A157CC4}"/>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7FF63996-CDD3-4C6F-883A-69F990D50D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77925948-1103-468F-BCE2-42BC3D4191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92D1863-C52A-46F5-B33E-599D96A73C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97A29595-7628-42B7-B94B-E370F2CEDF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13B808E7-1995-42D9-86E2-A274AAB241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69214</xdr:rowOff>
    </xdr:from>
    <xdr:to>
      <xdr:col>85</xdr:col>
      <xdr:colOff>177800</xdr:colOff>
      <xdr:row>104</xdr:row>
      <xdr:rowOff>170814</xdr:rowOff>
    </xdr:to>
    <xdr:sp macro="" textlink="">
      <xdr:nvSpPr>
        <xdr:cNvPr id="486" name="楕円 485">
          <a:extLst>
            <a:ext uri="{FF2B5EF4-FFF2-40B4-BE49-F238E27FC236}">
              <a16:creationId xmlns:a16="http://schemas.microsoft.com/office/drawing/2014/main" id="{32B3164F-8CDB-4051-AEEA-02240736334B}"/>
            </a:ext>
          </a:extLst>
        </xdr:cNvPr>
        <xdr:cNvSpPr/>
      </xdr:nvSpPr>
      <xdr:spPr>
        <a:xfrm>
          <a:off x="162687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92091</xdr:rowOff>
    </xdr:from>
    <xdr:ext cx="405111" cy="259045"/>
    <xdr:sp macro="" textlink="">
      <xdr:nvSpPr>
        <xdr:cNvPr id="487" name="【公民館】&#10;有形固定資産減価償却率該当値テキスト">
          <a:extLst>
            <a:ext uri="{FF2B5EF4-FFF2-40B4-BE49-F238E27FC236}">
              <a16:creationId xmlns:a16="http://schemas.microsoft.com/office/drawing/2014/main" id="{885471B0-8C13-46CC-B629-19DFF876242E}"/>
            </a:ext>
          </a:extLst>
        </xdr:cNvPr>
        <xdr:cNvSpPr txBox="1"/>
      </xdr:nvSpPr>
      <xdr:spPr>
        <a:xfrm>
          <a:off x="16357600"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31114</xdr:rowOff>
    </xdr:from>
    <xdr:to>
      <xdr:col>81</xdr:col>
      <xdr:colOff>101600</xdr:colOff>
      <xdr:row>104</xdr:row>
      <xdr:rowOff>132714</xdr:rowOff>
    </xdr:to>
    <xdr:sp macro="" textlink="">
      <xdr:nvSpPr>
        <xdr:cNvPr id="488" name="楕円 487">
          <a:extLst>
            <a:ext uri="{FF2B5EF4-FFF2-40B4-BE49-F238E27FC236}">
              <a16:creationId xmlns:a16="http://schemas.microsoft.com/office/drawing/2014/main" id="{7BAC1526-E117-4A4B-9C4A-24B219597A7B}"/>
            </a:ext>
          </a:extLst>
        </xdr:cNvPr>
        <xdr:cNvSpPr/>
      </xdr:nvSpPr>
      <xdr:spPr>
        <a:xfrm>
          <a:off x="15430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81914</xdr:rowOff>
    </xdr:from>
    <xdr:to>
      <xdr:col>85</xdr:col>
      <xdr:colOff>127000</xdr:colOff>
      <xdr:row>104</xdr:row>
      <xdr:rowOff>120014</xdr:rowOff>
    </xdr:to>
    <xdr:cxnSp macro="">
      <xdr:nvCxnSpPr>
        <xdr:cNvPr id="489" name="直線コネクタ 488">
          <a:extLst>
            <a:ext uri="{FF2B5EF4-FFF2-40B4-BE49-F238E27FC236}">
              <a16:creationId xmlns:a16="http://schemas.microsoft.com/office/drawing/2014/main" id="{A179270E-2400-4A24-87FA-B0224B62B4C1}"/>
            </a:ext>
          </a:extLst>
        </xdr:cNvPr>
        <xdr:cNvCxnSpPr/>
      </xdr:nvCxnSpPr>
      <xdr:spPr>
        <a:xfrm>
          <a:off x="15481300" y="179127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490" name="楕円 489">
          <a:extLst>
            <a:ext uri="{FF2B5EF4-FFF2-40B4-BE49-F238E27FC236}">
              <a16:creationId xmlns:a16="http://schemas.microsoft.com/office/drawing/2014/main" id="{13909DE2-832C-4640-9880-4AD62DC1E0EB}"/>
            </a:ext>
          </a:extLst>
        </xdr:cNvPr>
        <xdr:cNvSpPr/>
      </xdr:nvSpPr>
      <xdr:spPr>
        <a:xfrm>
          <a:off x="1454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81914</xdr:rowOff>
    </xdr:to>
    <xdr:cxnSp macro="">
      <xdr:nvCxnSpPr>
        <xdr:cNvPr id="491" name="直線コネクタ 490">
          <a:extLst>
            <a:ext uri="{FF2B5EF4-FFF2-40B4-BE49-F238E27FC236}">
              <a16:creationId xmlns:a16="http://schemas.microsoft.com/office/drawing/2014/main" id="{B53E5323-689E-46E5-813B-B3D6B76FE947}"/>
            </a:ext>
          </a:extLst>
        </xdr:cNvPr>
        <xdr:cNvCxnSpPr/>
      </xdr:nvCxnSpPr>
      <xdr:spPr>
        <a:xfrm>
          <a:off x="14592300" y="178765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492" name="楕円 491">
          <a:extLst>
            <a:ext uri="{FF2B5EF4-FFF2-40B4-BE49-F238E27FC236}">
              <a16:creationId xmlns:a16="http://schemas.microsoft.com/office/drawing/2014/main" id="{D4DB3C72-336F-4336-9AF9-82214E91C1F8}"/>
            </a:ext>
          </a:extLst>
        </xdr:cNvPr>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45720</xdr:rowOff>
    </xdr:to>
    <xdr:cxnSp macro="">
      <xdr:nvCxnSpPr>
        <xdr:cNvPr id="493" name="直線コネクタ 492">
          <a:extLst>
            <a:ext uri="{FF2B5EF4-FFF2-40B4-BE49-F238E27FC236}">
              <a16:creationId xmlns:a16="http://schemas.microsoft.com/office/drawing/2014/main" id="{E7D31208-B5A7-4311-9DC1-231844EE69FD}"/>
            </a:ext>
          </a:extLst>
        </xdr:cNvPr>
        <xdr:cNvCxnSpPr/>
      </xdr:nvCxnSpPr>
      <xdr:spPr>
        <a:xfrm>
          <a:off x="13703300" y="1783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97789</xdr:rowOff>
    </xdr:from>
    <xdr:to>
      <xdr:col>67</xdr:col>
      <xdr:colOff>101600</xdr:colOff>
      <xdr:row>104</xdr:row>
      <xdr:rowOff>27939</xdr:rowOff>
    </xdr:to>
    <xdr:sp macro="" textlink="">
      <xdr:nvSpPr>
        <xdr:cNvPr id="494" name="楕円 493">
          <a:extLst>
            <a:ext uri="{FF2B5EF4-FFF2-40B4-BE49-F238E27FC236}">
              <a16:creationId xmlns:a16="http://schemas.microsoft.com/office/drawing/2014/main" id="{60CE6F43-B9AA-44B0-A3BE-B0E67E41103A}"/>
            </a:ext>
          </a:extLst>
        </xdr:cNvPr>
        <xdr:cNvSpPr/>
      </xdr:nvSpPr>
      <xdr:spPr>
        <a:xfrm>
          <a:off x="12763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148589</xdr:rowOff>
    </xdr:from>
    <xdr:to>
      <xdr:col>71</xdr:col>
      <xdr:colOff>177800</xdr:colOff>
      <xdr:row>104</xdr:row>
      <xdr:rowOff>7620</xdr:rowOff>
    </xdr:to>
    <xdr:cxnSp macro="">
      <xdr:nvCxnSpPr>
        <xdr:cNvPr id="495" name="直線コネクタ 494">
          <a:extLst>
            <a:ext uri="{FF2B5EF4-FFF2-40B4-BE49-F238E27FC236}">
              <a16:creationId xmlns:a16="http://schemas.microsoft.com/office/drawing/2014/main" id="{730BBC13-032B-4833-B8B3-F0792CCDBC99}"/>
            </a:ext>
          </a:extLst>
        </xdr:cNvPr>
        <xdr:cNvCxnSpPr/>
      </xdr:nvCxnSpPr>
      <xdr:spPr>
        <a:xfrm>
          <a:off x="12814300" y="17807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496" name="n_1aveValue【公民館】&#10;有形固定資産減価償却率">
          <a:extLst>
            <a:ext uri="{FF2B5EF4-FFF2-40B4-BE49-F238E27FC236}">
              <a16:creationId xmlns:a16="http://schemas.microsoft.com/office/drawing/2014/main" id="{E01297CD-2E63-4158-AD85-42255D466260}"/>
            </a:ext>
          </a:extLst>
        </xdr:cNvPr>
        <xdr:cNvSpPr txBox="1"/>
      </xdr:nvSpPr>
      <xdr:spPr>
        <a:xfrm>
          <a:off x="15266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497" name="n_2aveValue【公民館】&#10;有形固定資産減価償却率">
          <a:extLst>
            <a:ext uri="{FF2B5EF4-FFF2-40B4-BE49-F238E27FC236}">
              <a16:creationId xmlns:a16="http://schemas.microsoft.com/office/drawing/2014/main" id="{161A928E-434B-4906-8822-3C6B0D849823}"/>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498" name="n_3aveValue【公民館】&#10;有形固定資産減価償却率">
          <a:extLst>
            <a:ext uri="{FF2B5EF4-FFF2-40B4-BE49-F238E27FC236}">
              <a16:creationId xmlns:a16="http://schemas.microsoft.com/office/drawing/2014/main" id="{B2B0F24C-1B7A-4CBE-9B47-779CF1EC3EDF}"/>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499" name="n_4aveValue【公民館】&#10;有形固定資産減価償却率">
          <a:extLst>
            <a:ext uri="{FF2B5EF4-FFF2-40B4-BE49-F238E27FC236}">
              <a16:creationId xmlns:a16="http://schemas.microsoft.com/office/drawing/2014/main" id="{D93B8688-5006-42D1-A51A-6CEC57E68501}"/>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149241</xdr:rowOff>
    </xdr:from>
    <xdr:ext cx="405111" cy="259045"/>
    <xdr:sp macro="" textlink="">
      <xdr:nvSpPr>
        <xdr:cNvPr id="500" name="n_1mainValue【公民館】&#10;有形固定資産減価償却率">
          <a:extLst>
            <a:ext uri="{FF2B5EF4-FFF2-40B4-BE49-F238E27FC236}">
              <a16:creationId xmlns:a16="http://schemas.microsoft.com/office/drawing/2014/main" id="{A56EEB49-940F-4840-8F2D-5568F8AD3089}"/>
            </a:ext>
          </a:extLst>
        </xdr:cNvPr>
        <xdr:cNvSpPr txBox="1"/>
      </xdr:nvSpPr>
      <xdr:spPr>
        <a:xfrm>
          <a:off x="15266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501" name="n_2mainValue【公民館】&#10;有形固定資産減価償却率">
          <a:extLst>
            <a:ext uri="{FF2B5EF4-FFF2-40B4-BE49-F238E27FC236}">
              <a16:creationId xmlns:a16="http://schemas.microsoft.com/office/drawing/2014/main" id="{3BCA793C-383B-4BF3-8A2B-5A0597AA9EEE}"/>
            </a:ext>
          </a:extLst>
        </xdr:cNvPr>
        <xdr:cNvSpPr txBox="1"/>
      </xdr:nvSpPr>
      <xdr:spPr>
        <a:xfrm>
          <a:off x="14389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502" name="n_3mainValue【公民館】&#10;有形固定資産減価償却率">
          <a:extLst>
            <a:ext uri="{FF2B5EF4-FFF2-40B4-BE49-F238E27FC236}">
              <a16:creationId xmlns:a16="http://schemas.microsoft.com/office/drawing/2014/main" id="{416CFBAB-DB43-46C3-8524-FBE2E25BBE44}"/>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503" name="n_4mainValue【公民館】&#10;有形固定資産減価償却率">
          <a:extLst>
            <a:ext uri="{FF2B5EF4-FFF2-40B4-BE49-F238E27FC236}">
              <a16:creationId xmlns:a16="http://schemas.microsoft.com/office/drawing/2014/main" id="{B586FD7A-953B-49C4-A48A-B4D33FD294B2}"/>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a:extLst>
            <a:ext uri="{FF2B5EF4-FFF2-40B4-BE49-F238E27FC236}">
              <a16:creationId xmlns:a16="http://schemas.microsoft.com/office/drawing/2014/main" id="{1A120593-4546-40FF-8D04-AD4FD6C351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a:extLst>
            <a:ext uri="{FF2B5EF4-FFF2-40B4-BE49-F238E27FC236}">
              <a16:creationId xmlns:a16="http://schemas.microsoft.com/office/drawing/2014/main" id="{996C4A9B-8FEC-4A88-B888-BF86AA9C52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a:extLst>
            <a:ext uri="{FF2B5EF4-FFF2-40B4-BE49-F238E27FC236}">
              <a16:creationId xmlns:a16="http://schemas.microsoft.com/office/drawing/2014/main" id="{08442F40-42D5-47DA-BD94-4EF9F400EB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a:extLst>
            <a:ext uri="{FF2B5EF4-FFF2-40B4-BE49-F238E27FC236}">
              <a16:creationId xmlns:a16="http://schemas.microsoft.com/office/drawing/2014/main" id="{98DED254-72CC-4CD3-AEF4-27CA8AC80D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a:extLst>
            <a:ext uri="{FF2B5EF4-FFF2-40B4-BE49-F238E27FC236}">
              <a16:creationId xmlns:a16="http://schemas.microsoft.com/office/drawing/2014/main" id="{2A175405-5595-47FC-8403-88BBF824A4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a:extLst>
            <a:ext uri="{FF2B5EF4-FFF2-40B4-BE49-F238E27FC236}">
              <a16:creationId xmlns:a16="http://schemas.microsoft.com/office/drawing/2014/main" id="{EDAFD1EB-3054-4212-873B-9888824D5A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a:extLst>
            <a:ext uri="{FF2B5EF4-FFF2-40B4-BE49-F238E27FC236}">
              <a16:creationId xmlns:a16="http://schemas.microsoft.com/office/drawing/2014/main" id="{4AA41513-2D49-4900-9910-4CB9E15473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a:extLst>
            <a:ext uri="{FF2B5EF4-FFF2-40B4-BE49-F238E27FC236}">
              <a16:creationId xmlns:a16="http://schemas.microsoft.com/office/drawing/2014/main" id="{C0FC2993-BA12-47C3-B13B-2A84C905FD4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a:extLst>
            <a:ext uri="{FF2B5EF4-FFF2-40B4-BE49-F238E27FC236}">
              <a16:creationId xmlns:a16="http://schemas.microsoft.com/office/drawing/2014/main" id="{DACC383B-B33B-4151-AA4C-5516A47BE4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a:extLst>
            <a:ext uri="{FF2B5EF4-FFF2-40B4-BE49-F238E27FC236}">
              <a16:creationId xmlns:a16="http://schemas.microsoft.com/office/drawing/2014/main" id="{0EE5227E-52C8-4FB5-9EF6-14C616CD96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4" name="直線コネクタ 513">
          <a:extLst>
            <a:ext uri="{FF2B5EF4-FFF2-40B4-BE49-F238E27FC236}">
              <a16:creationId xmlns:a16="http://schemas.microsoft.com/office/drawing/2014/main" id="{6BFA3038-5214-4745-B2A1-9D9220363E3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5" name="テキスト ボックス 514">
          <a:extLst>
            <a:ext uri="{FF2B5EF4-FFF2-40B4-BE49-F238E27FC236}">
              <a16:creationId xmlns:a16="http://schemas.microsoft.com/office/drawing/2014/main" id="{B080616E-306B-4B6F-BF3A-DE948777C67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6" name="直線コネクタ 515">
          <a:extLst>
            <a:ext uri="{FF2B5EF4-FFF2-40B4-BE49-F238E27FC236}">
              <a16:creationId xmlns:a16="http://schemas.microsoft.com/office/drawing/2014/main" id="{2F858D86-92AB-40D8-B16B-83EF21E4942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7" name="テキスト ボックス 516">
          <a:extLst>
            <a:ext uri="{FF2B5EF4-FFF2-40B4-BE49-F238E27FC236}">
              <a16:creationId xmlns:a16="http://schemas.microsoft.com/office/drawing/2014/main" id="{044C3BAD-AA4C-48DD-B5E5-B223E8E83A8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8" name="直線コネクタ 517">
          <a:extLst>
            <a:ext uri="{FF2B5EF4-FFF2-40B4-BE49-F238E27FC236}">
              <a16:creationId xmlns:a16="http://schemas.microsoft.com/office/drawing/2014/main" id="{B4A5E566-0A38-4F3B-B482-DBB391CDE5E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9" name="テキスト ボックス 518">
          <a:extLst>
            <a:ext uri="{FF2B5EF4-FFF2-40B4-BE49-F238E27FC236}">
              <a16:creationId xmlns:a16="http://schemas.microsoft.com/office/drawing/2014/main" id="{47E3654C-41BA-4CF9-AD29-EFEF32CF58F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0" name="直線コネクタ 519">
          <a:extLst>
            <a:ext uri="{FF2B5EF4-FFF2-40B4-BE49-F238E27FC236}">
              <a16:creationId xmlns:a16="http://schemas.microsoft.com/office/drawing/2014/main" id="{E828BB5F-55D6-4D2A-A3CC-64FD5DFD33A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1" name="テキスト ボックス 520">
          <a:extLst>
            <a:ext uri="{FF2B5EF4-FFF2-40B4-BE49-F238E27FC236}">
              <a16:creationId xmlns:a16="http://schemas.microsoft.com/office/drawing/2014/main" id="{8356A14B-ADF8-44B9-AC1F-21229638B63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2" name="直線コネクタ 521">
          <a:extLst>
            <a:ext uri="{FF2B5EF4-FFF2-40B4-BE49-F238E27FC236}">
              <a16:creationId xmlns:a16="http://schemas.microsoft.com/office/drawing/2014/main" id="{F386B37D-C33B-40C8-A848-BF5A583BADE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3" name="テキスト ボックス 522">
          <a:extLst>
            <a:ext uri="{FF2B5EF4-FFF2-40B4-BE49-F238E27FC236}">
              <a16:creationId xmlns:a16="http://schemas.microsoft.com/office/drawing/2014/main" id="{067E59E7-4E7F-4E3E-8FFE-92728D2EB83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4" name="直線コネクタ 523">
          <a:extLst>
            <a:ext uri="{FF2B5EF4-FFF2-40B4-BE49-F238E27FC236}">
              <a16:creationId xmlns:a16="http://schemas.microsoft.com/office/drawing/2014/main" id="{41376121-0E07-43FD-BBD1-F7F7CF0AEDC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5" name="テキスト ボックス 524">
          <a:extLst>
            <a:ext uri="{FF2B5EF4-FFF2-40B4-BE49-F238E27FC236}">
              <a16:creationId xmlns:a16="http://schemas.microsoft.com/office/drawing/2014/main" id="{8DA2810B-8F60-48D4-B46A-B5829279DDA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6" name="直線コネクタ 525">
          <a:extLst>
            <a:ext uri="{FF2B5EF4-FFF2-40B4-BE49-F238E27FC236}">
              <a16:creationId xmlns:a16="http://schemas.microsoft.com/office/drawing/2014/main" id="{D15E61EB-48FF-4B88-8F16-53399CED45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7" name="テキスト ボックス 526">
          <a:extLst>
            <a:ext uri="{FF2B5EF4-FFF2-40B4-BE49-F238E27FC236}">
              <a16:creationId xmlns:a16="http://schemas.microsoft.com/office/drawing/2014/main" id="{1711DB82-C9F0-4F55-8F8D-C60EDC9337B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8" name="【公民館】&#10;一人当たり面積グラフ枠">
          <a:extLst>
            <a:ext uri="{FF2B5EF4-FFF2-40B4-BE49-F238E27FC236}">
              <a16:creationId xmlns:a16="http://schemas.microsoft.com/office/drawing/2014/main" id="{AFE01B66-6151-4697-8771-FBB3B85A118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529" name="直線コネクタ 528">
          <a:extLst>
            <a:ext uri="{FF2B5EF4-FFF2-40B4-BE49-F238E27FC236}">
              <a16:creationId xmlns:a16="http://schemas.microsoft.com/office/drawing/2014/main" id="{DBABAEB4-CC3F-4C44-A0D3-96B0D56D52E8}"/>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530" name="【公民館】&#10;一人当たり面積最小値テキスト">
          <a:extLst>
            <a:ext uri="{FF2B5EF4-FFF2-40B4-BE49-F238E27FC236}">
              <a16:creationId xmlns:a16="http://schemas.microsoft.com/office/drawing/2014/main" id="{6D2F62CE-FE8D-4039-AA7A-037E0AB0E9BD}"/>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531" name="直線コネクタ 530">
          <a:extLst>
            <a:ext uri="{FF2B5EF4-FFF2-40B4-BE49-F238E27FC236}">
              <a16:creationId xmlns:a16="http://schemas.microsoft.com/office/drawing/2014/main" id="{A2B4CC49-C5E9-4905-A918-C9A33D3DE812}"/>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532" name="【公民館】&#10;一人当たり面積最大値テキスト">
          <a:extLst>
            <a:ext uri="{FF2B5EF4-FFF2-40B4-BE49-F238E27FC236}">
              <a16:creationId xmlns:a16="http://schemas.microsoft.com/office/drawing/2014/main" id="{D9E408CF-1A28-4B62-BA2E-D6C362A0382F}"/>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533" name="直線コネクタ 532">
          <a:extLst>
            <a:ext uri="{FF2B5EF4-FFF2-40B4-BE49-F238E27FC236}">
              <a16:creationId xmlns:a16="http://schemas.microsoft.com/office/drawing/2014/main" id="{6A8B64B1-358B-49E4-8094-BF2EF7FA4AE5}"/>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534" name="【公民館】&#10;一人当たり面積平均値テキスト">
          <a:extLst>
            <a:ext uri="{FF2B5EF4-FFF2-40B4-BE49-F238E27FC236}">
              <a16:creationId xmlns:a16="http://schemas.microsoft.com/office/drawing/2014/main" id="{C5479793-A69B-400B-ACCD-2D6F80830B73}"/>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535" name="フローチャート: 判断 534">
          <a:extLst>
            <a:ext uri="{FF2B5EF4-FFF2-40B4-BE49-F238E27FC236}">
              <a16:creationId xmlns:a16="http://schemas.microsoft.com/office/drawing/2014/main" id="{F595BDCA-90BF-4721-9B8E-952780614194}"/>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536" name="フローチャート: 判断 535">
          <a:extLst>
            <a:ext uri="{FF2B5EF4-FFF2-40B4-BE49-F238E27FC236}">
              <a16:creationId xmlns:a16="http://schemas.microsoft.com/office/drawing/2014/main" id="{9F2BF08E-5992-425F-AFAB-5A3565CD8119}"/>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537" name="フローチャート: 判断 536">
          <a:extLst>
            <a:ext uri="{FF2B5EF4-FFF2-40B4-BE49-F238E27FC236}">
              <a16:creationId xmlns:a16="http://schemas.microsoft.com/office/drawing/2014/main" id="{9CC19E70-CB06-4259-BDF1-A65B1B8E6361}"/>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538" name="フローチャート: 判断 537">
          <a:extLst>
            <a:ext uri="{FF2B5EF4-FFF2-40B4-BE49-F238E27FC236}">
              <a16:creationId xmlns:a16="http://schemas.microsoft.com/office/drawing/2014/main" id="{9FD52819-E5E1-4DED-931E-48DD6A350B10}"/>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539" name="フローチャート: 判断 538">
          <a:extLst>
            <a:ext uri="{FF2B5EF4-FFF2-40B4-BE49-F238E27FC236}">
              <a16:creationId xmlns:a16="http://schemas.microsoft.com/office/drawing/2014/main" id="{440161FA-E041-4D74-A28A-0D4EFA675DE7}"/>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2C6E5876-B2A6-4D84-86A8-78EBFE84C5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B4727A3-E0FC-495F-AAB7-944ABB289B3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7B2C6105-C001-4BC6-9F68-B533874EF1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AB54DCD2-AFBA-4286-B44C-10CD32393A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7BB184DA-5EA3-41A2-A7DE-CC9BBC3490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106499</xdr:rowOff>
    </xdr:from>
    <xdr:to>
      <xdr:col>116</xdr:col>
      <xdr:colOff>114300</xdr:colOff>
      <xdr:row>108</xdr:row>
      <xdr:rowOff>36649</xdr:rowOff>
    </xdr:to>
    <xdr:sp macro="" textlink="">
      <xdr:nvSpPr>
        <xdr:cNvPr id="545" name="楕円 544">
          <a:extLst>
            <a:ext uri="{FF2B5EF4-FFF2-40B4-BE49-F238E27FC236}">
              <a16:creationId xmlns:a16="http://schemas.microsoft.com/office/drawing/2014/main" id="{8942548A-495A-4043-A88B-CF8385000C82}"/>
            </a:ext>
          </a:extLst>
        </xdr:cNvPr>
        <xdr:cNvSpPr/>
      </xdr:nvSpPr>
      <xdr:spPr>
        <a:xfrm>
          <a:off x="22110700" y="184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84926</xdr:rowOff>
    </xdr:from>
    <xdr:ext cx="469744" cy="259045"/>
    <xdr:sp macro="" textlink="">
      <xdr:nvSpPr>
        <xdr:cNvPr id="546" name="【公民館】&#10;一人当たり面積該当値テキスト">
          <a:extLst>
            <a:ext uri="{FF2B5EF4-FFF2-40B4-BE49-F238E27FC236}">
              <a16:creationId xmlns:a16="http://schemas.microsoft.com/office/drawing/2014/main" id="{5920B698-0FDA-42F0-91A8-538A16CCA885}"/>
            </a:ext>
          </a:extLst>
        </xdr:cNvPr>
        <xdr:cNvSpPr txBox="1"/>
      </xdr:nvSpPr>
      <xdr:spPr>
        <a:xfrm>
          <a:off x="22199600" y="1843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547" name="楕円 546">
          <a:extLst>
            <a:ext uri="{FF2B5EF4-FFF2-40B4-BE49-F238E27FC236}">
              <a16:creationId xmlns:a16="http://schemas.microsoft.com/office/drawing/2014/main" id="{6F6EEDE7-E4EF-4012-9EF5-DDAAF27CFED5}"/>
            </a:ext>
          </a:extLst>
        </xdr:cNvPr>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157299</xdr:rowOff>
    </xdr:from>
    <xdr:to>
      <xdr:col>116</xdr:col>
      <xdr:colOff>63500</xdr:colOff>
      <xdr:row>107</xdr:row>
      <xdr:rowOff>159476</xdr:rowOff>
    </xdr:to>
    <xdr:cxnSp macro="">
      <xdr:nvCxnSpPr>
        <xdr:cNvPr id="548" name="直線コネクタ 547">
          <a:extLst>
            <a:ext uri="{FF2B5EF4-FFF2-40B4-BE49-F238E27FC236}">
              <a16:creationId xmlns:a16="http://schemas.microsoft.com/office/drawing/2014/main" id="{8B89C000-732D-4FDB-94CC-305F976B64B7}"/>
            </a:ext>
          </a:extLst>
        </xdr:cNvPr>
        <xdr:cNvCxnSpPr/>
      </xdr:nvCxnSpPr>
      <xdr:spPr>
        <a:xfrm flipV="1">
          <a:off x="21323300" y="1850244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109764</xdr:rowOff>
    </xdr:from>
    <xdr:to>
      <xdr:col>107</xdr:col>
      <xdr:colOff>101600</xdr:colOff>
      <xdr:row>108</xdr:row>
      <xdr:rowOff>39914</xdr:rowOff>
    </xdr:to>
    <xdr:sp macro="" textlink="">
      <xdr:nvSpPr>
        <xdr:cNvPr id="549" name="楕円 548">
          <a:extLst>
            <a:ext uri="{FF2B5EF4-FFF2-40B4-BE49-F238E27FC236}">
              <a16:creationId xmlns:a16="http://schemas.microsoft.com/office/drawing/2014/main" id="{FD6BE760-DFFB-4A42-B86C-57FC535FDD88}"/>
            </a:ext>
          </a:extLst>
        </xdr:cNvPr>
        <xdr:cNvSpPr/>
      </xdr:nvSpPr>
      <xdr:spPr>
        <a:xfrm>
          <a:off x="20383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160564</xdr:rowOff>
    </xdr:to>
    <xdr:cxnSp macro="">
      <xdr:nvCxnSpPr>
        <xdr:cNvPr id="550" name="直線コネクタ 549">
          <a:extLst>
            <a:ext uri="{FF2B5EF4-FFF2-40B4-BE49-F238E27FC236}">
              <a16:creationId xmlns:a16="http://schemas.microsoft.com/office/drawing/2014/main" id="{9220FA8D-E58A-4BCC-90C9-F7CF7DD426D1}"/>
            </a:ext>
          </a:extLst>
        </xdr:cNvPr>
        <xdr:cNvCxnSpPr/>
      </xdr:nvCxnSpPr>
      <xdr:spPr>
        <a:xfrm flipV="1">
          <a:off x="20434300" y="1850462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551" name="楕円 550">
          <a:extLst>
            <a:ext uri="{FF2B5EF4-FFF2-40B4-BE49-F238E27FC236}">
              <a16:creationId xmlns:a16="http://schemas.microsoft.com/office/drawing/2014/main" id="{423AD736-8ADF-44CE-80A1-507CC28ECAFD}"/>
            </a:ext>
          </a:extLst>
        </xdr:cNvPr>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160564</xdr:rowOff>
    </xdr:from>
    <xdr:to>
      <xdr:col>107</xdr:col>
      <xdr:colOff>50800</xdr:colOff>
      <xdr:row>107</xdr:row>
      <xdr:rowOff>162742</xdr:rowOff>
    </xdr:to>
    <xdr:cxnSp macro="">
      <xdr:nvCxnSpPr>
        <xdr:cNvPr id="552" name="直線コネクタ 551">
          <a:extLst>
            <a:ext uri="{FF2B5EF4-FFF2-40B4-BE49-F238E27FC236}">
              <a16:creationId xmlns:a16="http://schemas.microsoft.com/office/drawing/2014/main" id="{BA906E79-4272-4431-B652-B5DC4E1C690F}"/>
            </a:ext>
          </a:extLst>
        </xdr:cNvPr>
        <xdr:cNvCxnSpPr/>
      </xdr:nvCxnSpPr>
      <xdr:spPr>
        <a:xfrm flipV="1">
          <a:off x="19545300" y="1850571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114119</xdr:rowOff>
    </xdr:from>
    <xdr:to>
      <xdr:col>98</xdr:col>
      <xdr:colOff>38100</xdr:colOff>
      <xdr:row>108</xdr:row>
      <xdr:rowOff>44269</xdr:rowOff>
    </xdr:to>
    <xdr:sp macro="" textlink="">
      <xdr:nvSpPr>
        <xdr:cNvPr id="553" name="楕円 552">
          <a:extLst>
            <a:ext uri="{FF2B5EF4-FFF2-40B4-BE49-F238E27FC236}">
              <a16:creationId xmlns:a16="http://schemas.microsoft.com/office/drawing/2014/main" id="{53C55009-4C73-4A99-A585-89FA0D9A85C6}"/>
            </a:ext>
          </a:extLst>
        </xdr:cNvPr>
        <xdr:cNvSpPr/>
      </xdr:nvSpPr>
      <xdr:spPr>
        <a:xfrm>
          <a:off x="18605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162742</xdr:rowOff>
    </xdr:from>
    <xdr:to>
      <xdr:col>102</xdr:col>
      <xdr:colOff>114300</xdr:colOff>
      <xdr:row>107</xdr:row>
      <xdr:rowOff>164919</xdr:rowOff>
    </xdr:to>
    <xdr:cxnSp macro="">
      <xdr:nvCxnSpPr>
        <xdr:cNvPr id="554" name="直線コネクタ 553">
          <a:extLst>
            <a:ext uri="{FF2B5EF4-FFF2-40B4-BE49-F238E27FC236}">
              <a16:creationId xmlns:a16="http://schemas.microsoft.com/office/drawing/2014/main" id="{1E8905D3-5598-4563-B1C1-0B82BF72E233}"/>
            </a:ext>
          </a:extLst>
        </xdr:cNvPr>
        <xdr:cNvCxnSpPr/>
      </xdr:nvCxnSpPr>
      <xdr:spPr>
        <a:xfrm flipV="1">
          <a:off x="18656300" y="1850789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555" name="n_1aveValue【公民館】&#10;一人当たり面積">
          <a:extLst>
            <a:ext uri="{FF2B5EF4-FFF2-40B4-BE49-F238E27FC236}">
              <a16:creationId xmlns:a16="http://schemas.microsoft.com/office/drawing/2014/main" id="{C203F6A5-784D-4366-98B7-A893678FE998}"/>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556" name="n_2aveValue【公民館】&#10;一人当たり面積">
          <a:extLst>
            <a:ext uri="{FF2B5EF4-FFF2-40B4-BE49-F238E27FC236}">
              <a16:creationId xmlns:a16="http://schemas.microsoft.com/office/drawing/2014/main" id="{96316193-8575-4244-B863-AC3D766787DC}"/>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557" name="n_3aveValue【公民館】&#10;一人当たり面積">
          <a:extLst>
            <a:ext uri="{FF2B5EF4-FFF2-40B4-BE49-F238E27FC236}">
              <a16:creationId xmlns:a16="http://schemas.microsoft.com/office/drawing/2014/main" id="{2EA122C9-2BAD-4749-9679-E00C6A1C0ED3}"/>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558" name="n_4aveValue【公民館】&#10;一人当たり面積">
          <a:extLst>
            <a:ext uri="{FF2B5EF4-FFF2-40B4-BE49-F238E27FC236}">
              <a16:creationId xmlns:a16="http://schemas.microsoft.com/office/drawing/2014/main" id="{491FFB50-604C-4226-9350-B8CE0B73F6E0}"/>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559" name="n_1mainValue【公民館】&#10;一人当たり面積">
          <a:extLst>
            <a:ext uri="{FF2B5EF4-FFF2-40B4-BE49-F238E27FC236}">
              <a16:creationId xmlns:a16="http://schemas.microsoft.com/office/drawing/2014/main" id="{C12BE72F-B27F-402F-A92F-D9422F9DDA80}"/>
            </a:ext>
          </a:extLst>
        </xdr:cNvPr>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31041</xdr:rowOff>
    </xdr:from>
    <xdr:ext cx="469744" cy="259045"/>
    <xdr:sp macro="" textlink="">
      <xdr:nvSpPr>
        <xdr:cNvPr id="560" name="n_2mainValue【公民館】&#10;一人当たり面積">
          <a:extLst>
            <a:ext uri="{FF2B5EF4-FFF2-40B4-BE49-F238E27FC236}">
              <a16:creationId xmlns:a16="http://schemas.microsoft.com/office/drawing/2014/main" id="{BD6C4EF1-8D7D-4413-BCC1-FB5306E90E6A}"/>
            </a:ext>
          </a:extLst>
        </xdr:cNvPr>
        <xdr:cNvSpPr txBox="1"/>
      </xdr:nvSpPr>
      <xdr:spPr>
        <a:xfrm>
          <a:off x="20199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561" name="n_3mainValue【公民館】&#10;一人当たり面積">
          <a:extLst>
            <a:ext uri="{FF2B5EF4-FFF2-40B4-BE49-F238E27FC236}">
              <a16:creationId xmlns:a16="http://schemas.microsoft.com/office/drawing/2014/main" id="{7C386EF2-C1CD-4F9F-8F4C-5BCCAA570067}"/>
            </a:ext>
          </a:extLst>
        </xdr:cNvPr>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35396</xdr:rowOff>
    </xdr:from>
    <xdr:ext cx="469744" cy="259045"/>
    <xdr:sp macro="" textlink="">
      <xdr:nvSpPr>
        <xdr:cNvPr id="562" name="n_4mainValue【公民館】&#10;一人当たり面積">
          <a:extLst>
            <a:ext uri="{FF2B5EF4-FFF2-40B4-BE49-F238E27FC236}">
              <a16:creationId xmlns:a16="http://schemas.microsoft.com/office/drawing/2014/main" id="{6BDDC3E9-395A-473B-AC3F-96314C47C6A2}"/>
            </a:ext>
          </a:extLst>
        </xdr:cNvPr>
        <xdr:cNvSpPr txBox="1"/>
      </xdr:nvSpPr>
      <xdr:spPr>
        <a:xfrm>
          <a:off x="18421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1F69A7D0-5B71-4177-B69A-2478BC4B84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D53D1A8B-A5BB-45BE-98FC-0B9C04401DD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730D0F51-6534-41D4-AE40-D1CADA3E74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有形固定資産減価償却率は、前年度より増加しているが、類似団体平均をすべての施設種類で下回っている。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個別施設計画等に基づいた施設の維持管理を適切に進めることで、有形固定資産の老朽化の抑制に努めていく。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C5343D-AF75-4052-A309-91F087807C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7269D3-F46F-4CB5-BB7E-26EAB29A15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D93085-6D70-4F31-B693-FBF6041666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DD2B6B-9D5E-4278-AE11-63D2FB4DB10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A13F32-5A2D-4D44-AFB7-DF9588AAAC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16B3B8-5985-4DE6-A13B-92F00BE1E7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524643-A022-4307-A77B-D02518F8BB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3D9190-F9C4-43FD-8F9D-8B48815403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180335-082D-499F-8450-1FBF429E35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58A11C-C4A0-4F08-B988-5565E4A0FA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10,819
10,596
33.41
6,385,670
5,812,138
415,588
3,621,993
4,006,316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5915D5-3B8B-48C1-B87B-EE3ECC9046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001247-CF94-4D19-8B1B-422A00664E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660239-D061-4B4E-82D8-30CC262CE9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1CD326-D9CF-4659-9886-16A42FCE0F4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A9583E-7CE7-497F-98B2-B98B742E45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05F456-66E2-4330-AB25-B5F383E827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582019-350A-4434-A2B4-8B77F598F8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F20B0D-2498-42D8-98E4-326705DE4B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F57A22-024E-44ED-A9A7-89B7485017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E0F75B-96BD-43C8-B68A-8D59151230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A28AB5-A540-4417-BDCE-80DB1DDB1F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9875BC4-0CA8-471C-BEB3-247C03ECFE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A175E0-DA71-4FA6-9ACD-F9A7A7F45D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9B3799-14AC-42BA-8C2C-EFEE31ADDF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918F37-0D7F-49C3-AF1E-A1B36DF2BE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E35496-CA8C-495C-8FA3-DD66E5861D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CCA7E1-1CCA-40EE-B0B6-193C473E4A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463A18-02BD-408F-B021-0612398859B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6B0F70-5C34-4D56-ABC8-8879E5EBDC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23B85C-1CB0-4B3B-898F-F1C86AE8F8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7965E9-7CE8-4922-BC41-82BFCB8A6A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3B5FC9-7E1B-4FED-86FC-6884A5C45B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BF3A49-EBAE-4B04-AD00-E66F33E7BD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179104-C71F-4779-99C7-6E5C04E7C5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CC3B8B-74EF-47DA-A8E3-82A2FAD6BC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CD305F-1F77-4D4D-9109-467BF4D6882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94923D-B5CB-4245-A359-1B8F73A18B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222213-32F1-4008-99B8-48C70D27A6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A00371-E7F2-439B-9082-FF544ADF91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ECCC4F-43C9-407E-810C-FA66B253293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87AACAB-55C9-4A61-8791-B5BF63AF9C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3673AB-2367-42C5-9A0D-5C4FAB959F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7EBD53-0F6A-47F4-B745-5DD2B4B47E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EFD1A58-7772-44B5-84B5-D0DE47AECAC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9AEB5EF-EDF7-42BC-BAEE-20C135CEDCB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55CF9D8-86F6-46A5-AA22-268B3083C3F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CCBCCA6-537A-416B-A737-3B4569AEFCB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F98AF0C-EA9D-4F6B-AA26-E620224CCE3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4E99FC3-AB6C-4629-A19C-D1D8A0249C6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FCAD854-D84C-4442-9125-550A60EC862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A458DD2-7DA4-4C04-AD8C-288A120F292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C0AAA3-A2F4-4953-9E01-9B497CC3667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E4FCCCD-093B-424E-9E41-ED638363B1F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D6E3B89-3831-46E8-BB8A-99686BAA1D1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6F38C77-B957-4208-A3F5-97171788BD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9B1D5BA-3C15-4D6A-824C-385166EAAF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DCB244C-A609-4F7F-934D-24A7E003BA68}"/>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2ECBD5EC-08B6-487A-AFB3-98F9F836C9A2}"/>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35765C7-B02B-4214-A015-DCBBC272D6ED}"/>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C98E6056-1D88-4E0E-A7B7-8FF3F7FDB348}"/>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6D842C44-BED4-4506-80B3-7185611E9C4E}"/>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3ACB3D39-CC7D-48E3-84C4-9028A77838EA}"/>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6B89264-44D8-4D2A-B004-645281DB4161}"/>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B3B5DCE8-C756-4726-A1C5-DEE9A251AAFF}"/>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52534ABC-FA02-45F4-BC56-1C093F96F192}"/>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241A3AD5-EDA8-45BB-9E52-D6EFB3FBA7F6}"/>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B6CEEDD3-A1B1-4BD5-AC27-9E72CF840B28}"/>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F199CE-D65D-4178-AD60-C4DB5828260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7796C7-EF5E-44C1-9AEE-E2EAE3B014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7A5F3F-B240-4391-880B-107F8527EA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0528C5-E8EA-4730-A6E9-A7EB394319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5CBA324-F2EA-4F35-B926-C2BA9770D5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74" name="楕円 73">
          <a:extLst>
            <a:ext uri="{FF2B5EF4-FFF2-40B4-BE49-F238E27FC236}">
              <a16:creationId xmlns:a16="http://schemas.microsoft.com/office/drawing/2014/main" id="{92FC8BBE-4815-41E7-A1C2-B8B07A99A4A0}"/>
            </a:ext>
          </a:extLst>
        </xdr:cNvPr>
        <xdr:cNvSpPr/>
      </xdr:nvSpPr>
      <xdr:spPr>
        <a:xfrm>
          <a:off x="4584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id="{0D564610-39A2-4B45-A6FF-81A497293F07}"/>
            </a:ext>
          </a:extLst>
        </xdr:cNvPr>
        <xdr:cNvSpPr txBox="1"/>
      </xdr:nvSpPr>
      <xdr:spPr>
        <a:xfrm>
          <a:off x="4673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108676</xdr:rowOff>
    </xdr:from>
    <xdr:to>
      <xdr:col>20</xdr:col>
      <xdr:colOff>38100</xdr:colOff>
      <xdr:row>39</xdr:row>
      <xdr:rowOff>38826</xdr:rowOff>
    </xdr:to>
    <xdr:sp macro="" textlink="">
      <xdr:nvSpPr>
        <xdr:cNvPr id="76" name="楕円 75">
          <a:extLst>
            <a:ext uri="{FF2B5EF4-FFF2-40B4-BE49-F238E27FC236}">
              <a16:creationId xmlns:a16="http://schemas.microsoft.com/office/drawing/2014/main" id="{D3CB3338-D396-4ED8-A8C5-BA5BCF15C997}"/>
            </a:ext>
          </a:extLst>
        </xdr:cNvPr>
        <xdr:cNvSpPr/>
      </xdr:nvSpPr>
      <xdr:spPr>
        <a:xfrm>
          <a:off x="3746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159476</xdr:rowOff>
    </xdr:from>
    <xdr:to>
      <xdr:col>24</xdr:col>
      <xdr:colOff>63500</xdr:colOff>
      <xdr:row>39</xdr:row>
      <xdr:rowOff>32113</xdr:rowOff>
    </xdr:to>
    <xdr:cxnSp macro="">
      <xdr:nvCxnSpPr>
        <xdr:cNvPr id="77" name="直線コネクタ 76">
          <a:extLst>
            <a:ext uri="{FF2B5EF4-FFF2-40B4-BE49-F238E27FC236}">
              <a16:creationId xmlns:a16="http://schemas.microsoft.com/office/drawing/2014/main" id="{14B1D190-E414-4D57-B37A-60D382E6F7E6}"/>
            </a:ext>
          </a:extLst>
        </xdr:cNvPr>
        <xdr:cNvCxnSpPr/>
      </xdr:nvCxnSpPr>
      <xdr:spPr>
        <a:xfrm>
          <a:off x="3797300" y="667457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6360B3FB-F539-4742-B7BA-D130C0460B92}"/>
            </a:ext>
          </a:extLst>
        </xdr:cNvPr>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159476</xdr:rowOff>
    </xdr:to>
    <xdr:cxnSp macro="">
      <xdr:nvCxnSpPr>
        <xdr:cNvPr id="79" name="直線コネクタ 78">
          <a:extLst>
            <a:ext uri="{FF2B5EF4-FFF2-40B4-BE49-F238E27FC236}">
              <a16:creationId xmlns:a16="http://schemas.microsoft.com/office/drawing/2014/main" id="{F7A7E34A-71E9-43FF-AF7D-817C77423AA7}"/>
            </a:ext>
          </a:extLst>
        </xdr:cNvPr>
        <xdr:cNvCxnSpPr/>
      </xdr:nvCxnSpPr>
      <xdr:spPr>
        <a:xfrm>
          <a:off x="2908300" y="663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D401F2AC-A025-4C12-956A-C9C2F1F5FB5D}"/>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28F2FD2A-2F51-4953-837F-291881D09632}"/>
            </a:ext>
          </a:extLst>
        </xdr:cNvPr>
        <xdr:cNvCxnSpPr/>
      </xdr:nvCxnSpPr>
      <xdr:spPr>
        <a:xfrm>
          <a:off x="2019300" y="658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92854E83-44E8-42AE-BC1C-A0FC7BCF32D8}"/>
            </a:ext>
          </a:extLst>
        </xdr:cNvPr>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71301</xdr:rowOff>
    </xdr:to>
    <xdr:cxnSp macro="">
      <xdr:nvCxnSpPr>
        <xdr:cNvPr id="83" name="直線コネクタ 82">
          <a:extLst>
            <a:ext uri="{FF2B5EF4-FFF2-40B4-BE49-F238E27FC236}">
              <a16:creationId xmlns:a16="http://schemas.microsoft.com/office/drawing/2014/main" id="{B4A441D9-7A08-4C20-910F-CAB633E20723}"/>
            </a:ext>
          </a:extLst>
        </xdr:cNvPr>
        <xdr:cNvCxnSpPr/>
      </xdr:nvCxnSpPr>
      <xdr:spPr>
        <a:xfrm>
          <a:off x="1130300" y="654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2585306F-D7FE-41D2-BB47-4DB98AC4DB6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9CD33408-3D5A-44A0-B4D5-B5C05E9A1BEC}"/>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97B74BBA-98D8-4C92-AF56-8AB4577D8DEB}"/>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FF4CEFEA-E2EE-4880-9E67-E9655EF63C36}"/>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29953</xdr:rowOff>
    </xdr:from>
    <xdr:ext cx="405111" cy="259045"/>
    <xdr:sp macro="" textlink="">
      <xdr:nvSpPr>
        <xdr:cNvPr id="88" name="n_1mainValue【図書館】&#10;有形固定資産減価償却率">
          <a:extLst>
            <a:ext uri="{FF2B5EF4-FFF2-40B4-BE49-F238E27FC236}">
              <a16:creationId xmlns:a16="http://schemas.microsoft.com/office/drawing/2014/main" id="{B1FDADBE-6582-46C3-865C-5D07298CB8EB}"/>
            </a:ext>
          </a:extLst>
        </xdr:cNvPr>
        <xdr:cNvSpPr txBox="1"/>
      </xdr:nvSpPr>
      <xdr:spPr>
        <a:xfrm>
          <a:off x="3582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a:extLst>
            <a:ext uri="{FF2B5EF4-FFF2-40B4-BE49-F238E27FC236}">
              <a16:creationId xmlns:a16="http://schemas.microsoft.com/office/drawing/2014/main" id="{FE8B883A-C650-439B-A540-57B4B14C308F}"/>
            </a:ext>
          </a:extLst>
        </xdr:cNvPr>
        <xdr:cNvSpPr txBox="1"/>
      </xdr:nvSpPr>
      <xdr:spPr>
        <a:xfrm>
          <a:off x="2705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6A8237CA-1694-4B41-8908-DDEDA10873B4}"/>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D89AE75E-9543-4184-BE97-DE8B6C021A31}"/>
            </a:ext>
          </a:extLst>
        </xdr:cNvPr>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3B262FE-8BC5-4F21-922E-CB060E43FC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E5D0C00-A9B4-46F5-8F0E-C9B37FD9B8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6A86485-4BC8-4CD8-9E7D-9E4AD3B1CED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1364742-9591-4D18-B846-BD0F10FE08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91B135B-5371-4550-A41F-3C4DA7EDEF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DD81527-E66C-466D-BB44-AF64828004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144DD94-A67E-4C1A-B3CA-88BC052198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C12A57E-10A8-48F6-B14C-480A000D17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7BC7124-3469-4A82-9356-76E69137BE4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F9D8FE-B824-477B-9AA5-73C0688807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603AD15-7A4A-4375-BDC2-DD838647AC9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DAA5A65-2B7C-4500-AF31-B474B78A3A3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5721D93-C535-4104-B6DF-0025CE8C7FB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8EBFB4A-482D-4791-BCF5-084D6FD37D7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6BD0ED7-51EA-49C7-B6A5-E8982A23384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4315725-B5B2-48DF-A811-7F827E084CA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1473F47-E0CA-4B73-97CB-0EB4CC35ABC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7F3260B-813C-4D02-BA05-2266F15A5AA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02D4968-CCFE-4DBF-8597-5E5BC8E81A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B3243DC-2254-43D0-9D93-7A8A583A89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7E3CFBA-FD3A-4BCD-A5D5-F99AE47839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9D75F1-B85A-4921-9EAC-640F668023CF}"/>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F7A4C549-FD8B-4EE1-BBD4-3DF02FB670E4}"/>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12139EFD-ED5B-4DC8-A5B1-BDCB4335C84D}"/>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F293848F-7BDE-4A81-957E-A46C07C1DD44}"/>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16B18875-7366-4419-8858-9515BB11A18A}"/>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8317FC44-EEE1-4C55-9786-79EB5512B6C7}"/>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4A46E301-AB09-414B-8CFA-B991C1B9796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785721CA-1352-4EF6-B4F4-0986FCD03647}"/>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1FDFC8EF-8AD0-4B10-BD6B-F30CDFDDB5D0}"/>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E4B1F79A-3AA9-4BA7-88FC-D85A9E5666DF}"/>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4946328D-690D-4BFD-9AD2-F822D7D2BA1E}"/>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49814E8-31F9-4227-B763-402A191AF1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B41897-874B-478D-AFFE-42B7E7946B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F0E9FA-EFC5-444D-8672-972B40E681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3CA3D1-14B1-4B63-8ED4-ACCA0F4D26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1F2B1A-962D-4362-A798-7C0F1FC0AB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9" name="楕円 128">
          <a:extLst>
            <a:ext uri="{FF2B5EF4-FFF2-40B4-BE49-F238E27FC236}">
              <a16:creationId xmlns:a16="http://schemas.microsoft.com/office/drawing/2014/main" id="{2C43C168-0174-462C-9AD9-4362DDAF5D35}"/>
            </a:ext>
          </a:extLst>
        </xdr:cNvPr>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12971</xdr:rowOff>
    </xdr:from>
    <xdr:ext cx="469744" cy="259045"/>
    <xdr:sp macro="" textlink="">
      <xdr:nvSpPr>
        <xdr:cNvPr id="130" name="【図書館】&#10;一人当たり面積該当値テキスト">
          <a:extLst>
            <a:ext uri="{FF2B5EF4-FFF2-40B4-BE49-F238E27FC236}">
              <a16:creationId xmlns:a16="http://schemas.microsoft.com/office/drawing/2014/main" id="{1CB651AE-5B22-484A-BFFF-41345C56916C}"/>
            </a:ext>
          </a:extLst>
        </xdr:cNvPr>
        <xdr:cNvSpPr txBox="1"/>
      </xdr:nvSpPr>
      <xdr:spPr>
        <a:xfrm>
          <a:off x="10515600"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a:extLst>
            <a:ext uri="{FF2B5EF4-FFF2-40B4-BE49-F238E27FC236}">
              <a16:creationId xmlns:a16="http://schemas.microsoft.com/office/drawing/2014/main" id="{E5E827EE-8DE3-41EF-BD70-6B4FD8AE531E}"/>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59D7774A-CC9F-4105-8517-23C43D3E65F6}"/>
            </a:ext>
          </a:extLst>
        </xdr:cNvPr>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26497AF8-FF2E-4EA9-AB48-EC3A630F81F5}"/>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B2774DF9-F440-4448-8A27-0B9316BCD510}"/>
            </a:ext>
          </a:extLst>
        </xdr:cNvPr>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47E067A3-98F0-451C-B0EE-F8553DB6244C}"/>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B75F0306-ADD8-443D-B2D7-71C76B551CD3}"/>
            </a:ext>
          </a:extLst>
        </xdr:cNvPr>
        <xdr:cNvCxnSpPr/>
      </xdr:nvCxnSpPr>
      <xdr:spPr>
        <a:xfrm flipV="1">
          <a:off x="7861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39116</xdr:rowOff>
    </xdr:from>
    <xdr:to>
      <xdr:col>36</xdr:col>
      <xdr:colOff>165100</xdr:colOff>
      <xdr:row>40</xdr:row>
      <xdr:rowOff>140716</xdr:rowOff>
    </xdr:to>
    <xdr:sp macro="" textlink="">
      <xdr:nvSpPr>
        <xdr:cNvPr id="137" name="楕円 136">
          <a:extLst>
            <a:ext uri="{FF2B5EF4-FFF2-40B4-BE49-F238E27FC236}">
              <a16:creationId xmlns:a16="http://schemas.microsoft.com/office/drawing/2014/main" id="{20D31FDA-7A47-48CC-8257-49278CEE1B69}"/>
            </a:ext>
          </a:extLst>
        </xdr:cNvPr>
        <xdr:cNvSpPr/>
      </xdr:nvSpPr>
      <xdr:spPr>
        <a:xfrm>
          <a:off x="6921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89916</xdr:rowOff>
    </xdr:to>
    <xdr:cxnSp macro="">
      <xdr:nvCxnSpPr>
        <xdr:cNvPr id="138" name="直線コネクタ 137">
          <a:extLst>
            <a:ext uri="{FF2B5EF4-FFF2-40B4-BE49-F238E27FC236}">
              <a16:creationId xmlns:a16="http://schemas.microsoft.com/office/drawing/2014/main" id="{63D33D74-A065-4FA9-AB9E-C5456A6F45A5}"/>
            </a:ext>
          </a:extLst>
        </xdr:cNvPr>
        <xdr:cNvCxnSpPr/>
      </xdr:nvCxnSpPr>
      <xdr:spPr>
        <a:xfrm>
          <a:off x="6972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D5EF6784-7DA8-436D-B0F6-8146258753F6}"/>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188B3BE8-3D42-4BBC-93A5-D5F4CD0C3980}"/>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993B51CD-69D4-44E2-8D99-9F627B790C08}"/>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1827988C-5B81-4F0B-A2A7-B3DA4105456C}"/>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a:extLst>
            <a:ext uri="{FF2B5EF4-FFF2-40B4-BE49-F238E27FC236}">
              <a16:creationId xmlns:a16="http://schemas.microsoft.com/office/drawing/2014/main" id="{28ABC510-C559-47C5-8C90-86FD42AA8499}"/>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430EED4B-2D98-4DA1-BEC6-1054EB44F618}"/>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8DC3F2CA-9727-4C15-B707-93E9A1FF5216}"/>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131843</xdr:rowOff>
    </xdr:from>
    <xdr:ext cx="469744" cy="259045"/>
    <xdr:sp macro="" textlink="">
      <xdr:nvSpPr>
        <xdr:cNvPr id="146" name="n_4mainValue【図書館】&#10;一人当たり面積">
          <a:extLst>
            <a:ext uri="{FF2B5EF4-FFF2-40B4-BE49-F238E27FC236}">
              <a16:creationId xmlns:a16="http://schemas.microsoft.com/office/drawing/2014/main" id="{769E38A8-02BA-43FF-BCE3-B08406626B1C}"/>
            </a:ext>
          </a:extLst>
        </xdr:cNvPr>
        <xdr:cNvSpPr txBox="1"/>
      </xdr:nvSpPr>
      <xdr:spPr>
        <a:xfrm>
          <a:off x="6737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FC9214C-BCE5-4DA3-B34C-D269E1CE30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3A5B61E-0498-491B-B97B-8A363013974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DFBAFC9-F567-45B4-AA72-3D971CC785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286C03F-625A-4F1E-B0D7-A84A3BDC02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8EAADA9-B638-4D95-BE03-61C4A53FE7B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EC056EE-2BE9-4787-A307-B842E66B5B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76F9895-E058-4867-B2B4-D1684F01FE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8419CD5-96DB-4109-B0EC-DAAFAF02BB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A7BFE41-599F-464D-BF12-C184CDEDBF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C5C961D-EAAE-4330-A131-F651FE7979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9F9A6EA-6DE6-425B-AE13-243C2BAD6B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F0CDC65-2E45-481A-9BE7-BF68C1B53BB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B2C96D3-51B6-41E3-8E79-98B63FB47B2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9B68C68-872E-4741-B7DE-F233AEF98CC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5CA6E17-E297-44E4-B85D-E0256C75D83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9E03917-2594-4CFD-9889-2AE02300AA8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BBBBE48-B029-42AE-ACFE-4BB3957CAE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9B92738-F9CC-4E5E-83F6-4A18B940E8B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6C47D61-8902-42EF-B951-87D585DB6F2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CDDAFAC-40E0-4030-831E-37F3A842C54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157D4B9-A406-4924-897B-2487B852A5E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C04E69B-9581-4590-A3B8-BF06EB3EB5A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580156C-B75E-47E0-B026-5D30C1D6FBB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E483845-406F-4C23-B53B-6169ED7C9A1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9256630-E521-4E87-B405-9EF2D4953428}"/>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8F8BC8D-C91E-4113-82CC-13AA44BC7AB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5CAF75A-8739-465C-9663-427FFA87DEE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196C044-29FF-40F2-812E-F701EF93A34B}"/>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919DA878-0058-41E7-91A4-F9517E5BBA19}"/>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ED1FA9A-03FE-45D5-91AE-B7B9659EB57B}"/>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A1547E5E-746A-483E-9982-A5538226F9AF}"/>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4B88FB1C-00C9-4F4E-82B7-4C9A93AF31E3}"/>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83830D01-E7BA-4092-A0E3-8EF7C2353555}"/>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9BD3261A-0DEB-4D27-87A1-415B9AA1A7A6}"/>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762BA7BF-EBBA-4E16-8012-73823738902E}"/>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679DFB-1858-4902-BABB-065A5DC56D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75E2360-F527-4A46-9452-EBCB482D21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DC8C46-47AF-4FE7-837E-B0CC552972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64B0E5-D197-4F63-B705-9BC467CD38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383B99A-18C9-437A-8F89-7368FE8D43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macro="" textlink="">
      <xdr:nvSpPr>
        <xdr:cNvPr id="187" name="楕円 186">
          <a:extLst>
            <a:ext uri="{FF2B5EF4-FFF2-40B4-BE49-F238E27FC236}">
              <a16:creationId xmlns:a16="http://schemas.microsoft.com/office/drawing/2014/main" id="{7B8C9880-D277-483E-B202-85265140A02A}"/>
            </a:ext>
          </a:extLst>
        </xdr:cNvPr>
        <xdr:cNvSpPr/>
      </xdr:nvSpPr>
      <xdr:spPr>
        <a:xfrm>
          <a:off x="4584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34307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F32B052-682D-49CB-B27A-18D74BC7D164}"/>
            </a:ext>
          </a:extLst>
        </xdr:cNvPr>
        <xdr:cNvSpPr txBox="1"/>
      </xdr:nvSpPr>
      <xdr:spPr>
        <a:xfrm>
          <a:off x="4673600"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xdr:rowOff>
    </xdr:from>
    <xdr:to>
      <xdr:col>20</xdr:col>
      <xdr:colOff>38100</xdr:colOff>
      <xdr:row>62</xdr:row>
      <xdr:rowOff>115570</xdr:rowOff>
    </xdr:to>
    <xdr:sp macro="" textlink="">
      <xdr:nvSpPr>
        <xdr:cNvPr id="189" name="楕円 188">
          <a:extLst>
            <a:ext uri="{FF2B5EF4-FFF2-40B4-BE49-F238E27FC236}">
              <a16:creationId xmlns:a16="http://schemas.microsoft.com/office/drawing/2014/main" id="{A4AE8714-F78A-477D-898D-4AEBC1A330F6}"/>
            </a:ext>
          </a:extLst>
        </xdr:cNvPr>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64770</xdr:rowOff>
    </xdr:from>
    <xdr:to>
      <xdr:col>24</xdr:col>
      <xdr:colOff>63500</xdr:colOff>
      <xdr:row>62</xdr:row>
      <xdr:rowOff>106680</xdr:rowOff>
    </xdr:to>
    <xdr:cxnSp macro="">
      <xdr:nvCxnSpPr>
        <xdr:cNvPr id="190" name="直線コネクタ 189">
          <a:extLst>
            <a:ext uri="{FF2B5EF4-FFF2-40B4-BE49-F238E27FC236}">
              <a16:creationId xmlns:a16="http://schemas.microsoft.com/office/drawing/2014/main" id="{7D2F4887-18FB-4CF8-B95E-4EE1216D088D}"/>
            </a:ext>
          </a:extLst>
        </xdr:cNvPr>
        <xdr:cNvCxnSpPr/>
      </xdr:nvCxnSpPr>
      <xdr:spPr>
        <a:xfrm>
          <a:off x="3797300" y="106946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1" name="楕円 190">
          <a:extLst>
            <a:ext uri="{FF2B5EF4-FFF2-40B4-BE49-F238E27FC236}">
              <a16:creationId xmlns:a16="http://schemas.microsoft.com/office/drawing/2014/main" id="{FC517928-244B-4328-9660-1D548CD705C1}"/>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64770</xdr:rowOff>
    </xdr:to>
    <xdr:cxnSp macro="">
      <xdr:nvCxnSpPr>
        <xdr:cNvPr id="192" name="直線コネクタ 191">
          <a:extLst>
            <a:ext uri="{FF2B5EF4-FFF2-40B4-BE49-F238E27FC236}">
              <a16:creationId xmlns:a16="http://schemas.microsoft.com/office/drawing/2014/main" id="{69299300-6B6A-460A-8813-F0562D10FC42}"/>
            </a:ext>
          </a:extLst>
        </xdr:cNvPr>
        <xdr:cNvCxnSpPr/>
      </xdr:nvCxnSpPr>
      <xdr:spPr>
        <a:xfrm>
          <a:off x="2908300" y="10652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3" name="楕円 192">
          <a:extLst>
            <a:ext uri="{FF2B5EF4-FFF2-40B4-BE49-F238E27FC236}">
              <a16:creationId xmlns:a16="http://schemas.microsoft.com/office/drawing/2014/main" id="{2CA18522-E879-41DE-A8A5-AAC77116DE7A}"/>
            </a:ext>
          </a:extLst>
        </xdr:cNvPr>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22860</xdr:rowOff>
    </xdr:to>
    <xdr:cxnSp macro="">
      <xdr:nvCxnSpPr>
        <xdr:cNvPr id="194" name="直線コネクタ 193">
          <a:extLst>
            <a:ext uri="{FF2B5EF4-FFF2-40B4-BE49-F238E27FC236}">
              <a16:creationId xmlns:a16="http://schemas.microsoft.com/office/drawing/2014/main" id="{A598658E-FA97-40E8-BA9D-578583B9E600}"/>
            </a:ext>
          </a:extLst>
        </xdr:cNvPr>
        <xdr:cNvCxnSpPr/>
      </xdr:nvCxnSpPr>
      <xdr:spPr>
        <a:xfrm>
          <a:off x="2019300" y="10610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macro="" textlink="">
      <xdr:nvSpPr>
        <xdr:cNvPr id="195" name="楕円 194">
          <a:extLst>
            <a:ext uri="{FF2B5EF4-FFF2-40B4-BE49-F238E27FC236}">
              <a16:creationId xmlns:a16="http://schemas.microsoft.com/office/drawing/2014/main" id="{D96CF051-B747-444D-AEC7-9514286E2AF7}"/>
            </a:ext>
          </a:extLst>
        </xdr:cNvPr>
        <xdr:cNvSpPr/>
      </xdr:nvSpPr>
      <xdr:spPr>
        <a:xfrm>
          <a:off x="107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152400</xdr:rowOff>
    </xdr:to>
    <xdr:cxnSp macro="">
      <xdr:nvCxnSpPr>
        <xdr:cNvPr id="196" name="直線コネクタ 195">
          <a:extLst>
            <a:ext uri="{FF2B5EF4-FFF2-40B4-BE49-F238E27FC236}">
              <a16:creationId xmlns:a16="http://schemas.microsoft.com/office/drawing/2014/main" id="{902DFD83-78D4-440B-9349-E6CE6ADDBB6B}"/>
            </a:ext>
          </a:extLst>
        </xdr:cNvPr>
        <xdr:cNvCxnSpPr/>
      </xdr:nvCxnSpPr>
      <xdr:spPr>
        <a:xfrm>
          <a:off x="1130300" y="10568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ECD087B5-5101-4F68-A4CD-4EC4B340712E}"/>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AEF09EC2-F0DF-47B0-A3A1-0F5FBDEB71B6}"/>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ED6EB8EE-C0CA-4B78-9C84-EFF3B5446F94}"/>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3514995C-F22C-448A-B69A-D69D2D35ACB9}"/>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106697</xdr:rowOff>
    </xdr:from>
    <xdr:ext cx="405111" cy="259045"/>
    <xdr:sp macro="" textlink="">
      <xdr:nvSpPr>
        <xdr:cNvPr id="201" name="n_1mainValue【体育館・プール】&#10;有形固定資産減価償却率">
          <a:extLst>
            <a:ext uri="{FF2B5EF4-FFF2-40B4-BE49-F238E27FC236}">
              <a16:creationId xmlns:a16="http://schemas.microsoft.com/office/drawing/2014/main" id="{4842140A-4ACE-4D65-A81E-6309BE05896A}"/>
            </a:ext>
          </a:extLst>
        </xdr:cNvPr>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2" name="n_2mainValue【体育館・プール】&#10;有形固定資産減価償却率">
          <a:extLst>
            <a:ext uri="{FF2B5EF4-FFF2-40B4-BE49-F238E27FC236}">
              <a16:creationId xmlns:a16="http://schemas.microsoft.com/office/drawing/2014/main" id="{238A7410-4447-4AAA-A629-845C4AAF4095}"/>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3" name="n_3mainValue【体育館・プール】&#10;有形固定資産減価償却率">
          <a:extLst>
            <a:ext uri="{FF2B5EF4-FFF2-40B4-BE49-F238E27FC236}">
              <a16:creationId xmlns:a16="http://schemas.microsoft.com/office/drawing/2014/main" id="{F28439F2-2858-4E8B-9DEB-3E6C90E167C2}"/>
            </a:ext>
          </a:extLst>
        </xdr:cNvPr>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152417</xdr:rowOff>
    </xdr:from>
    <xdr:ext cx="405111" cy="259045"/>
    <xdr:sp macro="" textlink="">
      <xdr:nvSpPr>
        <xdr:cNvPr id="204" name="n_4mainValue【体育館・プール】&#10;有形固定資産減価償却率">
          <a:extLst>
            <a:ext uri="{FF2B5EF4-FFF2-40B4-BE49-F238E27FC236}">
              <a16:creationId xmlns:a16="http://schemas.microsoft.com/office/drawing/2014/main" id="{82102D4A-F88A-4978-B088-ED7BA02A448F}"/>
            </a:ext>
          </a:extLst>
        </xdr:cNvPr>
        <xdr:cNvSpPr txBox="1"/>
      </xdr:nvSpPr>
      <xdr:spPr>
        <a:xfrm>
          <a:off x="927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FC651C3-738C-4A99-95E4-9EEA4F85586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E65294C-7A64-4CBB-BA73-F8A210513D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407B5C3-A600-4127-B64C-CB36F47880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AA4FBD7-DFCF-4769-A46E-1774D04BCE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C26F589-AD2F-48CF-911D-DE9DA54CEA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D168290-EF13-4575-8BF0-80E3D77BD7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351C556-2D26-4216-8FB1-5050D41DA5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0C94CE4-235B-4E1C-B41F-48F0C747BC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24F8903-0637-4926-8D3B-9A05D38408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EAA9D6E-CDDD-4273-8537-9E5545CB12E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39ED16B-A8A0-4E64-9955-9AB238821C6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37E87FB-0996-492C-9FB4-083B45E5EC7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F7C2AD8-1F6C-4008-9916-573EF7220B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F130C94-7EC7-4585-B3D1-24E4D305AC2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F12C542-37D7-4B14-A9B1-9779B4735D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EE5515F-C721-43E4-B8AA-E1AAB6F0126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F8E2553-A5AE-4352-B445-7512E6B657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055719A-0C99-4211-A8EE-8252D127F69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3F38283-AB6C-4FEA-BE1E-3572759683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38B3D0B-BAB5-4052-AE43-AE2FA2C7C54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369BF6B-F5A5-4ED1-BBAD-5683211D2C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69BFDC9-834B-46B6-8006-74E814722C6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7CE2C4C-4CE0-493D-8074-1672F94546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4D705439-3438-4F3F-931D-4FBF29CA3554}"/>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87D50252-A882-4ABE-9572-1A50265D46C0}"/>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D79126DA-C0F4-490E-9B70-0C8BC815BBCD}"/>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511522A7-CECA-4951-82A8-5E0738793C3E}"/>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06094F56-00CE-4537-9AAB-C3C206C4E244}"/>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8A663BFC-1A65-4882-B1E2-1E334F5B2F03}"/>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B148E151-AA9A-445E-B3A3-D825628341F8}"/>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D1E42219-6D01-4449-8FD0-13F2597CDA4D}"/>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B269D410-339D-4182-A9CF-398D1E284E4D}"/>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B5831CB4-E83D-410A-9BB2-D90414EEE496}"/>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DE92CBEE-8691-4309-B4BE-2141E6482F8E}"/>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233F077-6BE6-4A15-9D5B-545EA12FF8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4FB619-59C2-4B27-A79E-69688FEEB9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5E5D35-3377-463D-8D05-A246FAFC3E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EBA9AC0-086F-4177-A72E-AE314D86F8B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712BEE-118E-4399-A604-9338FEBD2E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82550</xdr:rowOff>
    </xdr:from>
    <xdr:to>
      <xdr:col>55</xdr:col>
      <xdr:colOff>50800</xdr:colOff>
      <xdr:row>64</xdr:row>
      <xdr:rowOff>12700</xdr:rowOff>
    </xdr:to>
    <xdr:sp macro="" textlink="">
      <xdr:nvSpPr>
        <xdr:cNvPr id="244" name="楕円 243">
          <a:extLst>
            <a:ext uri="{FF2B5EF4-FFF2-40B4-BE49-F238E27FC236}">
              <a16:creationId xmlns:a16="http://schemas.microsoft.com/office/drawing/2014/main" id="{2EDE7EC4-E038-4BAC-9C8F-ECA108E1C2F4}"/>
            </a:ext>
          </a:extLst>
        </xdr:cNvPr>
        <xdr:cNvSpPr/>
      </xdr:nvSpPr>
      <xdr:spPr>
        <a:xfrm>
          <a:off x="10426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168927</xdr:rowOff>
    </xdr:from>
    <xdr:ext cx="469744" cy="259045"/>
    <xdr:sp macro="" textlink="">
      <xdr:nvSpPr>
        <xdr:cNvPr id="245" name="【体育館・プール】&#10;一人当たり面積該当値テキスト">
          <a:extLst>
            <a:ext uri="{FF2B5EF4-FFF2-40B4-BE49-F238E27FC236}">
              <a16:creationId xmlns:a16="http://schemas.microsoft.com/office/drawing/2014/main" id="{530EB7D6-69D7-4C4A-87E3-82CBC9FD8952}"/>
            </a:ext>
          </a:extLst>
        </xdr:cNvPr>
        <xdr:cNvSpPr txBox="1"/>
      </xdr:nvSpPr>
      <xdr:spPr>
        <a:xfrm>
          <a:off x="10515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84074</xdr:rowOff>
    </xdr:from>
    <xdr:to>
      <xdr:col>50</xdr:col>
      <xdr:colOff>165100</xdr:colOff>
      <xdr:row>64</xdr:row>
      <xdr:rowOff>14224</xdr:rowOff>
    </xdr:to>
    <xdr:sp macro="" textlink="">
      <xdr:nvSpPr>
        <xdr:cNvPr id="246" name="楕円 245">
          <a:extLst>
            <a:ext uri="{FF2B5EF4-FFF2-40B4-BE49-F238E27FC236}">
              <a16:creationId xmlns:a16="http://schemas.microsoft.com/office/drawing/2014/main" id="{01BF4CD3-832E-4379-9AF5-FFC10D1660F4}"/>
            </a:ext>
          </a:extLst>
        </xdr:cNvPr>
        <xdr:cNvSpPr/>
      </xdr:nvSpPr>
      <xdr:spPr>
        <a:xfrm>
          <a:off x="9588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133350</xdr:rowOff>
    </xdr:from>
    <xdr:to>
      <xdr:col>55</xdr:col>
      <xdr:colOff>0</xdr:colOff>
      <xdr:row>63</xdr:row>
      <xdr:rowOff>134874</xdr:rowOff>
    </xdr:to>
    <xdr:cxnSp macro="">
      <xdr:nvCxnSpPr>
        <xdr:cNvPr id="247" name="直線コネクタ 246">
          <a:extLst>
            <a:ext uri="{FF2B5EF4-FFF2-40B4-BE49-F238E27FC236}">
              <a16:creationId xmlns:a16="http://schemas.microsoft.com/office/drawing/2014/main" id="{AEF95B3F-B5FF-49C1-B6BB-89554B7D8859}"/>
            </a:ext>
          </a:extLst>
        </xdr:cNvPr>
        <xdr:cNvCxnSpPr/>
      </xdr:nvCxnSpPr>
      <xdr:spPr>
        <a:xfrm flipV="1">
          <a:off x="9639300" y="1093470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84836</xdr:rowOff>
    </xdr:from>
    <xdr:to>
      <xdr:col>46</xdr:col>
      <xdr:colOff>38100</xdr:colOff>
      <xdr:row>64</xdr:row>
      <xdr:rowOff>14986</xdr:rowOff>
    </xdr:to>
    <xdr:sp macro="" textlink="">
      <xdr:nvSpPr>
        <xdr:cNvPr id="248" name="楕円 247">
          <a:extLst>
            <a:ext uri="{FF2B5EF4-FFF2-40B4-BE49-F238E27FC236}">
              <a16:creationId xmlns:a16="http://schemas.microsoft.com/office/drawing/2014/main" id="{F5EAE3DE-332D-4227-BA2E-D319468B3936}"/>
            </a:ext>
          </a:extLst>
        </xdr:cNvPr>
        <xdr:cNvSpPr/>
      </xdr:nvSpPr>
      <xdr:spPr>
        <a:xfrm>
          <a:off x="8699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134874</xdr:rowOff>
    </xdr:from>
    <xdr:to>
      <xdr:col>50</xdr:col>
      <xdr:colOff>114300</xdr:colOff>
      <xdr:row>63</xdr:row>
      <xdr:rowOff>135636</xdr:rowOff>
    </xdr:to>
    <xdr:cxnSp macro="">
      <xdr:nvCxnSpPr>
        <xdr:cNvPr id="249" name="直線コネクタ 248">
          <a:extLst>
            <a:ext uri="{FF2B5EF4-FFF2-40B4-BE49-F238E27FC236}">
              <a16:creationId xmlns:a16="http://schemas.microsoft.com/office/drawing/2014/main" id="{A54A2AE2-2C7D-460B-829A-07ADAFAC85C1}"/>
            </a:ext>
          </a:extLst>
        </xdr:cNvPr>
        <xdr:cNvCxnSpPr/>
      </xdr:nvCxnSpPr>
      <xdr:spPr>
        <a:xfrm flipV="1">
          <a:off x="8750300" y="1093622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85598</xdr:rowOff>
    </xdr:from>
    <xdr:to>
      <xdr:col>41</xdr:col>
      <xdr:colOff>101600</xdr:colOff>
      <xdr:row>64</xdr:row>
      <xdr:rowOff>15748</xdr:rowOff>
    </xdr:to>
    <xdr:sp macro="" textlink="">
      <xdr:nvSpPr>
        <xdr:cNvPr id="250" name="楕円 249">
          <a:extLst>
            <a:ext uri="{FF2B5EF4-FFF2-40B4-BE49-F238E27FC236}">
              <a16:creationId xmlns:a16="http://schemas.microsoft.com/office/drawing/2014/main" id="{A20119A4-90D1-4837-B765-96C7E506F4AB}"/>
            </a:ext>
          </a:extLst>
        </xdr:cNvPr>
        <xdr:cNvSpPr/>
      </xdr:nvSpPr>
      <xdr:spPr>
        <a:xfrm>
          <a:off x="7810500" y="108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135636</xdr:rowOff>
    </xdr:from>
    <xdr:to>
      <xdr:col>45</xdr:col>
      <xdr:colOff>177800</xdr:colOff>
      <xdr:row>63</xdr:row>
      <xdr:rowOff>136398</xdr:rowOff>
    </xdr:to>
    <xdr:cxnSp macro="">
      <xdr:nvCxnSpPr>
        <xdr:cNvPr id="251" name="直線コネクタ 250">
          <a:extLst>
            <a:ext uri="{FF2B5EF4-FFF2-40B4-BE49-F238E27FC236}">
              <a16:creationId xmlns:a16="http://schemas.microsoft.com/office/drawing/2014/main" id="{CAE56810-2D57-430C-A5AE-816A6A31E67C}"/>
            </a:ext>
          </a:extLst>
        </xdr:cNvPr>
        <xdr:cNvCxnSpPr/>
      </xdr:nvCxnSpPr>
      <xdr:spPr>
        <a:xfrm flipV="1">
          <a:off x="7861300" y="109369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86360</xdr:rowOff>
    </xdr:from>
    <xdr:to>
      <xdr:col>36</xdr:col>
      <xdr:colOff>165100</xdr:colOff>
      <xdr:row>64</xdr:row>
      <xdr:rowOff>16510</xdr:rowOff>
    </xdr:to>
    <xdr:sp macro="" textlink="">
      <xdr:nvSpPr>
        <xdr:cNvPr id="252" name="楕円 251">
          <a:extLst>
            <a:ext uri="{FF2B5EF4-FFF2-40B4-BE49-F238E27FC236}">
              <a16:creationId xmlns:a16="http://schemas.microsoft.com/office/drawing/2014/main" id="{EB964FCE-3112-4009-861A-F7721E804AAC}"/>
            </a:ext>
          </a:extLst>
        </xdr:cNvPr>
        <xdr:cNvSpPr/>
      </xdr:nvSpPr>
      <xdr:spPr>
        <a:xfrm>
          <a:off x="6921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136398</xdr:rowOff>
    </xdr:from>
    <xdr:to>
      <xdr:col>41</xdr:col>
      <xdr:colOff>50800</xdr:colOff>
      <xdr:row>63</xdr:row>
      <xdr:rowOff>137160</xdr:rowOff>
    </xdr:to>
    <xdr:cxnSp macro="">
      <xdr:nvCxnSpPr>
        <xdr:cNvPr id="253" name="直線コネクタ 252">
          <a:extLst>
            <a:ext uri="{FF2B5EF4-FFF2-40B4-BE49-F238E27FC236}">
              <a16:creationId xmlns:a16="http://schemas.microsoft.com/office/drawing/2014/main" id="{EB074E33-B7F1-4F93-9CD2-793F611CBBF6}"/>
            </a:ext>
          </a:extLst>
        </xdr:cNvPr>
        <xdr:cNvCxnSpPr/>
      </xdr:nvCxnSpPr>
      <xdr:spPr>
        <a:xfrm flipV="1">
          <a:off x="6972300" y="109377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4DF5BD7E-9552-4978-9850-167E60CEF7D7}"/>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74160A19-48AB-49F5-8514-B02D454A5375}"/>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050C6E03-D8E1-42EC-BDBD-C8EF97B71F14}"/>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3246C436-C709-4D04-929A-3762F872DB3F}"/>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5351</xdr:rowOff>
    </xdr:from>
    <xdr:ext cx="469744" cy="259045"/>
    <xdr:sp macro="" textlink="">
      <xdr:nvSpPr>
        <xdr:cNvPr id="258" name="n_1mainValue【体育館・プール】&#10;一人当たり面積">
          <a:extLst>
            <a:ext uri="{FF2B5EF4-FFF2-40B4-BE49-F238E27FC236}">
              <a16:creationId xmlns:a16="http://schemas.microsoft.com/office/drawing/2014/main" id="{FFAD171B-A948-4D6B-91A9-1D90A0A9A26D}"/>
            </a:ext>
          </a:extLst>
        </xdr:cNvPr>
        <xdr:cNvSpPr txBox="1"/>
      </xdr:nvSpPr>
      <xdr:spPr>
        <a:xfrm>
          <a:off x="93917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6113</xdr:rowOff>
    </xdr:from>
    <xdr:ext cx="469744" cy="259045"/>
    <xdr:sp macro="" textlink="">
      <xdr:nvSpPr>
        <xdr:cNvPr id="259" name="n_2mainValue【体育館・プール】&#10;一人当たり面積">
          <a:extLst>
            <a:ext uri="{FF2B5EF4-FFF2-40B4-BE49-F238E27FC236}">
              <a16:creationId xmlns:a16="http://schemas.microsoft.com/office/drawing/2014/main" id="{DEC7D384-8169-4450-9731-6C5E7D9F0887}"/>
            </a:ext>
          </a:extLst>
        </xdr:cNvPr>
        <xdr:cNvSpPr txBox="1"/>
      </xdr:nvSpPr>
      <xdr:spPr>
        <a:xfrm>
          <a:off x="85154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6875</xdr:rowOff>
    </xdr:from>
    <xdr:ext cx="469744" cy="259045"/>
    <xdr:sp macro="" textlink="">
      <xdr:nvSpPr>
        <xdr:cNvPr id="260" name="n_3mainValue【体育館・プール】&#10;一人当たり面積">
          <a:extLst>
            <a:ext uri="{FF2B5EF4-FFF2-40B4-BE49-F238E27FC236}">
              <a16:creationId xmlns:a16="http://schemas.microsoft.com/office/drawing/2014/main" id="{99DAFF36-B6BD-4900-8BF9-3A2F08307637}"/>
            </a:ext>
          </a:extLst>
        </xdr:cNvPr>
        <xdr:cNvSpPr txBox="1"/>
      </xdr:nvSpPr>
      <xdr:spPr>
        <a:xfrm>
          <a:off x="7626427" y="1097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7637</xdr:rowOff>
    </xdr:from>
    <xdr:ext cx="469744" cy="259045"/>
    <xdr:sp macro="" textlink="">
      <xdr:nvSpPr>
        <xdr:cNvPr id="261" name="n_4mainValue【体育館・プール】&#10;一人当たり面積">
          <a:extLst>
            <a:ext uri="{FF2B5EF4-FFF2-40B4-BE49-F238E27FC236}">
              <a16:creationId xmlns:a16="http://schemas.microsoft.com/office/drawing/2014/main" id="{7AAFC2A7-3F30-47AC-A083-A7E8A87974BE}"/>
            </a:ext>
          </a:extLst>
        </xdr:cNvPr>
        <xdr:cNvSpPr txBox="1"/>
      </xdr:nvSpPr>
      <xdr:spPr>
        <a:xfrm>
          <a:off x="6737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EA77958-A465-4410-82B7-755021A9FC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1EF0E42-AB1F-4D9A-A3DD-1E85798301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53D9E6A-F94A-4C11-8697-D5B768BE94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3A245E2-48A5-41D1-8C0B-A6E432D2D7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F845EFE-012B-4BD0-8E62-B11BD63C69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49F2BBF-F311-4DF5-A89C-7A80DB3F0C5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9B95EF5-77F0-487E-8D2C-6F4F292676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9723CF7-132D-4F7C-9FF7-DC40EAC329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F7872684-B3D7-429B-BB0D-D1052F2BD0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FC4D3560-4B3D-4692-AE0B-271DF8F830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80261184-0F86-492B-B10E-4A1A9D0B3B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DF726758-4094-43DE-B671-2B3FD3CAB7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F4B5D4D1-DF92-4233-A2FD-76B57202ED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604BD7B0-67D7-42F0-9D9F-EC2A16E90A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F6B7AA6D-92F4-44BD-889C-5A7772B7807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5EB5F239-1408-488C-8DA0-3B859F79186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84DD67F-9D05-4992-8829-26D124273D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59F884BE-6EF0-424F-AAEC-4395A360F8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8873760-8A2B-42E0-B18B-A93831EA0F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5FECF2D-6D89-4CBF-B088-749480697F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AF78ACBA-46CE-42DF-8C77-C77E0F5B8C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962D4407-A440-4ADF-8ECE-BF552EC809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78E973D9-CB23-4CF7-9E8D-EF78BD4FA84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16965C96-AF06-4EFF-A671-133055D9C19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C297B10C-A8F3-4DD8-B74C-CAB25D6FC7A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C3BEFB89-59FC-4148-802D-917EF68C3AF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B3AFA449-7E37-421D-ABAF-9DAC7E888B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EF8EE64C-3C8D-4B5B-BF41-BC15306A3B6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C3ACE9A5-C38F-42CA-A6B9-916CA0C2608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EC7B1CBB-A5C4-4941-A82C-035F6CD9CD4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BA61E3D6-6BB5-40B4-9860-30964B2DBCB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473461C1-495B-4512-B94A-1AADD6FD42D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6C259788-06F4-4DD8-9A61-DFD467DEE05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E19380A-5DF7-4D90-8BB9-3F13098D9C1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1B58FCDF-9792-427B-8BD9-F0DC38B8D97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459E99DB-0148-4CF1-96D0-D7681507F48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1CACEC68-195A-4ECF-9730-2B82E4D23C1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8493B8E7-0575-4E86-9EB6-E1AFEFD4DD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95B5763A-A7C3-4ADC-B631-76AD58E83C1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13828D28-7B09-4FBA-AD4F-7D2E32ADFE7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17F9D749-0974-4C4C-81D7-531BDA2D2EAA}"/>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FCE508C4-29D8-4810-9FAB-43871D0CA478}"/>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38D37A53-83B4-4346-A849-21ED875493C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42FEE36D-4C3A-4896-B3D1-D67C565AD723}"/>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06" name="直線コネクタ 305">
          <a:extLst>
            <a:ext uri="{FF2B5EF4-FFF2-40B4-BE49-F238E27FC236}">
              <a16:creationId xmlns:a16="http://schemas.microsoft.com/office/drawing/2014/main" id="{A6CDC46C-7606-42E2-93A8-7B61A0EDB3E3}"/>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E6711D62-C5D6-4DA9-95D0-D2528600A199}"/>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8" name="フローチャート: 判断 307">
          <a:extLst>
            <a:ext uri="{FF2B5EF4-FFF2-40B4-BE49-F238E27FC236}">
              <a16:creationId xmlns:a16="http://schemas.microsoft.com/office/drawing/2014/main" id="{7D0E5EB5-D18C-4312-B8E1-337A1B728E37}"/>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09" name="フローチャート: 判断 308">
          <a:extLst>
            <a:ext uri="{FF2B5EF4-FFF2-40B4-BE49-F238E27FC236}">
              <a16:creationId xmlns:a16="http://schemas.microsoft.com/office/drawing/2014/main" id="{2FADED68-0E8A-49D8-AB9B-05C0D97F911E}"/>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10" name="フローチャート: 判断 309">
          <a:extLst>
            <a:ext uri="{FF2B5EF4-FFF2-40B4-BE49-F238E27FC236}">
              <a16:creationId xmlns:a16="http://schemas.microsoft.com/office/drawing/2014/main" id="{340FE63D-1504-423D-93A5-F7841494D2E9}"/>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11" name="フローチャート: 判断 310">
          <a:extLst>
            <a:ext uri="{FF2B5EF4-FFF2-40B4-BE49-F238E27FC236}">
              <a16:creationId xmlns:a16="http://schemas.microsoft.com/office/drawing/2014/main" id="{4A33E963-71D2-40C3-BDBB-29447A1CAEA8}"/>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12" name="フローチャート: 判断 311">
          <a:extLst>
            <a:ext uri="{FF2B5EF4-FFF2-40B4-BE49-F238E27FC236}">
              <a16:creationId xmlns:a16="http://schemas.microsoft.com/office/drawing/2014/main" id="{86C7FF73-9327-4EE5-8C31-7763B6015905}"/>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8C47A8B0-218D-4698-BD3A-9CA38336836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A4D36FD-780B-457C-A0AE-D67B4DF3ED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B4620C07-490D-46F5-951E-D17E958A35F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ED2385C-3693-4B24-AD1D-933BCAAA7F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5CE9E48-1BEF-4803-9B17-3922832860C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18" name="楕円 317">
          <a:extLst>
            <a:ext uri="{FF2B5EF4-FFF2-40B4-BE49-F238E27FC236}">
              <a16:creationId xmlns:a16="http://schemas.microsoft.com/office/drawing/2014/main" id="{4180C727-D3F6-475F-BF3B-7A9801B584EF}"/>
            </a:ext>
          </a:extLst>
        </xdr:cNvPr>
        <xdr:cNvSpPr/>
      </xdr:nvSpPr>
      <xdr:spPr>
        <a:xfrm>
          <a:off x="4584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156863</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61721B3F-1E10-45F5-AECC-1C30D49EB22E}"/>
            </a:ext>
          </a:extLst>
        </xdr:cNvPr>
        <xdr:cNvSpPr txBox="1"/>
      </xdr:nvSpPr>
      <xdr:spPr>
        <a:xfrm>
          <a:off x="4673600"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95886</xdr:rowOff>
    </xdr:from>
    <xdr:to>
      <xdr:col>20</xdr:col>
      <xdr:colOff>38100</xdr:colOff>
      <xdr:row>104</xdr:row>
      <xdr:rowOff>26036</xdr:rowOff>
    </xdr:to>
    <xdr:sp macro="" textlink="">
      <xdr:nvSpPr>
        <xdr:cNvPr id="320" name="楕円 319">
          <a:extLst>
            <a:ext uri="{FF2B5EF4-FFF2-40B4-BE49-F238E27FC236}">
              <a16:creationId xmlns:a16="http://schemas.microsoft.com/office/drawing/2014/main" id="{79C495B6-290A-4BEA-85A1-DB23DF44071E}"/>
            </a:ext>
          </a:extLst>
        </xdr:cNvPr>
        <xdr:cNvSpPr/>
      </xdr:nvSpPr>
      <xdr:spPr>
        <a:xfrm>
          <a:off x="3746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146686</xdr:rowOff>
    </xdr:from>
    <xdr:to>
      <xdr:col>24</xdr:col>
      <xdr:colOff>63500</xdr:colOff>
      <xdr:row>104</xdr:row>
      <xdr:rowOff>13336</xdr:rowOff>
    </xdr:to>
    <xdr:cxnSp macro="">
      <xdr:nvCxnSpPr>
        <xdr:cNvPr id="321" name="直線コネクタ 320">
          <a:extLst>
            <a:ext uri="{FF2B5EF4-FFF2-40B4-BE49-F238E27FC236}">
              <a16:creationId xmlns:a16="http://schemas.microsoft.com/office/drawing/2014/main" id="{45FBD8E4-255F-4EB1-82B5-65AA4334E385}"/>
            </a:ext>
          </a:extLst>
        </xdr:cNvPr>
        <xdr:cNvCxnSpPr/>
      </xdr:nvCxnSpPr>
      <xdr:spPr>
        <a:xfrm>
          <a:off x="3797300" y="178060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57786</xdr:rowOff>
    </xdr:from>
    <xdr:to>
      <xdr:col>15</xdr:col>
      <xdr:colOff>101600</xdr:colOff>
      <xdr:row>103</xdr:row>
      <xdr:rowOff>159386</xdr:rowOff>
    </xdr:to>
    <xdr:sp macro="" textlink="">
      <xdr:nvSpPr>
        <xdr:cNvPr id="322" name="楕円 321">
          <a:extLst>
            <a:ext uri="{FF2B5EF4-FFF2-40B4-BE49-F238E27FC236}">
              <a16:creationId xmlns:a16="http://schemas.microsoft.com/office/drawing/2014/main" id="{BEAD279F-DC06-40F0-9777-57E9BD8BCEA0}"/>
            </a:ext>
          </a:extLst>
        </xdr:cNvPr>
        <xdr:cNvSpPr/>
      </xdr:nvSpPr>
      <xdr:spPr>
        <a:xfrm>
          <a:off x="2857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108586</xdr:rowOff>
    </xdr:from>
    <xdr:to>
      <xdr:col>19</xdr:col>
      <xdr:colOff>177800</xdr:colOff>
      <xdr:row>103</xdr:row>
      <xdr:rowOff>146686</xdr:rowOff>
    </xdr:to>
    <xdr:cxnSp macro="">
      <xdr:nvCxnSpPr>
        <xdr:cNvPr id="323" name="直線コネクタ 322">
          <a:extLst>
            <a:ext uri="{FF2B5EF4-FFF2-40B4-BE49-F238E27FC236}">
              <a16:creationId xmlns:a16="http://schemas.microsoft.com/office/drawing/2014/main" id="{6A7A1AD1-E3A6-482A-8082-D4C32299A739}"/>
            </a:ext>
          </a:extLst>
        </xdr:cNvPr>
        <xdr:cNvCxnSpPr/>
      </xdr:nvCxnSpPr>
      <xdr:spPr>
        <a:xfrm>
          <a:off x="2908300" y="177679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324" name="楕円 323">
          <a:extLst>
            <a:ext uri="{FF2B5EF4-FFF2-40B4-BE49-F238E27FC236}">
              <a16:creationId xmlns:a16="http://schemas.microsoft.com/office/drawing/2014/main" id="{3873970F-F04D-4774-882E-F437B1F47939}"/>
            </a:ext>
          </a:extLst>
        </xdr:cNvPr>
        <xdr:cNvSpPr/>
      </xdr:nvSpPr>
      <xdr:spPr>
        <a:xfrm>
          <a:off x="1968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70486</xdr:rowOff>
    </xdr:from>
    <xdr:to>
      <xdr:col>15</xdr:col>
      <xdr:colOff>50800</xdr:colOff>
      <xdr:row>103</xdr:row>
      <xdr:rowOff>108586</xdr:rowOff>
    </xdr:to>
    <xdr:cxnSp macro="">
      <xdr:nvCxnSpPr>
        <xdr:cNvPr id="325" name="直線コネクタ 324">
          <a:extLst>
            <a:ext uri="{FF2B5EF4-FFF2-40B4-BE49-F238E27FC236}">
              <a16:creationId xmlns:a16="http://schemas.microsoft.com/office/drawing/2014/main" id="{EC043072-6F66-4976-9979-6D82A66A4A5A}"/>
            </a:ext>
          </a:extLst>
        </xdr:cNvPr>
        <xdr:cNvCxnSpPr/>
      </xdr:nvCxnSpPr>
      <xdr:spPr>
        <a:xfrm>
          <a:off x="2019300" y="177298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153036</xdr:rowOff>
    </xdr:from>
    <xdr:to>
      <xdr:col>6</xdr:col>
      <xdr:colOff>38100</xdr:colOff>
      <xdr:row>103</xdr:row>
      <xdr:rowOff>83186</xdr:rowOff>
    </xdr:to>
    <xdr:sp macro="" textlink="">
      <xdr:nvSpPr>
        <xdr:cNvPr id="326" name="楕円 325">
          <a:extLst>
            <a:ext uri="{FF2B5EF4-FFF2-40B4-BE49-F238E27FC236}">
              <a16:creationId xmlns:a16="http://schemas.microsoft.com/office/drawing/2014/main" id="{851A2FBD-ACD4-454D-98DE-FC59FA4B0223}"/>
            </a:ext>
          </a:extLst>
        </xdr:cNvPr>
        <xdr:cNvSpPr/>
      </xdr:nvSpPr>
      <xdr:spPr>
        <a:xfrm>
          <a:off x="1079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32386</xdr:rowOff>
    </xdr:from>
    <xdr:to>
      <xdr:col>10</xdr:col>
      <xdr:colOff>114300</xdr:colOff>
      <xdr:row>103</xdr:row>
      <xdr:rowOff>70486</xdr:rowOff>
    </xdr:to>
    <xdr:cxnSp macro="">
      <xdr:nvCxnSpPr>
        <xdr:cNvPr id="327" name="直線コネクタ 326">
          <a:extLst>
            <a:ext uri="{FF2B5EF4-FFF2-40B4-BE49-F238E27FC236}">
              <a16:creationId xmlns:a16="http://schemas.microsoft.com/office/drawing/2014/main" id="{2CC6026C-42C6-418E-9850-26258A608299}"/>
            </a:ext>
          </a:extLst>
        </xdr:cNvPr>
        <xdr:cNvCxnSpPr/>
      </xdr:nvCxnSpPr>
      <xdr:spPr>
        <a:xfrm>
          <a:off x="1130300" y="176917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328" name="n_1aveValue【市民会館】&#10;有形固定資産減価償却率">
          <a:extLst>
            <a:ext uri="{FF2B5EF4-FFF2-40B4-BE49-F238E27FC236}">
              <a16:creationId xmlns:a16="http://schemas.microsoft.com/office/drawing/2014/main" id="{17171F4D-C899-4245-8F4A-EDE2CF271CDD}"/>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329" name="n_2aveValue【市民会館】&#10;有形固定資産減価償却率">
          <a:extLst>
            <a:ext uri="{FF2B5EF4-FFF2-40B4-BE49-F238E27FC236}">
              <a16:creationId xmlns:a16="http://schemas.microsoft.com/office/drawing/2014/main" id="{E5926721-EEE0-4A53-BA7B-97A04D6520FB}"/>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330" name="n_3aveValue【市民会館】&#10;有形固定資産減価償却率">
          <a:extLst>
            <a:ext uri="{FF2B5EF4-FFF2-40B4-BE49-F238E27FC236}">
              <a16:creationId xmlns:a16="http://schemas.microsoft.com/office/drawing/2014/main" id="{5A8F437F-D438-4A56-9ECF-92132A57CA11}"/>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331" name="n_4aveValue【市民会館】&#10;有形固定資産減価償却率">
          <a:extLst>
            <a:ext uri="{FF2B5EF4-FFF2-40B4-BE49-F238E27FC236}">
              <a16:creationId xmlns:a16="http://schemas.microsoft.com/office/drawing/2014/main" id="{03A09ED9-7403-4D75-895F-C406102AAAED}"/>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42563</xdr:rowOff>
    </xdr:from>
    <xdr:ext cx="405111" cy="259045"/>
    <xdr:sp macro="" textlink="">
      <xdr:nvSpPr>
        <xdr:cNvPr id="332" name="n_1mainValue【市民会館】&#10;有形固定資産減価償却率">
          <a:extLst>
            <a:ext uri="{FF2B5EF4-FFF2-40B4-BE49-F238E27FC236}">
              <a16:creationId xmlns:a16="http://schemas.microsoft.com/office/drawing/2014/main" id="{5F3916F3-5031-4729-A65A-5681E33B4A7F}"/>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4463</xdr:rowOff>
    </xdr:from>
    <xdr:ext cx="405111" cy="259045"/>
    <xdr:sp macro="" textlink="">
      <xdr:nvSpPr>
        <xdr:cNvPr id="333" name="n_2mainValue【市民会館】&#10;有形固定資産減価償却率">
          <a:extLst>
            <a:ext uri="{FF2B5EF4-FFF2-40B4-BE49-F238E27FC236}">
              <a16:creationId xmlns:a16="http://schemas.microsoft.com/office/drawing/2014/main" id="{CD704229-4F00-4952-AEC9-BC3E2E029D2F}"/>
            </a:ext>
          </a:extLst>
        </xdr:cNvPr>
        <xdr:cNvSpPr txBox="1"/>
      </xdr:nvSpPr>
      <xdr:spPr>
        <a:xfrm>
          <a:off x="2705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334" name="n_3mainValue【市民会館】&#10;有形固定資産減価償却率">
          <a:extLst>
            <a:ext uri="{FF2B5EF4-FFF2-40B4-BE49-F238E27FC236}">
              <a16:creationId xmlns:a16="http://schemas.microsoft.com/office/drawing/2014/main" id="{8EE52877-E693-41F2-B83A-93941124D748}"/>
            </a:ext>
          </a:extLst>
        </xdr:cNvPr>
        <xdr:cNvSpPr txBox="1"/>
      </xdr:nvSpPr>
      <xdr:spPr>
        <a:xfrm>
          <a:off x="1816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99713</xdr:rowOff>
    </xdr:from>
    <xdr:ext cx="405111" cy="259045"/>
    <xdr:sp macro="" textlink="">
      <xdr:nvSpPr>
        <xdr:cNvPr id="335" name="n_4mainValue【市民会館】&#10;有形固定資産減価償却率">
          <a:extLst>
            <a:ext uri="{FF2B5EF4-FFF2-40B4-BE49-F238E27FC236}">
              <a16:creationId xmlns:a16="http://schemas.microsoft.com/office/drawing/2014/main" id="{36DBFD3D-EE42-4532-8813-EFB1CDD93D01}"/>
            </a:ext>
          </a:extLst>
        </xdr:cNvPr>
        <xdr:cNvSpPr txBox="1"/>
      </xdr:nvSpPr>
      <xdr:spPr>
        <a:xfrm>
          <a:off x="927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56E25F67-47A4-4E4D-88A5-8BB14CCA98A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8EAF5EA9-4B6D-43AD-8A74-E27C192566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55888163-B79F-4E95-966E-50885C2FE6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E5F9F10-84E3-440C-B776-E9DF458E15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7DBA75F5-6070-440A-99F1-730D89F2C25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C9DB7E1D-9A3F-4C41-93D7-A324A63F4C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756A67DC-1B13-4311-9C61-C01644F201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38C0B4A9-80C8-4707-ABD6-C53E81B1186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CB1F2059-1FD9-49F8-A25E-DAAD34FDB2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2F52A109-F86E-4FC4-B00A-7E1CD1EE7C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23E59DE2-0272-4E7C-BD4C-0C5905E7CF3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21F23213-F047-4791-979B-7460B21230C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FDCD236C-F2D2-4CC2-BD44-291EACDCF1F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1780E68F-5DA1-4A5E-85E4-615FBF5C763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18D4D44F-CEDF-4C10-8A7C-0641872AB78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1DC06BC-0B90-4BF1-81D2-5ABCD039196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20197B5A-C23F-4F89-B285-42FD31B686C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5CCFA5C2-60A7-43B4-9CB1-DEADE4A3385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4FA246D-A2E9-4DE4-AFE3-F550A335480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DBE69D9D-359F-4691-BF9B-5306ED8CA8A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7B91B4EA-8FB6-4454-B71B-307C5F454A6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BE4E2BE0-9058-4500-857A-68B01A4CAD3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CC19B4A9-122B-492E-9A78-F0309D817C4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BE8081AE-7F97-4FE2-A440-748138A721A3}"/>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5E41A3C6-65BD-41D3-9FC4-42F2EDDD3F4E}"/>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788287A4-2962-49AE-95AF-705B32711883}"/>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62" name="【市民会館】&#10;一人当たり面積最大値テキスト">
          <a:extLst>
            <a:ext uri="{FF2B5EF4-FFF2-40B4-BE49-F238E27FC236}">
              <a16:creationId xmlns:a16="http://schemas.microsoft.com/office/drawing/2014/main" id="{5B2B1DF1-A9B4-41D8-BAF4-83AEA2894718}"/>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63" name="直線コネクタ 362">
          <a:extLst>
            <a:ext uri="{FF2B5EF4-FFF2-40B4-BE49-F238E27FC236}">
              <a16:creationId xmlns:a16="http://schemas.microsoft.com/office/drawing/2014/main" id="{08BF818B-F097-4BC1-9D23-75BCF4457ED1}"/>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364" name="【市民会館】&#10;一人当たり面積平均値テキスト">
          <a:extLst>
            <a:ext uri="{FF2B5EF4-FFF2-40B4-BE49-F238E27FC236}">
              <a16:creationId xmlns:a16="http://schemas.microsoft.com/office/drawing/2014/main" id="{08473C51-2C92-4F8D-B918-95229C59D254}"/>
            </a:ext>
          </a:extLst>
        </xdr:cNvPr>
        <xdr:cNvSpPr txBox="1"/>
      </xdr:nvSpPr>
      <xdr:spPr>
        <a:xfrm>
          <a:off x="10515600" y="1798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65" name="フローチャート: 判断 364">
          <a:extLst>
            <a:ext uri="{FF2B5EF4-FFF2-40B4-BE49-F238E27FC236}">
              <a16:creationId xmlns:a16="http://schemas.microsoft.com/office/drawing/2014/main" id="{36C5C160-E663-442B-8717-3580FC2F08E5}"/>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66" name="フローチャート: 判断 365">
          <a:extLst>
            <a:ext uri="{FF2B5EF4-FFF2-40B4-BE49-F238E27FC236}">
              <a16:creationId xmlns:a16="http://schemas.microsoft.com/office/drawing/2014/main" id="{FA408D50-5C10-42BC-9460-422EBC473767}"/>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67" name="フローチャート: 判断 366">
          <a:extLst>
            <a:ext uri="{FF2B5EF4-FFF2-40B4-BE49-F238E27FC236}">
              <a16:creationId xmlns:a16="http://schemas.microsoft.com/office/drawing/2014/main" id="{19D29DD1-38CD-48E6-BE96-70ED2E27FE79}"/>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68" name="フローチャート: 判断 367">
          <a:extLst>
            <a:ext uri="{FF2B5EF4-FFF2-40B4-BE49-F238E27FC236}">
              <a16:creationId xmlns:a16="http://schemas.microsoft.com/office/drawing/2014/main" id="{3C39B35D-A435-4F5D-AFE9-005C25573606}"/>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61460912-23CE-4BB2-828A-DC9561BDA96D}"/>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E035B1F4-1EB5-4EA3-816B-365D168FA45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24B243C-7893-4153-980D-9A36BEAE4D7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A1E9498-027C-4614-8CFB-F366A73827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E6E5FC6-E865-4049-9364-FDCB5B1A027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3D12C66-BC47-40E3-8CB8-93039E9E249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107314</xdr:rowOff>
    </xdr:from>
    <xdr:to>
      <xdr:col>55</xdr:col>
      <xdr:colOff>50800</xdr:colOff>
      <xdr:row>108</xdr:row>
      <xdr:rowOff>37464</xdr:rowOff>
    </xdr:to>
    <xdr:sp macro="" textlink="">
      <xdr:nvSpPr>
        <xdr:cNvPr id="375" name="楕円 374">
          <a:extLst>
            <a:ext uri="{FF2B5EF4-FFF2-40B4-BE49-F238E27FC236}">
              <a16:creationId xmlns:a16="http://schemas.microsoft.com/office/drawing/2014/main" id="{BC0B1116-8C1B-4774-8395-0E7C5D113875}"/>
            </a:ext>
          </a:extLst>
        </xdr:cNvPr>
        <xdr:cNvSpPr/>
      </xdr:nvSpPr>
      <xdr:spPr>
        <a:xfrm>
          <a:off x="104267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22241</xdr:rowOff>
    </xdr:from>
    <xdr:ext cx="469744" cy="259045"/>
    <xdr:sp macro="" textlink="">
      <xdr:nvSpPr>
        <xdr:cNvPr id="376" name="【市民会館】&#10;一人当たり面積該当値テキスト">
          <a:extLst>
            <a:ext uri="{FF2B5EF4-FFF2-40B4-BE49-F238E27FC236}">
              <a16:creationId xmlns:a16="http://schemas.microsoft.com/office/drawing/2014/main" id="{38217F53-2AA9-4CD1-A0E2-9B311736C928}"/>
            </a:ext>
          </a:extLst>
        </xdr:cNvPr>
        <xdr:cNvSpPr txBox="1"/>
      </xdr:nvSpPr>
      <xdr:spPr>
        <a:xfrm>
          <a:off x="10515600" y="183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377" name="楕円 376">
          <a:extLst>
            <a:ext uri="{FF2B5EF4-FFF2-40B4-BE49-F238E27FC236}">
              <a16:creationId xmlns:a16="http://schemas.microsoft.com/office/drawing/2014/main" id="{9D59C6B8-CBCA-42A7-A48E-A2AAE56DB79D}"/>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158114</xdr:rowOff>
    </xdr:from>
    <xdr:to>
      <xdr:col>55</xdr:col>
      <xdr:colOff>0</xdr:colOff>
      <xdr:row>107</xdr:row>
      <xdr:rowOff>160020</xdr:rowOff>
    </xdr:to>
    <xdr:cxnSp macro="">
      <xdr:nvCxnSpPr>
        <xdr:cNvPr id="378" name="直線コネクタ 377">
          <a:extLst>
            <a:ext uri="{FF2B5EF4-FFF2-40B4-BE49-F238E27FC236}">
              <a16:creationId xmlns:a16="http://schemas.microsoft.com/office/drawing/2014/main" id="{2576C849-7D4E-4A1E-BAC0-D5B5E2D96283}"/>
            </a:ext>
          </a:extLst>
        </xdr:cNvPr>
        <xdr:cNvCxnSpPr/>
      </xdr:nvCxnSpPr>
      <xdr:spPr>
        <a:xfrm flipV="1">
          <a:off x="9639300" y="185032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109220</xdr:rowOff>
    </xdr:from>
    <xdr:to>
      <xdr:col>46</xdr:col>
      <xdr:colOff>38100</xdr:colOff>
      <xdr:row>108</xdr:row>
      <xdr:rowOff>39370</xdr:rowOff>
    </xdr:to>
    <xdr:sp macro="" textlink="">
      <xdr:nvSpPr>
        <xdr:cNvPr id="379" name="楕円 378">
          <a:extLst>
            <a:ext uri="{FF2B5EF4-FFF2-40B4-BE49-F238E27FC236}">
              <a16:creationId xmlns:a16="http://schemas.microsoft.com/office/drawing/2014/main" id="{E424A364-5BCE-4F7A-ABD5-D599486BDC4C}"/>
            </a:ext>
          </a:extLst>
        </xdr:cNvPr>
        <xdr:cNvSpPr/>
      </xdr:nvSpPr>
      <xdr:spPr>
        <a:xfrm>
          <a:off x="8699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160020</xdr:rowOff>
    </xdr:from>
    <xdr:to>
      <xdr:col>50</xdr:col>
      <xdr:colOff>114300</xdr:colOff>
      <xdr:row>107</xdr:row>
      <xdr:rowOff>160020</xdr:rowOff>
    </xdr:to>
    <xdr:cxnSp macro="">
      <xdr:nvCxnSpPr>
        <xdr:cNvPr id="380" name="直線コネクタ 379">
          <a:extLst>
            <a:ext uri="{FF2B5EF4-FFF2-40B4-BE49-F238E27FC236}">
              <a16:creationId xmlns:a16="http://schemas.microsoft.com/office/drawing/2014/main" id="{8AF969DC-3C28-4BDD-929E-162825CC3632}"/>
            </a:ext>
          </a:extLst>
        </xdr:cNvPr>
        <xdr:cNvCxnSpPr/>
      </xdr:nvCxnSpPr>
      <xdr:spPr>
        <a:xfrm>
          <a:off x="8750300" y="1850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111125</xdr:rowOff>
    </xdr:from>
    <xdr:to>
      <xdr:col>41</xdr:col>
      <xdr:colOff>101600</xdr:colOff>
      <xdr:row>108</xdr:row>
      <xdr:rowOff>41275</xdr:rowOff>
    </xdr:to>
    <xdr:sp macro="" textlink="">
      <xdr:nvSpPr>
        <xdr:cNvPr id="381" name="楕円 380">
          <a:extLst>
            <a:ext uri="{FF2B5EF4-FFF2-40B4-BE49-F238E27FC236}">
              <a16:creationId xmlns:a16="http://schemas.microsoft.com/office/drawing/2014/main" id="{4588E71B-98ED-4D4B-AC98-A5CE63D7DF1F}"/>
            </a:ext>
          </a:extLst>
        </xdr:cNvPr>
        <xdr:cNvSpPr/>
      </xdr:nvSpPr>
      <xdr:spPr>
        <a:xfrm>
          <a:off x="7810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160020</xdr:rowOff>
    </xdr:from>
    <xdr:to>
      <xdr:col>45</xdr:col>
      <xdr:colOff>177800</xdr:colOff>
      <xdr:row>107</xdr:row>
      <xdr:rowOff>161925</xdr:rowOff>
    </xdr:to>
    <xdr:cxnSp macro="">
      <xdr:nvCxnSpPr>
        <xdr:cNvPr id="382" name="直線コネクタ 381">
          <a:extLst>
            <a:ext uri="{FF2B5EF4-FFF2-40B4-BE49-F238E27FC236}">
              <a16:creationId xmlns:a16="http://schemas.microsoft.com/office/drawing/2014/main" id="{037F6CF4-7C44-4A7B-A12A-9392BFAD6F9C}"/>
            </a:ext>
          </a:extLst>
        </xdr:cNvPr>
        <xdr:cNvCxnSpPr/>
      </xdr:nvCxnSpPr>
      <xdr:spPr>
        <a:xfrm flipV="1">
          <a:off x="7861300" y="18505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113030</xdr:rowOff>
    </xdr:from>
    <xdr:to>
      <xdr:col>36</xdr:col>
      <xdr:colOff>165100</xdr:colOff>
      <xdr:row>108</xdr:row>
      <xdr:rowOff>43180</xdr:rowOff>
    </xdr:to>
    <xdr:sp macro="" textlink="">
      <xdr:nvSpPr>
        <xdr:cNvPr id="383" name="楕円 382">
          <a:extLst>
            <a:ext uri="{FF2B5EF4-FFF2-40B4-BE49-F238E27FC236}">
              <a16:creationId xmlns:a16="http://schemas.microsoft.com/office/drawing/2014/main" id="{CF16BB3D-B128-4126-B4DD-119788A21F45}"/>
            </a:ext>
          </a:extLst>
        </xdr:cNvPr>
        <xdr:cNvSpPr/>
      </xdr:nvSpPr>
      <xdr:spPr>
        <a:xfrm>
          <a:off x="692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161925</xdr:rowOff>
    </xdr:from>
    <xdr:to>
      <xdr:col>41</xdr:col>
      <xdr:colOff>50800</xdr:colOff>
      <xdr:row>107</xdr:row>
      <xdr:rowOff>163830</xdr:rowOff>
    </xdr:to>
    <xdr:cxnSp macro="">
      <xdr:nvCxnSpPr>
        <xdr:cNvPr id="384" name="直線コネクタ 383">
          <a:extLst>
            <a:ext uri="{FF2B5EF4-FFF2-40B4-BE49-F238E27FC236}">
              <a16:creationId xmlns:a16="http://schemas.microsoft.com/office/drawing/2014/main" id="{5CCE060D-0656-4CE2-A6E0-101B71891E2F}"/>
            </a:ext>
          </a:extLst>
        </xdr:cNvPr>
        <xdr:cNvCxnSpPr/>
      </xdr:nvCxnSpPr>
      <xdr:spPr>
        <a:xfrm flipV="1">
          <a:off x="6972300" y="1850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385" name="n_1aveValue【市民会館】&#10;一人当たり面積">
          <a:extLst>
            <a:ext uri="{FF2B5EF4-FFF2-40B4-BE49-F238E27FC236}">
              <a16:creationId xmlns:a16="http://schemas.microsoft.com/office/drawing/2014/main" id="{6EB442A5-E33C-49B1-BDD3-F3D123026F84}"/>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386" name="n_2aveValue【市民会館】&#10;一人当たり面積">
          <a:extLst>
            <a:ext uri="{FF2B5EF4-FFF2-40B4-BE49-F238E27FC236}">
              <a16:creationId xmlns:a16="http://schemas.microsoft.com/office/drawing/2014/main" id="{81DB8729-32B9-47D4-ADF1-643F3154AA11}"/>
            </a:ext>
          </a:extLst>
        </xdr:cNvPr>
        <xdr:cNvSpPr txBox="1"/>
      </xdr:nvSpPr>
      <xdr:spPr>
        <a:xfrm>
          <a:off x="85154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387" name="n_3aveValue【市民会館】&#10;一人当たり面積">
          <a:extLst>
            <a:ext uri="{FF2B5EF4-FFF2-40B4-BE49-F238E27FC236}">
              <a16:creationId xmlns:a16="http://schemas.microsoft.com/office/drawing/2014/main" id="{8C0DA4D2-7899-40CE-BAF1-3409F9776E96}"/>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a:extLst>
            <a:ext uri="{FF2B5EF4-FFF2-40B4-BE49-F238E27FC236}">
              <a16:creationId xmlns:a16="http://schemas.microsoft.com/office/drawing/2014/main" id="{07669606-0CFF-4DC5-9E26-7223C70C11A6}"/>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389" name="n_1mainValue【市民会館】&#10;一人当たり面積">
          <a:extLst>
            <a:ext uri="{FF2B5EF4-FFF2-40B4-BE49-F238E27FC236}">
              <a16:creationId xmlns:a16="http://schemas.microsoft.com/office/drawing/2014/main" id="{EED5950B-75F7-464B-8ECA-FCDA85F66BC1}"/>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30497</xdr:rowOff>
    </xdr:from>
    <xdr:ext cx="469744" cy="259045"/>
    <xdr:sp macro="" textlink="">
      <xdr:nvSpPr>
        <xdr:cNvPr id="390" name="n_2mainValue【市民会館】&#10;一人当たり面積">
          <a:extLst>
            <a:ext uri="{FF2B5EF4-FFF2-40B4-BE49-F238E27FC236}">
              <a16:creationId xmlns:a16="http://schemas.microsoft.com/office/drawing/2014/main" id="{9898F637-1693-49E1-80B6-8E7C27939C42}"/>
            </a:ext>
          </a:extLst>
        </xdr:cNvPr>
        <xdr:cNvSpPr txBox="1"/>
      </xdr:nvSpPr>
      <xdr:spPr>
        <a:xfrm>
          <a:off x="8515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32402</xdr:rowOff>
    </xdr:from>
    <xdr:ext cx="469744" cy="259045"/>
    <xdr:sp macro="" textlink="">
      <xdr:nvSpPr>
        <xdr:cNvPr id="391" name="n_3mainValue【市民会館】&#10;一人当たり面積">
          <a:extLst>
            <a:ext uri="{FF2B5EF4-FFF2-40B4-BE49-F238E27FC236}">
              <a16:creationId xmlns:a16="http://schemas.microsoft.com/office/drawing/2014/main" id="{52E42522-F3B0-4359-A89C-C28ACB07DA79}"/>
            </a:ext>
          </a:extLst>
        </xdr:cNvPr>
        <xdr:cNvSpPr txBox="1"/>
      </xdr:nvSpPr>
      <xdr:spPr>
        <a:xfrm>
          <a:off x="7626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34307</xdr:rowOff>
    </xdr:from>
    <xdr:ext cx="469744" cy="259045"/>
    <xdr:sp macro="" textlink="">
      <xdr:nvSpPr>
        <xdr:cNvPr id="392" name="n_4mainValue【市民会館】&#10;一人当たり面積">
          <a:extLst>
            <a:ext uri="{FF2B5EF4-FFF2-40B4-BE49-F238E27FC236}">
              <a16:creationId xmlns:a16="http://schemas.microsoft.com/office/drawing/2014/main" id="{8B8D4D2D-1ADD-45A2-89AC-233D183B55E3}"/>
            </a:ext>
          </a:extLst>
        </xdr:cNvPr>
        <xdr:cNvSpPr txBox="1"/>
      </xdr:nvSpPr>
      <xdr:spPr>
        <a:xfrm>
          <a:off x="6737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CB2F12D-57FE-42C5-8BBF-1E86DB5557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86BEFCA2-9FDB-4C90-A184-87520FD17C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34190501-448A-4385-B5BF-272A7635D9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D8E8913-B4FC-4171-B4C8-11ACA7D034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3AA60FB-33BD-49D0-97FF-709017FA4A1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7D5682C-1DD1-471D-8606-4A6F0322C2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78FD8BCA-131F-4A33-BFAA-60AB48773B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9617453F-F9CA-4CFB-822A-E3F687C0A0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8002622-BC49-4D72-801D-500EF69CDF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D4F750B4-9EA1-474B-A6AC-47FF5B7491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6A8A9943-420E-44FC-BC82-DA5E7BA04A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F9A77A6D-E819-4073-A53C-3A360057B2C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509F6050-32FA-469A-8040-A74D45DA6B3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B173C37F-B2A6-497E-9232-EBA3BFA7ABB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C9352E65-5406-4804-B3C3-4049D805FDA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AF4640E-B503-4401-BEE1-C63611F2A08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EA8E463B-059E-4CE1-B53E-44FBED86B64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2772BC9B-7502-4494-8BE0-3C775417E48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335D382B-EA9B-4EB3-84A5-B7F25EEDAE1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7A8EBD67-DB70-42C2-9D71-BC2184F0519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F584DE6-9BB6-401A-AA2E-6FF84BA89A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D0237BFF-0C60-4BC9-8D2B-61CA975DCE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E6AE1D4B-28D1-41D4-90B7-60984807D4C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20F5C6DE-FCA8-424B-B362-D3787B913B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417" name="直線コネクタ 416">
          <a:extLst>
            <a:ext uri="{FF2B5EF4-FFF2-40B4-BE49-F238E27FC236}">
              <a16:creationId xmlns:a16="http://schemas.microsoft.com/office/drawing/2014/main" id="{7573A448-BF0C-4A38-B07A-AF6AB865087D}"/>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52BCEED9-BB00-4139-8496-BE6F3CF5A8A5}"/>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19" name="直線コネクタ 418">
          <a:extLst>
            <a:ext uri="{FF2B5EF4-FFF2-40B4-BE49-F238E27FC236}">
              <a16:creationId xmlns:a16="http://schemas.microsoft.com/office/drawing/2014/main" id="{C0499550-0DD3-4B14-9C6D-A262FADF895C}"/>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793C1A55-E27F-4E5B-8A03-7B3F91255BE4}"/>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21" name="直線コネクタ 420">
          <a:extLst>
            <a:ext uri="{FF2B5EF4-FFF2-40B4-BE49-F238E27FC236}">
              <a16:creationId xmlns:a16="http://schemas.microsoft.com/office/drawing/2014/main" id="{6135980C-A1FC-4500-9F31-F642717AB593}"/>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87341103-485A-41CC-83F3-6070A006FB14}"/>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a:extLst>
            <a:ext uri="{FF2B5EF4-FFF2-40B4-BE49-F238E27FC236}">
              <a16:creationId xmlns:a16="http://schemas.microsoft.com/office/drawing/2014/main" id="{CDD2788B-A521-4B82-95AF-0A96ABD405C6}"/>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24" name="フローチャート: 判断 423">
          <a:extLst>
            <a:ext uri="{FF2B5EF4-FFF2-40B4-BE49-F238E27FC236}">
              <a16:creationId xmlns:a16="http://schemas.microsoft.com/office/drawing/2014/main" id="{1FD1BEA5-491B-4E66-9CA5-AFD66143870B}"/>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5" name="フローチャート: 判断 424">
          <a:extLst>
            <a:ext uri="{FF2B5EF4-FFF2-40B4-BE49-F238E27FC236}">
              <a16:creationId xmlns:a16="http://schemas.microsoft.com/office/drawing/2014/main" id="{AF4424C8-5D00-4BFA-9DBF-2BE573C7D5D8}"/>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26" name="フローチャート: 判断 425">
          <a:extLst>
            <a:ext uri="{FF2B5EF4-FFF2-40B4-BE49-F238E27FC236}">
              <a16:creationId xmlns:a16="http://schemas.microsoft.com/office/drawing/2014/main" id="{CE949C64-1AE4-4FB4-81A2-1C4EBBCB5A5B}"/>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427" name="フローチャート: 判断 426">
          <a:extLst>
            <a:ext uri="{FF2B5EF4-FFF2-40B4-BE49-F238E27FC236}">
              <a16:creationId xmlns:a16="http://schemas.microsoft.com/office/drawing/2014/main" id="{D1F5DB32-1570-485B-99B3-35DD385F1868}"/>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E72EFBC-F932-4651-9F4B-BE3707F00EF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9875D83-6127-480B-A6C7-11B3958647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B64831F-1D36-43A8-8BEF-A97808D36D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799B9E9-B28B-4E19-B6AB-1D855A4A271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C800AE7-7907-470A-A426-8ECFE5E35B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33" name="楕円 432">
          <a:extLst>
            <a:ext uri="{FF2B5EF4-FFF2-40B4-BE49-F238E27FC236}">
              <a16:creationId xmlns:a16="http://schemas.microsoft.com/office/drawing/2014/main" id="{2A28898F-9994-48DF-BBE1-D96948481454}"/>
            </a:ext>
          </a:extLst>
        </xdr:cNvPr>
        <xdr:cNvSpPr/>
      </xdr:nvSpPr>
      <xdr:spPr>
        <a:xfrm>
          <a:off x="16268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59072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15CC6F7C-D0C4-4632-985C-47C0034C2804}"/>
            </a:ext>
          </a:extLst>
        </xdr:cNvPr>
        <xdr:cNvSpPr txBox="1"/>
      </xdr:nvSpPr>
      <xdr:spPr>
        <a:xfrm>
          <a:off x="163576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435" name="楕円 434">
          <a:extLst>
            <a:ext uri="{FF2B5EF4-FFF2-40B4-BE49-F238E27FC236}">
              <a16:creationId xmlns:a16="http://schemas.microsoft.com/office/drawing/2014/main" id="{FE2E29D6-C89E-4834-94D5-FF7A7470FB2B}"/>
            </a:ext>
          </a:extLst>
        </xdr:cNvPr>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131445</xdr:rowOff>
    </xdr:to>
    <xdr:cxnSp macro="">
      <xdr:nvCxnSpPr>
        <xdr:cNvPr id="436" name="直線コネクタ 435">
          <a:extLst>
            <a:ext uri="{FF2B5EF4-FFF2-40B4-BE49-F238E27FC236}">
              <a16:creationId xmlns:a16="http://schemas.microsoft.com/office/drawing/2014/main" id="{C8EE8D27-C9FF-45A8-897C-479F8B62CA01}"/>
            </a:ext>
          </a:extLst>
        </xdr:cNvPr>
        <xdr:cNvCxnSpPr/>
      </xdr:nvCxnSpPr>
      <xdr:spPr>
        <a:xfrm>
          <a:off x="15481300" y="65951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37" name="楕円 436">
          <a:extLst>
            <a:ext uri="{FF2B5EF4-FFF2-40B4-BE49-F238E27FC236}">
              <a16:creationId xmlns:a16="http://schemas.microsoft.com/office/drawing/2014/main" id="{E343E34B-8A20-4DA4-9F86-7BFE2C578C04}"/>
            </a:ext>
          </a:extLst>
        </xdr:cNvPr>
        <xdr:cNvSpPr/>
      </xdr:nvSpPr>
      <xdr:spPr>
        <a:xfrm>
          <a:off x="14541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28575</xdr:rowOff>
    </xdr:from>
    <xdr:to>
      <xdr:col>81</xdr:col>
      <xdr:colOff>50800</xdr:colOff>
      <xdr:row>38</xdr:row>
      <xdr:rowOff>80010</xdr:rowOff>
    </xdr:to>
    <xdr:cxnSp macro="">
      <xdr:nvCxnSpPr>
        <xdr:cNvPr id="438" name="直線コネクタ 437">
          <a:extLst>
            <a:ext uri="{FF2B5EF4-FFF2-40B4-BE49-F238E27FC236}">
              <a16:creationId xmlns:a16="http://schemas.microsoft.com/office/drawing/2014/main" id="{AE0D2E2A-0035-473B-AE7C-DEBA93A1BDD3}"/>
            </a:ext>
          </a:extLst>
        </xdr:cNvPr>
        <xdr:cNvCxnSpPr/>
      </xdr:nvCxnSpPr>
      <xdr:spPr>
        <a:xfrm>
          <a:off x="14592300" y="65436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439" name="楕円 438">
          <a:extLst>
            <a:ext uri="{FF2B5EF4-FFF2-40B4-BE49-F238E27FC236}">
              <a16:creationId xmlns:a16="http://schemas.microsoft.com/office/drawing/2014/main" id="{13029C58-026E-424C-B982-EB78A4A13E5E}"/>
            </a:ext>
          </a:extLst>
        </xdr:cNvPr>
        <xdr:cNvSpPr/>
      </xdr:nvSpPr>
      <xdr:spPr>
        <a:xfrm>
          <a:off x="1365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28575</xdr:rowOff>
    </xdr:to>
    <xdr:cxnSp macro="">
      <xdr:nvCxnSpPr>
        <xdr:cNvPr id="440" name="直線コネクタ 439">
          <a:extLst>
            <a:ext uri="{FF2B5EF4-FFF2-40B4-BE49-F238E27FC236}">
              <a16:creationId xmlns:a16="http://schemas.microsoft.com/office/drawing/2014/main" id="{8FF4565F-8CB5-4DED-A7E7-F237925E2836}"/>
            </a:ext>
          </a:extLst>
        </xdr:cNvPr>
        <xdr:cNvCxnSpPr/>
      </xdr:nvCxnSpPr>
      <xdr:spPr>
        <a:xfrm>
          <a:off x="13703300" y="64922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46355</xdr:rowOff>
    </xdr:from>
    <xdr:to>
      <xdr:col>67</xdr:col>
      <xdr:colOff>101600</xdr:colOff>
      <xdr:row>37</xdr:row>
      <xdr:rowOff>147955</xdr:rowOff>
    </xdr:to>
    <xdr:sp macro="" textlink="">
      <xdr:nvSpPr>
        <xdr:cNvPr id="441" name="楕円 440">
          <a:extLst>
            <a:ext uri="{FF2B5EF4-FFF2-40B4-BE49-F238E27FC236}">
              <a16:creationId xmlns:a16="http://schemas.microsoft.com/office/drawing/2014/main" id="{5F91ECDC-B3A4-494F-8786-5DFCFD38309D}"/>
            </a:ext>
          </a:extLst>
        </xdr:cNvPr>
        <xdr:cNvSpPr/>
      </xdr:nvSpPr>
      <xdr:spPr>
        <a:xfrm>
          <a:off x="12763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97155</xdr:rowOff>
    </xdr:from>
    <xdr:to>
      <xdr:col>71</xdr:col>
      <xdr:colOff>177800</xdr:colOff>
      <xdr:row>37</xdr:row>
      <xdr:rowOff>148590</xdr:rowOff>
    </xdr:to>
    <xdr:cxnSp macro="">
      <xdr:nvCxnSpPr>
        <xdr:cNvPr id="442" name="直線コネクタ 441">
          <a:extLst>
            <a:ext uri="{FF2B5EF4-FFF2-40B4-BE49-F238E27FC236}">
              <a16:creationId xmlns:a16="http://schemas.microsoft.com/office/drawing/2014/main" id="{FDD1A6CF-C156-40B9-9E54-8CA0D364C04E}"/>
            </a:ext>
          </a:extLst>
        </xdr:cNvPr>
        <xdr:cNvCxnSpPr/>
      </xdr:nvCxnSpPr>
      <xdr:spPr>
        <a:xfrm>
          <a:off x="12814300" y="6440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F3B4D31E-22B0-4103-94F0-DD264EFF09B5}"/>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DCFDF05-19FB-46F7-B947-E7C72013185B}"/>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31C49057-7C8E-4D20-9E74-9AB1CE29A35A}"/>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1CAD02CC-2EBF-47E4-9844-CD4E3609423D}"/>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6F4E2638-4FA0-4AFC-8B8B-19B99518C431}"/>
            </a:ext>
          </a:extLst>
        </xdr:cNvPr>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99EBA9C8-EADF-48DA-A9D4-B948E797735C}"/>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82AD75C5-A093-4C58-AB85-632BC6C566EC}"/>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9E6403B6-DCC1-4300-A03F-8E903194E195}"/>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53774847-5374-41CE-98F4-4BF38B1D92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AF530861-DBD7-494B-B79F-6DCAE8B568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4DCB1289-8DB4-45A4-9C32-7D14DF5E9F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AA9F29CC-3214-443F-A1E1-7821CA30292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45C9EF44-A249-474D-B5C4-EE4A641202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32AD9BA9-35A4-426A-8D1B-778A056DBA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40F6C64C-5B93-46D1-99BE-B378359F6D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6B5D4D63-ABC2-4A7C-9702-C2D295977D6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25D9F8F-64B6-4C2A-87FB-CD6C1E6449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29B564A-C402-44A0-826D-6321735566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45AEE304-150C-4FE7-B480-58C7C09DA4D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60D5F6CD-68CC-495B-9EF3-C5998CEA18C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CB63C210-5E81-4FED-96D5-FF7652A570B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4E05E5F7-586D-4E37-8A32-B1607BE1273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65EAE4D0-1DD5-4698-9A5D-994824D0DED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CA5E9545-F0F4-4854-A3A3-2053F75D8A0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A0D9C792-B3E1-4F26-B86A-52837A8F9C2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804EBB8F-BF3B-4C95-8CBF-3F64C335E8A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1C627D67-1912-49AB-A073-9CB9547C12D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872C11C0-2E9A-41AC-80B4-6B01F651825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B2FC5F87-B74E-432C-9572-03BC5778C4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F02FF994-74F3-4E02-BB6E-AAEC63116BF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B02A4EA4-3035-4ECF-BBDA-29F7710A15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474" name="直線コネクタ 473">
          <a:extLst>
            <a:ext uri="{FF2B5EF4-FFF2-40B4-BE49-F238E27FC236}">
              <a16:creationId xmlns:a16="http://schemas.microsoft.com/office/drawing/2014/main" id="{90E2ACA7-F6A9-4C65-B030-B95D735C9F03}"/>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475" name="【一般廃棄物処理施設】&#10;一人当たり有形固定資産（償却資産）額最小値テキスト">
          <a:extLst>
            <a:ext uri="{FF2B5EF4-FFF2-40B4-BE49-F238E27FC236}">
              <a16:creationId xmlns:a16="http://schemas.microsoft.com/office/drawing/2014/main" id="{D571057C-350B-4D48-9F7B-77EB68D8FBE2}"/>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476" name="直線コネクタ 475">
          <a:extLst>
            <a:ext uri="{FF2B5EF4-FFF2-40B4-BE49-F238E27FC236}">
              <a16:creationId xmlns:a16="http://schemas.microsoft.com/office/drawing/2014/main" id="{8902764D-D6A4-4F14-8321-EEDA665EED3A}"/>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9EA330A6-DE27-4005-B0FD-BB32E2C2A487}"/>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478" name="直線コネクタ 477">
          <a:extLst>
            <a:ext uri="{FF2B5EF4-FFF2-40B4-BE49-F238E27FC236}">
              <a16:creationId xmlns:a16="http://schemas.microsoft.com/office/drawing/2014/main" id="{29CD4A9F-D596-4184-A119-8A51DCA0C116}"/>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DFEFA672-9372-4D45-A81A-5F05812FE993}"/>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480" name="フローチャート: 判断 479">
          <a:extLst>
            <a:ext uri="{FF2B5EF4-FFF2-40B4-BE49-F238E27FC236}">
              <a16:creationId xmlns:a16="http://schemas.microsoft.com/office/drawing/2014/main" id="{C9E888D2-8D67-40A7-9815-F27F8D74D742}"/>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481" name="フローチャート: 判断 480">
          <a:extLst>
            <a:ext uri="{FF2B5EF4-FFF2-40B4-BE49-F238E27FC236}">
              <a16:creationId xmlns:a16="http://schemas.microsoft.com/office/drawing/2014/main" id="{866B7B1B-B1EC-4D1B-A660-B504C2DAB0C6}"/>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482" name="フローチャート: 判断 481">
          <a:extLst>
            <a:ext uri="{FF2B5EF4-FFF2-40B4-BE49-F238E27FC236}">
              <a16:creationId xmlns:a16="http://schemas.microsoft.com/office/drawing/2014/main" id="{E07EA707-6980-4A54-81DC-B7EB8D2FA027}"/>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483" name="フローチャート: 判断 482">
          <a:extLst>
            <a:ext uri="{FF2B5EF4-FFF2-40B4-BE49-F238E27FC236}">
              <a16:creationId xmlns:a16="http://schemas.microsoft.com/office/drawing/2014/main" id="{62C6F8B2-871B-479D-B671-B99B937ED718}"/>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484" name="フローチャート: 判断 483">
          <a:extLst>
            <a:ext uri="{FF2B5EF4-FFF2-40B4-BE49-F238E27FC236}">
              <a16:creationId xmlns:a16="http://schemas.microsoft.com/office/drawing/2014/main" id="{4A5D17F6-05C0-40B3-AAB3-7A10B4E35FA5}"/>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70A35F0-5B00-4326-A181-3F76646A7D4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B79C5A1-4BAB-4CC4-BB14-054C7CD413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0365DBA-C011-443F-B69A-ACCFA4BD3A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F694CA5-ADA7-428E-B6C3-DCE3FF80B1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C50A6EC-7FB0-4B3F-9E99-BA1D0E14390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67851</xdr:rowOff>
    </xdr:from>
    <xdr:to>
      <xdr:col>116</xdr:col>
      <xdr:colOff>114300</xdr:colOff>
      <xdr:row>38</xdr:row>
      <xdr:rowOff>169451</xdr:rowOff>
    </xdr:to>
    <xdr:sp macro="" textlink="">
      <xdr:nvSpPr>
        <xdr:cNvPr id="490" name="楕円 489">
          <a:extLst>
            <a:ext uri="{FF2B5EF4-FFF2-40B4-BE49-F238E27FC236}">
              <a16:creationId xmlns:a16="http://schemas.microsoft.com/office/drawing/2014/main" id="{EFBF9826-ED3C-427C-BC6A-43453F7C0C0D}"/>
            </a:ext>
          </a:extLst>
        </xdr:cNvPr>
        <xdr:cNvSpPr/>
      </xdr:nvSpPr>
      <xdr:spPr>
        <a:xfrm>
          <a:off x="22110700" y="65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90728</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EF0D3D93-0D3E-4911-9CBD-3697AB797E59}"/>
            </a:ext>
          </a:extLst>
        </xdr:cNvPr>
        <xdr:cNvSpPr txBox="1"/>
      </xdr:nvSpPr>
      <xdr:spPr>
        <a:xfrm>
          <a:off x="22199600" y="643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72774</xdr:rowOff>
    </xdr:from>
    <xdr:to>
      <xdr:col>112</xdr:col>
      <xdr:colOff>38100</xdr:colOff>
      <xdr:row>39</xdr:row>
      <xdr:rowOff>2924</xdr:rowOff>
    </xdr:to>
    <xdr:sp macro="" textlink="">
      <xdr:nvSpPr>
        <xdr:cNvPr id="492" name="楕円 491">
          <a:extLst>
            <a:ext uri="{FF2B5EF4-FFF2-40B4-BE49-F238E27FC236}">
              <a16:creationId xmlns:a16="http://schemas.microsoft.com/office/drawing/2014/main" id="{C6F0002C-63EA-47EB-B961-E8E36A84C112}"/>
            </a:ext>
          </a:extLst>
        </xdr:cNvPr>
        <xdr:cNvSpPr/>
      </xdr:nvSpPr>
      <xdr:spPr>
        <a:xfrm>
          <a:off x="21272500" y="658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118651</xdr:rowOff>
    </xdr:from>
    <xdr:to>
      <xdr:col>116</xdr:col>
      <xdr:colOff>63500</xdr:colOff>
      <xdr:row>38</xdr:row>
      <xdr:rowOff>123574</xdr:rowOff>
    </xdr:to>
    <xdr:cxnSp macro="">
      <xdr:nvCxnSpPr>
        <xdr:cNvPr id="493" name="直線コネクタ 492">
          <a:extLst>
            <a:ext uri="{FF2B5EF4-FFF2-40B4-BE49-F238E27FC236}">
              <a16:creationId xmlns:a16="http://schemas.microsoft.com/office/drawing/2014/main" id="{A2DED239-0AAF-4FE8-A517-13F5803A5CE5}"/>
            </a:ext>
          </a:extLst>
        </xdr:cNvPr>
        <xdr:cNvCxnSpPr/>
      </xdr:nvCxnSpPr>
      <xdr:spPr>
        <a:xfrm flipV="1">
          <a:off x="21323300" y="6633751"/>
          <a:ext cx="8382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77224</xdr:rowOff>
    </xdr:from>
    <xdr:to>
      <xdr:col>107</xdr:col>
      <xdr:colOff>101600</xdr:colOff>
      <xdr:row>39</xdr:row>
      <xdr:rowOff>7374</xdr:rowOff>
    </xdr:to>
    <xdr:sp macro="" textlink="">
      <xdr:nvSpPr>
        <xdr:cNvPr id="494" name="楕円 493">
          <a:extLst>
            <a:ext uri="{FF2B5EF4-FFF2-40B4-BE49-F238E27FC236}">
              <a16:creationId xmlns:a16="http://schemas.microsoft.com/office/drawing/2014/main" id="{16D10E97-EE89-4438-A3C1-E536A655D0DD}"/>
            </a:ext>
          </a:extLst>
        </xdr:cNvPr>
        <xdr:cNvSpPr/>
      </xdr:nvSpPr>
      <xdr:spPr>
        <a:xfrm>
          <a:off x="20383500" y="659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123574</xdr:rowOff>
    </xdr:from>
    <xdr:to>
      <xdr:col>111</xdr:col>
      <xdr:colOff>177800</xdr:colOff>
      <xdr:row>38</xdr:row>
      <xdr:rowOff>128024</xdr:rowOff>
    </xdr:to>
    <xdr:cxnSp macro="">
      <xdr:nvCxnSpPr>
        <xdr:cNvPr id="495" name="直線コネクタ 494">
          <a:extLst>
            <a:ext uri="{FF2B5EF4-FFF2-40B4-BE49-F238E27FC236}">
              <a16:creationId xmlns:a16="http://schemas.microsoft.com/office/drawing/2014/main" id="{D38A8E2C-BCF6-47D9-934E-45F6C10A3F50}"/>
            </a:ext>
          </a:extLst>
        </xdr:cNvPr>
        <xdr:cNvCxnSpPr/>
      </xdr:nvCxnSpPr>
      <xdr:spPr>
        <a:xfrm flipV="1">
          <a:off x="20434300" y="6638674"/>
          <a:ext cx="889000" cy="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82683</xdr:rowOff>
    </xdr:from>
    <xdr:to>
      <xdr:col>102</xdr:col>
      <xdr:colOff>165100</xdr:colOff>
      <xdr:row>39</xdr:row>
      <xdr:rowOff>12833</xdr:rowOff>
    </xdr:to>
    <xdr:sp macro="" textlink="">
      <xdr:nvSpPr>
        <xdr:cNvPr id="496" name="楕円 495">
          <a:extLst>
            <a:ext uri="{FF2B5EF4-FFF2-40B4-BE49-F238E27FC236}">
              <a16:creationId xmlns:a16="http://schemas.microsoft.com/office/drawing/2014/main" id="{F4FF218D-6719-46CE-A794-C3AC5E111750}"/>
            </a:ext>
          </a:extLst>
        </xdr:cNvPr>
        <xdr:cNvSpPr/>
      </xdr:nvSpPr>
      <xdr:spPr>
        <a:xfrm>
          <a:off x="19494500" y="659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128024</xdr:rowOff>
    </xdr:from>
    <xdr:to>
      <xdr:col>107</xdr:col>
      <xdr:colOff>50800</xdr:colOff>
      <xdr:row>38</xdr:row>
      <xdr:rowOff>133483</xdr:rowOff>
    </xdr:to>
    <xdr:cxnSp macro="">
      <xdr:nvCxnSpPr>
        <xdr:cNvPr id="497" name="直線コネクタ 496">
          <a:extLst>
            <a:ext uri="{FF2B5EF4-FFF2-40B4-BE49-F238E27FC236}">
              <a16:creationId xmlns:a16="http://schemas.microsoft.com/office/drawing/2014/main" id="{6D481347-1933-45C0-A92E-E8091E72D65B}"/>
            </a:ext>
          </a:extLst>
        </xdr:cNvPr>
        <xdr:cNvCxnSpPr/>
      </xdr:nvCxnSpPr>
      <xdr:spPr>
        <a:xfrm flipV="1">
          <a:off x="19545300" y="6643124"/>
          <a:ext cx="8890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86958</xdr:rowOff>
    </xdr:from>
    <xdr:to>
      <xdr:col>98</xdr:col>
      <xdr:colOff>38100</xdr:colOff>
      <xdr:row>39</xdr:row>
      <xdr:rowOff>17108</xdr:rowOff>
    </xdr:to>
    <xdr:sp macro="" textlink="">
      <xdr:nvSpPr>
        <xdr:cNvPr id="498" name="楕円 497">
          <a:extLst>
            <a:ext uri="{FF2B5EF4-FFF2-40B4-BE49-F238E27FC236}">
              <a16:creationId xmlns:a16="http://schemas.microsoft.com/office/drawing/2014/main" id="{B77B9345-829D-4CCB-94F0-2AB0CC3F75AB}"/>
            </a:ext>
          </a:extLst>
        </xdr:cNvPr>
        <xdr:cNvSpPr/>
      </xdr:nvSpPr>
      <xdr:spPr>
        <a:xfrm>
          <a:off x="18605500" y="66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133483</xdr:rowOff>
    </xdr:from>
    <xdr:to>
      <xdr:col>102</xdr:col>
      <xdr:colOff>114300</xdr:colOff>
      <xdr:row>38</xdr:row>
      <xdr:rowOff>137758</xdr:rowOff>
    </xdr:to>
    <xdr:cxnSp macro="">
      <xdr:nvCxnSpPr>
        <xdr:cNvPr id="499" name="直線コネクタ 498">
          <a:extLst>
            <a:ext uri="{FF2B5EF4-FFF2-40B4-BE49-F238E27FC236}">
              <a16:creationId xmlns:a16="http://schemas.microsoft.com/office/drawing/2014/main" id="{555A2D7A-85BC-4105-B00B-2203CD21EDE8}"/>
            </a:ext>
          </a:extLst>
        </xdr:cNvPr>
        <xdr:cNvCxnSpPr/>
      </xdr:nvCxnSpPr>
      <xdr:spPr>
        <a:xfrm flipV="1">
          <a:off x="18656300" y="6648583"/>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65A63A1B-7EEA-4E64-BCDD-3E2AB0B9FF84}"/>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4A1E44F3-47DA-4BBB-9EB6-33C1756D4D82}"/>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95B75D38-AA75-451C-B562-14E58B99303D}"/>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FC64DF76-4072-49EC-807E-4E40D34AC9A3}"/>
            </a:ext>
          </a:extLst>
        </xdr:cNvPr>
        <xdr:cNvSpPr txBox="1"/>
      </xdr:nvSpPr>
      <xdr:spPr>
        <a:xfrm>
          <a:off x="18356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19450</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BDA450E3-DF91-467B-9E81-7AE2ADC8AEAB}"/>
            </a:ext>
          </a:extLst>
        </xdr:cNvPr>
        <xdr:cNvSpPr txBox="1"/>
      </xdr:nvSpPr>
      <xdr:spPr>
        <a:xfrm>
          <a:off x="21011095" y="636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23901</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2F94E07A-459F-4020-820D-DF6732C5923B}"/>
            </a:ext>
          </a:extLst>
        </xdr:cNvPr>
        <xdr:cNvSpPr txBox="1"/>
      </xdr:nvSpPr>
      <xdr:spPr>
        <a:xfrm>
          <a:off x="20134795" y="636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29360</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1C624FEB-22CA-40BF-B896-23B77F233D9E}"/>
            </a:ext>
          </a:extLst>
        </xdr:cNvPr>
        <xdr:cNvSpPr txBox="1"/>
      </xdr:nvSpPr>
      <xdr:spPr>
        <a:xfrm>
          <a:off x="19245795" y="637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33635</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22917CF9-9B8F-4A98-9E61-345BD2A9CF63}"/>
            </a:ext>
          </a:extLst>
        </xdr:cNvPr>
        <xdr:cNvSpPr txBox="1"/>
      </xdr:nvSpPr>
      <xdr:spPr>
        <a:xfrm>
          <a:off x="18356795" y="63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B8866477-1272-49E9-A1CE-00B0E79373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37E633FE-1AFB-4707-9B33-F137BB7811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E062A4DC-555F-4F02-BBE3-4C038AF1A5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6B4CFB95-CC65-4316-8F93-62DFD4A444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31E05036-6E7D-483F-8EFF-3663B5C33A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D1DE1CEF-AFDE-4819-B27D-6E687506CF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A181BC8-1238-4377-BD1C-CCCC911E45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8ED517C0-EFE9-424D-A5CF-560F685AB38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41F8CA2-B28E-4A4C-8F91-12527070C0E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6D838AB-65DB-4F6D-B9E5-1A8760B72F2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75635B0-A48D-48F4-8119-5B29F27B4B6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D9BE13A-18D5-4DBE-AE0D-E00A15B5301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CC043E9E-1500-45CE-9EE5-100499186D5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97678CBD-5DF1-4C2E-94C6-E40AAD610D2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68E259B9-49CD-46EC-BD9E-0EBF5F10A4B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8B3ACB18-2721-456E-AC32-CA4115930E1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B8D5B5F4-FBA2-4131-BFD3-F9D0D1704A6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6ABD3790-0C19-4E2D-B603-80C1F16AAF4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7C77FD78-8989-451E-85B7-9BEB47098D5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5D998BD8-2E42-4AF0-8621-E24BAEDEA0B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4D5D11DD-744B-403C-822F-D8F7C1826C4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72EA5EBA-92C9-442A-9C96-00FD59882EF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2FBF0371-9044-45AB-B0BB-766120C3117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255C5C5-D5E1-4578-ACAA-F0FFB053C9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6DDDB358-8D39-44D9-8071-97B02A811E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F86D2E76-9F7C-4813-8D39-570CB8F8CD77}"/>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D149E0DB-59BA-42CB-9460-AA58BA97205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F146BA67-664D-4437-BAAD-CB800D45298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DE3D1FAC-725E-4258-B4FC-BA2D4195B7DE}"/>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537" name="直線コネクタ 536">
          <a:extLst>
            <a:ext uri="{FF2B5EF4-FFF2-40B4-BE49-F238E27FC236}">
              <a16:creationId xmlns:a16="http://schemas.microsoft.com/office/drawing/2014/main" id="{16D1D60F-BD9D-4B3C-A366-CA961AA4F70D}"/>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598B3AF1-48BA-4503-A5FB-237FBA153E4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9" name="フローチャート: 判断 538">
          <a:extLst>
            <a:ext uri="{FF2B5EF4-FFF2-40B4-BE49-F238E27FC236}">
              <a16:creationId xmlns:a16="http://schemas.microsoft.com/office/drawing/2014/main" id="{1B24E121-3414-44BE-B6F6-3FAB94A5B83B}"/>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540" name="フローチャート: 判断 539">
          <a:extLst>
            <a:ext uri="{FF2B5EF4-FFF2-40B4-BE49-F238E27FC236}">
              <a16:creationId xmlns:a16="http://schemas.microsoft.com/office/drawing/2014/main" id="{66A53187-E8A5-4547-A35F-6E167753117F}"/>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541" name="フローチャート: 判断 540">
          <a:extLst>
            <a:ext uri="{FF2B5EF4-FFF2-40B4-BE49-F238E27FC236}">
              <a16:creationId xmlns:a16="http://schemas.microsoft.com/office/drawing/2014/main" id="{929B7206-6612-4EA0-BDF6-C2C44EB2B711}"/>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42" name="フローチャート: 判断 541">
          <a:extLst>
            <a:ext uri="{FF2B5EF4-FFF2-40B4-BE49-F238E27FC236}">
              <a16:creationId xmlns:a16="http://schemas.microsoft.com/office/drawing/2014/main" id="{D57E9EFC-C19A-4CC9-A610-EFB4C4068B6F}"/>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3" name="フローチャート: 判断 542">
          <a:extLst>
            <a:ext uri="{FF2B5EF4-FFF2-40B4-BE49-F238E27FC236}">
              <a16:creationId xmlns:a16="http://schemas.microsoft.com/office/drawing/2014/main" id="{2F6C7860-D1D6-4D88-9927-52E83D154112}"/>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D60743D-6619-4E71-B197-1EBFEC2F97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15CE7F9-CA0E-4AEF-9FC3-3899E1A43B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621A9A2-27F8-4444-89AA-6C099587B5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905CE5A-25C3-4AC6-9F7B-B6AA4FCDCD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8C5D2A4-396B-49F8-B60E-B3485D24BA7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9" name="楕円 548">
          <a:extLst>
            <a:ext uri="{FF2B5EF4-FFF2-40B4-BE49-F238E27FC236}">
              <a16:creationId xmlns:a16="http://schemas.microsoft.com/office/drawing/2014/main" id="{0031546C-5948-40FE-B8C3-04EAEDE2424E}"/>
            </a:ext>
          </a:extLst>
        </xdr:cNvPr>
        <xdr:cNvSpPr/>
      </xdr:nvSpPr>
      <xdr:spPr>
        <a:xfrm>
          <a:off x="16268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22333</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A4832E8B-3A65-48A5-9706-CC1A6252055F}"/>
            </a:ext>
          </a:extLst>
        </xdr:cNvPr>
        <xdr:cNvSpPr txBox="1"/>
      </xdr:nvSpPr>
      <xdr:spPr>
        <a:xfrm>
          <a:off x="16357600"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551" name="楕円 550">
          <a:extLst>
            <a:ext uri="{FF2B5EF4-FFF2-40B4-BE49-F238E27FC236}">
              <a16:creationId xmlns:a16="http://schemas.microsoft.com/office/drawing/2014/main" id="{9A012F17-B5A7-4F45-907D-18C33FA7A45C}"/>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94706</xdr:rowOff>
    </xdr:to>
    <xdr:cxnSp macro="">
      <xdr:nvCxnSpPr>
        <xdr:cNvPr id="552" name="直線コネクタ 551">
          <a:extLst>
            <a:ext uri="{FF2B5EF4-FFF2-40B4-BE49-F238E27FC236}">
              <a16:creationId xmlns:a16="http://schemas.microsoft.com/office/drawing/2014/main" id="{0CD92B00-245B-4FBD-A8E2-38489BA40377}"/>
            </a:ext>
          </a:extLst>
        </xdr:cNvPr>
        <xdr:cNvCxnSpPr/>
      </xdr:nvCxnSpPr>
      <xdr:spPr>
        <a:xfrm>
          <a:off x="15481300" y="103441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53" name="楕円 552">
          <a:extLst>
            <a:ext uri="{FF2B5EF4-FFF2-40B4-BE49-F238E27FC236}">
              <a16:creationId xmlns:a16="http://schemas.microsoft.com/office/drawing/2014/main" id="{BDDB2E1D-66BF-4387-92D3-50A9D457E113}"/>
            </a:ext>
          </a:extLst>
        </xdr:cNvPr>
        <xdr:cNvSpPr/>
      </xdr:nvSpPr>
      <xdr:spPr>
        <a:xfrm>
          <a:off x="14541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19594</xdr:rowOff>
    </xdr:from>
    <xdr:to>
      <xdr:col>81</xdr:col>
      <xdr:colOff>50800</xdr:colOff>
      <xdr:row>60</xdr:row>
      <xdr:rowOff>57150</xdr:rowOff>
    </xdr:to>
    <xdr:cxnSp macro="">
      <xdr:nvCxnSpPr>
        <xdr:cNvPr id="554" name="直線コネクタ 553">
          <a:extLst>
            <a:ext uri="{FF2B5EF4-FFF2-40B4-BE49-F238E27FC236}">
              <a16:creationId xmlns:a16="http://schemas.microsoft.com/office/drawing/2014/main" id="{D5F01D10-D885-47FA-9ED2-34317D512130}"/>
            </a:ext>
          </a:extLst>
        </xdr:cNvPr>
        <xdr:cNvCxnSpPr/>
      </xdr:nvCxnSpPr>
      <xdr:spPr>
        <a:xfrm>
          <a:off x="14592300" y="103065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102688</xdr:rowOff>
    </xdr:from>
    <xdr:to>
      <xdr:col>72</xdr:col>
      <xdr:colOff>38100</xdr:colOff>
      <xdr:row>60</xdr:row>
      <xdr:rowOff>32838</xdr:rowOff>
    </xdr:to>
    <xdr:sp macro="" textlink="">
      <xdr:nvSpPr>
        <xdr:cNvPr id="555" name="楕円 554">
          <a:extLst>
            <a:ext uri="{FF2B5EF4-FFF2-40B4-BE49-F238E27FC236}">
              <a16:creationId xmlns:a16="http://schemas.microsoft.com/office/drawing/2014/main" id="{4327DB57-B4B4-47E2-8A36-374283793212}"/>
            </a:ext>
          </a:extLst>
        </xdr:cNvPr>
        <xdr:cNvSpPr/>
      </xdr:nvSpPr>
      <xdr:spPr>
        <a:xfrm>
          <a:off x="13652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153488</xdr:rowOff>
    </xdr:from>
    <xdr:to>
      <xdr:col>76</xdr:col>
      <xdr:colOff>114300</xdr:colOff>
      <xdr:row>60</xdr:row>
      <xdr:rowOff>19594</xdr:rowOff>
    </xdr:to>
    <xdr:cxnSp macro="">
      <xdr:nvCxnSpPr>
        <xdr:cNvPr id="556" name="直線コネクタ 555">
          <a:extLst>
            <a:ext uri="{FF2B5EF4-FFF2-40B4-BE49-F238E27FC236}">
              <a16:creationId xmlns:a16="http://schemas.microsoft.com/office/drawing/2014/main" id="{FE1A09D8-C762-465D-9C93-65669E020CCE}"/>
            </a:ext>
          </a:extLst>
        </xdr:cNvPr>
        <xdr:cNvCxnSpPr/>
      </xdr:nvCxnSpPr>
      <xdr:spPr>
        <a:xfrm>
          <a:off x="13703300" y="102690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76563</xdr:rowOff>
    </xdr:from>
    <xdr:to>
      <xdr:col>67</xdr:col>
      <xdr:colOff>101600</xdr:colOff>
      <xdr:row>60</xdr:row>
      <xdr:rowOff>6713</xdr:rowOff>
    </xdr:to>
    <xdr:sp macro="" textlink="">
      <xdr:nvSpPr>
        <xdr:cNvPr id="557" name="楕円 556">
          <a:extLst>
            <a:ext uri="{FF2B5EF4-FFF2-40B4-BE49-F238E27FC236}">
              <a16:creationId xmlns:a16="http://schemas.microsoft.com/office/drawing/2014/main" id="{617BA216-CA64-4342-A988-89FE2C87BE51}"/>
            </a:ext>
          </a:extLst>
        </xdr:cNvPr>
        <xdr:cNvSpPr/>
      </xdr:nvSpPr>
      <xdr:spPr>
        <a:xfrm>
          <a:off x="12763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127363</xdr:rowOff>
    </xdr:from>
    <xdr:to>
      <xdr:col>71</xdr:col>
      <xdr:colOff>177800</xdr:colOff>
      <xdr:row>59</xdr:row>
      <xdr:rowOff>153488</xdr:rowOff>
    </xdr:to>
    <xdr:cxnSp macro="">
      <xdr:nvCxnSpPr>
        <xdr:cNvPr id="558" name="直線コネクタ 557">
          <a:extLst>
            <a:ext uri="{FF2B5EF4-FFF2-40B4-BE49-F238E27FC236}">
              <a16:creationId xmlns:a16="http://schemas.microsoft.com/office/drawing/2014/main" id="{D6EEBAAC-1824-4547-8C90-9B826F8B9C1C}"/>
            </a:ext>
          </a:extLst>
        </xdr:cNvPr>
        <xdr:cNvCxnSpPr/>
      </xdr:nvCxnSpPr>
      <xdr:spPr>
        <a:xfrm>
          <a:off x="12814300" y="102429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7637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6C7729CC-4195-4FCC-B7AE-FBDA3A89842A}"/>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958B23AA-46AE-4FFF-A2D5-8E99D375EEC4}"/>
            </a:ext>
          </a:extLst>
        </xdr:cNvPr>
        <xdr:cNvSpPr txBox="1"/>
      </xdr:nvSpPr>
      <xdr:spPr>
        <a:xfrm>
          <a:off x="14389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15AF2CF2-2D85-4BF8-B501-0364B8D62404}"/>
            </a:ext>
          </a:extLst>
        </xdr:cNvPr>
        <xdr:cNvSpPr txBox="1"/>
      </xdr:nvSpPr>
      <xdr:spPr>
        <a:xfrm>
          <a:off x="13500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72B23A3D-010B-4633-B483-F2EBDD88550C}"/>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0535DF51-B58A-4FA3-A7F3-D3064184F455}"/>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FCF8895B-D4BD-49D2-9951-6A0781AFFE1B}"/>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49365</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9EC598D7-9A15-4A4C-B241-A0745CE354C4}"/>
            </a:ext>
          </a:extLst>
        </xdr:cNvPr>
        <xdr:cNvSpPr txBox="1"/>
      </xdr:nvSpPr>
      <xdr:spPr>
        <a:xfrm>
          <a:off x="13500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23240</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89E44743-84AB-4C91-9BED-78D2906FE8BF}"/>
            </a:ext>
          </a:extLst>
        </xdr:cNvPr>
        <xdr:cNvSpPr txBox="1"/>
      </xdr:nvSpPr>
      <xdr:spPr>
        <a:xfrm>
          <a:off x="12611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9F3A9DB-CA9E-4748-9514-8BD6C8DA1DE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A39ED109-84E5-4CB4-AB75-E6F745A329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D54201A-0F5E-4D26-91BD-CA4807C6DE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EE24C38A-872F-4324-B24F-6181F87946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73B18A0-AF87-48C6-9541-DDBE567CC8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8007176-72CF-422E-9950-46DC8873DF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58A75475-F08D-4E85-A0EA-5DB34D7DB9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CB28459-A42B-4C6A-A73C-4489D974E6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E8E5F6C-5658-488F-A19F-EE5A038E88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D3D15A8-9B1B-4F5B-B095-B3FB2305FE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AE3A44B9-1929-41B2-ACC4-55B4D8894A5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2D40474D-0595-450F-B7D7-F47FC1649C2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6FAC0BB9-D6D1-49DC-840C-2C8890AEBB4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6D0363E3-1DBE-4623-8B4D-040A025659B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38B6DECB-58A5-467A-8920-33ECF0878E3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231647A5-453C-4163-BBDB-1249D64CC91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C627CC11-3E92-4D84-896C-1A329624C9D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257B4C24-82ED-4B75-9EB4-452908E737C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B09DCB9-3ECD-43FB-8FC2-2278A298951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D916B0A3-3C54-40FC-818B-74FE591BF86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F27A1B78-443E-47AF-A083-9A078E2E872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3A89601D-536E-44A1-AB54-3410012ECCA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1F46D9F-3518-459E-8CF9-F8E5A7B88F2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84544083-248F-4ABE-9A91-3556D0650F7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8277FF4F-B5F2-40CF-82B4-7AE8F70F31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92" name="直線コネクタ 591">
          <a:extLst>
            <a:ext uri="{FF2B5EF4-FFF2-40B4-BE49-F238E27FC236}">
              <a16:creationId xmlns:a16="http://schemas.microsoft.com/office/drawing/2014/main" id="{8B47B43A-2A47-4618-860F-7B8C9B4EF590}"/>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810DDF3E-B4B7-4588-9A34-33E41DC1F931}"/>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4" name="直線コネクタ 593">
          <a:extLst>
            <a:ext uri="{FF2B5EF4-FFF2-40B4-BE49-F238E27FC236}">
              <a16:creationId xmlns:a16="http://schemas.microsoft.com/office/drawing/2014/main" id="{82845638-6F3A-4A8E-9C09-270418ADDA15}"/>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E7FEDD75-CDBB-4D77-AA81-A90B8B3ECF82}"/>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96" name="直線コネクタ 595">
          <a:extLst>
            <a:ext uri="{FF2B5EF4-FFF2-40B4-BE49-F238E27FC236}">
              <a16:creationId xmlns:a16="http://schemas.microsoft.com/office/drawing/2014/main" id="{69D567E1-6854-4363-9021-1CC18381D1F8}"/>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8F3F3080-AD52-404F-BCDE-0DB8E7D5A735}"/>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98" name="フローチャート: 判断 597">
          <a:extLst>
            <a:ext uri="{FF2B5EF4-FFF2-40B4-BE49-F238E27FC236}">
              <a16:creationId xmlns:a16="http://schemas.microsoft.com/office/drawing/2014/main" id="{E059411F-4EA8-4114-B884-7153B678F3CA}"/>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99" name="フローチャート: 判断 598">
          <a:extLst>
            <a:ext uri="{FF2B5EF4-FFF2-40B4-BE49-F238E27FC236}">
              <a16:creationId xmlns:a16="http://schemas.microsoft.com/office/drawing/2014/main" id="{97BA89B3-EEFB-48B6-BCC0-2C841E8F35FA}"/>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00" name="フローチャート: 判断 599">
          <a:extLst>
            <a:ext uri="{FF2B5EF4-FFF2-40B4-BE49-F238E27FC236}">
              <a16:creationId xmlns:a16="http://schemas.microsoft.com/office/drawing/2014/main" id="{A3FD03A5-B2F8-404A-B189-B8C4BACA98FD}"/>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601" name="フローチャート: 判断 600">
          <a:extLst>
            <a:ext uri="{FF2B5EF4-FFF2-40B4-BE49-F238E27FC236}">
              <a16:creationId xmlns:a16="http://schemas.microsoft.com/office/drawing/2014/main" id="{BFF5F02C-3DE6-4D5F-BC32-B38D608D5CFC}"/>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02" name="フローチャート: 判断 601">
          <a:extLst>
            <a:ext uri="{FF2B5EF4-FFF2-40B4-BE49-F238E27FC236}">
              <a16:creationId xmlns:a16="http://schemas.microsoft.com/office/drawing/2014/main" id="{713F5D8D-B73A-478A-9D8F-4D2343E4020F}"/>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F4333AF-B000-45A0-9568-02A093BAB3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B508D6D-01A7-4911-93C9-485964D8C7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D292B28-4E8D-46B0-81DB-4A840B342C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098D1AD-FCD6-4DBA-B056-2B90D52A14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69877A0-2FBA-480E-8475-A11FB918D2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608" name="楕円 607">
          <a:extLst>
            <a:ext uri="{FF2B5EF4-FFF2-40B4-BE49-F238E27FC236}">
              <a16:creationId xmlns:a16="http://schemas.microsoft.com/office/drawing/2014/main" id="{5B2873E1-B2D5-48FC-AD58-B7B2A502285B}"/>
            </a:ext>
          </a:extLst>
        </xdr:cNvPr>
        <xdr:cNvSpPr/>
      </xdr:nvSpPr>
      <xdr:spPr>
        <a:xfrm>
          <a:off x="22110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136633</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5C59D128-1A97-4735-823A-F5DCD9205494}"/>
            </a:ext>
          </a:extLst>
        </xdr:cNvPr>
        <xdr:cNvSpPr txBox="1"/>
      </xdr:nvSpPr>
      <xdr:spPr>
        <a:xfrm>
          <a:off x="22199600"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610" name="楕円 609">
          <a:extLst>
            <a:ext uri="{FF2B5EF4-FFF2-40B4-BE49-F238E27FC236}">
              <a16:creationId xmlns:a16="http://schemas.microsoft.com/office/drawing/2014/main" id="{6098911C-3D9E-4485-B7F1-07491D3F103E}"/>
            </a:ext>
          </a:extLst>
        </xdr:cNvPr>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37556</xdr:rowOff>
    </xdr:from>
    <xdr:to>
      <xdr:col>116</xdr:col>
      <xdr:colOff>63500</xdr:colOff>
      <xdr:row>63</xdr:row>
      <xdr:rowOff>40822</xdr:rowOff>
    </xdr:to>
    <xdr:cxnSp macro="">
      <xdr:nvCxnSpPr>
        <xdr:cNvPr id="611" name="直線コネクタ 610">
          <a:extLst>
            <a:ext uri="{FF2B5EF4-FFF2-40B4-BE49-F238E27FC236}">
              <a16:creationId xmlns:a16="http://schemas.microsoft.com/office/drawing/2014/main" id="{9950FC68-DCA0-43A9-93C6-348EA5B660C8}"/>
            </a:ext>
          </a:extLst>
        </xdr:cNvPr>
        <xdr:cNvCxnSpPr/>
      </xdr:nvCxnSpPr>
      <xdr:spPr>
        <a:xfrm flipV="1">
          <a:off x="21323300" y="108389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164737</xdr:rowOff>
    </xdr:from>
    <xdr:to>
      <xdr:col>107</xdr:col>
      <xdr:colOff>101600</xdr:colOff>
      <xdr:row>63</xdr:row>
      <xdr:rowOff>94887</xdr:rowOff>
    </xdr:to>
    <xdr:sp macro="" textlink="">
      <xdr:nvSpPr>
        <xdr:cNvPr id="612" name="楕円 611">
          <a:extLst>
            <a:ext uri="{FF2B5EF4-FFF2-40B4-BE49-F238E27FC236}">
              <a16:creationId xmlns:a16="http://schemas.microsoft.com/office/drawing/2014/main" id="{91DAE722-EA21-4A0D-8EBC-4597E991B53B}"/>
            </a:ext>
          </a:extLst>
        </xdr:cNvPr>
        <xdr:cNvSpPr/>
      </xdr:nvSpPr>
      <xdr:spPr>
        <a:xfrm>
          <a:off x="20383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44087</xdr:rowOff>
    </xdr:to>
    <xdr:cxnSp macro="">
      <xdr:nvCxnSpPr>
        <xdr:cNvPr id="613" name="直線コネクタ 612">
          <a:extLst>
            <a:ext uri="{FF2B5EF4-FFF2-40B4-BE49-F238E27FC236}">
              <a16:creationId xmlns:a16="http://schemas.microsoft.com/office/drawing/2014/main" id="{C58FD185-1870-41BB-9F09-6A15690B090D}"/>
            </a:ext>
          </a:extLst>
        </xdr:cNvPr>
        <xdr:cNvCxnSpPr/>
      </xdr:nvCxnSpPr>
      <xdr:spPr>
        <a:xfrm flipV="1">
          <a:off x="20434300" y="1084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168003</xdr:rowOff>
    </xdr:from>
    <xdr:to>
      <xdr:col>102</xdr:col>
      <xdr:colOff>165100</xdr:colOff>
      <xdr:row>63</xdr:row>
      <xdr:rowOff>98153</xdr:rowOff>
    </xdr:to>
    <xdr:sp macro="" textlink="">
      <xdr:nvSpPr>
        <xdr:cNvPr id="614" name="楕円 613">
          <a:extLst>
            <a:ext uri="{FF2B5EF4-FFF2-40B4-BE49-F238E27FC236}">
              <a16:creationId xmlns:a16="http://schemas.microsoft.com/office/drawing/2014/main" id="{C431CCFF-8603-4C63-85F7-CACEBF87E92C}"/>
            </a:ext>
          </a:extLst>
        </xdr:cNvPr>
        <xdr:cNvSpPr/>
      </xdr:nvSpPr>
      <xdr:spPr>
        <a:xfrm>
          <a:off x="19494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44087</xdr:rowOff>
    </xdr:from>
    <xdr:to>
      <xdr:col>107</xdr:col>
      <xdr:colOff>50800</xdr:colOff>
      <xdr:row>63</xdr:row>
      <xdr:rowOff>47353</xdr:rowOff>
    </xdr:to>
    <xdr:cxnSp macro="">
      <xdr:nvCxnSpPr>
        <xdr:cNvPr id="615" name="直線コネクタ 614">
          <a:extLst>
            <a:ext uri="{FF2B5EF4-FFF2-40B4-BE49-F238E27FC236}">
              <a16:creationId xmlns:a16="http://schemas.microsoft.com/office/drawing/2014/main" id="{DA0727DE-B050-4BBD-8EAA-7A73F6D7E81D}"/>
            </a:ext>
          </a:extLst>
        </xdr:cNvPr>
        <xdr:cNvCxnSpPr/>
      </xdr:nvCxnSpPr>
      <xdr:spPr>
        <a:xfrm flipV="1">
          <a:off x="19545300" y="108454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168003</xdr:rowOff>
    </xdr:from>
    <xdr:to>
      <xdr:col>98</xdr:col>
      <xdr:colOff>38100</xdr:colOff>
      <xdr:row>63</xdr:row>
      <xdr:rowOff>98153</xdr:rowOff>
    </xdr:to>
    <xdr:sp macro="" textlink="">
      <xdr:nvSpPr>
        <xdr:cNvPr id="616" name="楕円 615">
          <a:extLst>
            <a:ext uri="{FF2B5EF4-FFF2-40B4-BE49-F238E27FC236}">
              <a16:creationId xmlns:a16="http://schemas.microsoft.com/office/drawing/2014/main" id="{9A297B12-C7ED-44A9-ACE5-9FBA6865D7DD}"/>
            </a:ext>
          </a:extLst>
        </xdr:cNvPr>
        <xdr:cNvSpPr/>
      </xdr:nvSpPr>
      <xdr:spPr>
        <a:xfrm>
          <a:off x="18605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47353</xdr:rowOff>
    </xdr:from>
    <xdr:to>
      <xdr:col>102</xdr:col>
      <xdr:colOff>114300</xdr:colOff>
      <xdr:row>63</xdr:row>
      <xdr:rowOff>47353</xdr:rowOff>
    </xdr:to>
    <xdr:cxnSp macro="">
      <xdr:nvCxnSpPr>
        <xdr:cNvPr id="617" name="直線コネクタ 616">
          <a:extLst>
            <a:ext uri="{FF2B5EF4-FFF2-40B4-BE49-F238E27FC236}">
              <a16:creationId xmlns:a16="http://schemas.microsoft.com/office/drawing/2014/main" id="{E2033BA7-211D-4772-81B2-D1C0252EC89B}"/>
            </a:ext>
          </a:extLst>
        </xdr:cNvPr>
        <xdr:cNvCxnSpPr/>
      </xdr:nvCxnSpPr>
      <xdr:spPr>
        <a:xfrm>
          <a:off x="18656300" y="108487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618" name="n_1aveValue【保健センター・保健所】&#10;一人当たり面積">
          <a:extLst>
            <a:ext uri="{FF2B5EF4-FFF2-40B4-BE49-F238E27FC236}">
              <a16:creationId xmlns:a16="http://schemas.microsoft.com/office/drawing/2014/main" id="{28C6A8BD-9F8E-4130-88BF-76DEDDBB050A}"/>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19" name="n_2aveValue【保健センター・保健所】&#10;一人当たり面積">
          <a:extLst>
            <a:ext uri="{FF2B5EF4-FFF2-40B4-BE49-F238E27FC236}">
              <a16:creationId xmlns:a16="http://schemas.microsoft.com/office/drawing/2014/main" id="{D74D9BED-5CB0-4591-9FF2-7B91FE3DB3A3}"/>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620" name="n_3aveValue【保健センター・保健所】&#10;一人当たり面積">
          <a:extLst>
            <a:ext uri="{FF2B5EF4-FFF2-40B4-BE49-F238E27FC236}">
              <a16:creationId xmlns:a16="http://schemas.microsoft.com/office/drawing/2014/main" id="{1DD85FE4-4094-4319-AB67-7FAC03476785}"/>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21" name="n_4aveValue【保健センター・保健所】&#10;一人当たり面積">
          <a:extLst>
            <a:ext uri="{FF2B5EF4-FFF2-40B4-BE49-F238E27FC236}">
              <a16:creationId xmlns:a16="http://schemas.microsoft.com/office/drawing/2014/main" id="{A853FF76-1DBB-44CB-93DF-9ED76623013E}"/>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622" name="n_1mainValue【保健センター・保健所】&#10;一人当たり面積">
          <a:extLst>
            <a:ext uri="{FF2B5EF4-FFF2-40B4-BE49-F238E27FC236}">
              <a16:creationId xmlns:a16="http://schemas.microsoft.com/office/drawing/2014/main" id="{67C23555-A4A6-45A9-86A8-C7ECEDCF8F75}"/>
            </a:ext>
          </a:extLst>
        </xdr:cNvPr>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86014</xdr:rowOff>
    </xdr:from>
    <xdr:ext cx="469744" cy="259045"/>
    <xdr:sp macro="" textlink="">
      <xdr:nvSpPr>
        <xdr:cNvPr id="623" name="n_2mainValue【保健センター・保健所】&#10;一人当たり面積">
          <a:extLst>
            <a:ext uri="{FF2B5EF4-FFF2-40B4-BE49-F238E27FC236}">
              <a16:creationId xmlns:a16="http://schemas.microsoft.com/office/drawing/2014/main" id="{BF071E5B-D127-4DBD-88CB-B81A165BAB51}"/>
            </a:ext>
          </a:extLst>
        </xdr:cNvPr>
        <xdr:cNvSpPr txBox="1"/>
      </xdr:nvSpPr>
      <xdr:spPr>
        <a:xfrm>
          <a:off x="20199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89280</xdr:rowOff>
    </xdr:from>
    <xdr:ext cx="469744" cy="259045"/>
    <xdr:sp macro="" textlink="">
      <xdr:nvSpPr>
        <xdr:cNvPr id="624" name="n_3mainValue【保健センター・保健所】&#10;一人当たり面積">
          <a:extLst>
            <a:ext uri="{FF2B5EF4-FFF2-40B4-BE49-F238E27FC236}">
              <a16:creationId xmlns:a16="http://schemas.microsoft.com/office/drawing/2014/main" id="{CCAB72D5-C34F-4459-94D1-90AD31730C55}"/>
            </a:ext>
          </a:extLst>
        </xdr:cNvPr>
        <xdr:cNvSpPr txBox="1"/>
      </xdr:nvSpPr>
      <xdr:spPr>
        <a:xfrm>
          <a:off x="193104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89280</xdr:rowOff>
    </xdr:from>
    <xdr:ext cx="469744" cy="259045"/>
    <xdr:sp macro="" textlink="">
      <xdr:nvSpPr>
        <xdr:cNvPr id="625" name="n_4mainValue【保健センター・保健所】&#10;一人当たり面積">
          <a:extLst>
            <a:ext uri="{FF2B5EF4-FFF2-40B4-BE49-F238E27FC236}">
              <a16:creationId xmlns:a16="http://schemas.microsoft.com/office/drawing/2014/main" id="{E17936D5-7468-4835-AB2D-C7148CE9676D}"/>
            </a:ext>
          </a:extLst>
        </xdr:cNvPr>
        <xdr:cNvSpPr txBox="1"/>
      </xdr:nvSpPr>
      <xdr:spPr>
        <a:xfrm>
          <a:off x="184214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38926C5-6FCC-40A6-B26A-2281D40DCBD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7BB4924-582C-44D5-A657-10FF6DA795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807243CA-9712-4F3A-8459-F0D945F79C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0839284-72B6-4E4C-BB23-BD2F8A3F1A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BC754EF9-3AF2-47E2-955F-5016EAFBE3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D023EC50-97F9-41AE-A52C-E38FEFE019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E3F6775-D4D5-49B9-AC5D-842A0A04A0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76FA07B4-8B9C-463D-8B2F-F11C5EBAD4E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8AB1CEDF-0F27-45FB-9F1D-EF951450A97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677859C3-3E8E-490A-BAD3-ADE333D260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95A589F3-398B-43AF-B106-DF062DAD13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BBC15B0B-5B6E-425F-A56A-2327F02ECAB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4A7FEF07-ACEE-4C19-8EDF-1DB4DAAA607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4987A3DB-6810-403C-9F1F-AC86DDAAE2C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16D470A0-3172-4856-910F-F7E3C83AE5B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996E68A8-78B7-4C2A-ADC7-7900DC7F94B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94B6E7DD-D939-4176-B843-D095F6CC95E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1B474985-BA3D-4164-8F13-1EF1922B82F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A4169293-2E56-4268-BB7D-D764E84A031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5BA82974-28AD-4E1D-898D-EA55EF60ED5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A28FD8A1-D5B3-4F54-A297-B1946DF6A7A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482D7528-78BB-46FF-A39B-AA1E14E9D5A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BE1A50E5-B7A8-4E52-ABAB-00F74EFFAC1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21D096A-6277-40B9-84BB-A77C06ACF3B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AFDFE6F5-E199-4B1F-9A66-51AF767AED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51" name="直線コネクタ 650">
          <a:extLst>
            <a:ext uri="{FF2B5EF4-FFF2-40B4-BE49-F238E27FC236}">
              <a16:creationId xmlns:a16="http://schemas.microsoft.com/office/drawing/2014/main" id="{2F53F957-4137-4EEF-BDDD-B0589192F55E}"/>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C788D724-5B3E-4F9C-855F-6E9B94E7E39B}"/>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3" name="直線コネクタ 652">
          <a:extLst>
            <a:ext uri="{FF2B5EF4-FFF2-40B4-BE49-F238E27FC236}">
              <a16:creationId xmlns:a16="http://schemas.microsoft.com/office/drawing/2014/main" id="{B610B11B-56DC-4778-8994-7F2A8033E7DF}"/>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4" name="【消防施設】&#10;有形固定資産減価償却率最大値テキスト">
          <a:extLst>
            <a:ext uri="{FF2B5EF4-FFF2-40B4-BE49-F238E27FC236}">
              <a16:creationId xmlns:a16="http://schemas.microsoft.com/office/drawing/2014/main" id="{56277A87-6F8E-4A78-A3A9-BBBCFC73FA3A}"/>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5" name="直線コネクタ 654">
          <a:extLst>
            <a:ext uri="{FF2B5EF4-FFF2-40B4-BE49-F238E27FC236}">
              <a16:creationId xmlns:a16="http://schemas.microsoft.com/office/drawing/2014/main" id="{031B105B-A06D-432A-AE80-8A23DB73BE88}"/>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3A856680-195D-4C62-819F-FB319A120BDC}"/>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7" name="フローチャート: 判断 656">
          <a:extLst>
            <a:ext uri="{FF2B5EF4-FFF2-40B4-BE49-F238E27FC236}">
              <a16:creationId xmlns:a16="http://schemas.microsoft.com/office/drawing/2014/main" id="{25AC70FC-A7B5-42D1-A02E-5EEBF19C0C2F}"/>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8" name="フローチャート: 判断 657">
          <a:extLst>
            <a:ext uri="{FF2B5EF4-FFF2-40B4-BE49-F238E27FC236}">
              <a16:creationId xmlns:a16="http://schemas.microsoft.com/office/drawing/2014/main" id="{277BC39E-0B0C-4A33-A729-610D2A57F2D4}"/>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9" name="フローチャート: 判断 658">
          <a:extLst>
            <a:ext uri="{FF2B5EF4-FFF2-40B4-BE49-F238E27FC236}">
              <a16:creationId xmlns:a16="http://schemas.microsoft.com/office/drawing/2014/main" id="{E6AA7BFA-ECCA-48F4-AADA-582F8B71B752}"/>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60" name="フローチャート: 判断 659">
          <a:extLst>
            <a:ext uri="{FF2B5EF4-FFF2-40B4-BE49-F238E27FC236}">
              <a16:creationId xmlns:a16="http://schemas.microsoft.com/office/drawing/2014/main" id="{75788F8D-D8DB-41F6-A740-D43EC7EAC7C3}"/>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61" name="フローチャート: 判断 660">
          <a:extLst>
            <a:ext uri="{FF2B5EF4-FFF2-40B4-BE49-F238E27FC236}">
              <a16:creationId xmlns:a16="http://schemas.microsoft.com/office/drawing/2014/main" id="{DC22053D-4B08-4C9E-957A-B0D4386EC45C}"/>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ED86FAB-8BE5-4E28-8FF5-B9B8CB8FE18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39A81FB-942F-4CC9-BE50-21524F50C4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37A65E3-778D-40C9-BB22-1701935A22D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D0BC5C4-7A93-4F59-A33C-27DD610C88F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70B649E-2EE9-479A-89AE-9DE0390740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50981</xdr:rowOff>
    </xdr:from>
    <xdr:to>
      <xdr:col>85</xdr:col>
      <xdr:colOff>177800</xdr:colOff>
      <xdr:row>80</xdr:row>
      <xdr:rowOff>152581</xdr:rowOff>
    </xdr:to>
    <xdr:sp macro="" textlink="">
      <xdr:nvSpPr>
        <xdr:cNvPr id="667" name="楕円 666">
          <a:extLst>
            <a:ext uri="{FF2B5EF4-FFF2-40B4-BE49-F238E27FC236}">
              <a16:creationId xmlns:a16="http://schemas.microsoft.com/office/drawing/2014/main" id="{FD98E404-B9A1-4FB3-B782-F7B45B9E2B6A}"/>
            </a:ext>
          </a:extLst>
        </xdr:cNvPr>
        <xdr:cNvSpPr/>
      </xdr:nvSpPr>
      <xdr:spPr>
        <a:xfrm>
          <a:off x="162687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73858</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D80C5B87-83A0-4F79-8736-3A66A550529A}"/>
            </a:ext>
          </a:extLst>
        </xdr:cNvPr>
        <xdr:cNvSpPr txBox="1"/>
      </xdr:nvSpPr>
      <xdr:spPr>
        <a:xfrm>
          <a:off x="16357600" y="1361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5262</xdr:rowOff>
    </xdr:from>
    <xdr:to>
      <xdr:col>81</xdr:col>
      <xdr:colOff>101600</xdr:colOff>
      <xdr:row>80</xdr:row>
      <xdr:rowOff>106862</xdr:rowOff>
    </xdr:to>
    <xdr:sp macro="" textlink="">
      <xdr:nvSpPr>
        <xdr:cNvPr id="669" name="楕円 668">
          <a:extLst>
            <a:ext uri="{FF2B5EF4-FFF2-40B4-BE49-F238E27FC236}">
              <a16:creationId xmlns:a16="http://schemas.microsoft.com/office/drawing/2014/main" id="{2214F4BF-EB42-4A8D-98C8-98DDD5EDFA85}"/>
            </a:ext>
          </a:extLst>
        </xdr:cNvPr>
        <xdr:cNvSpPr/>
      </xdr:nvSpPr>
      <xdr:spPr>
        <a:xfrm>
          <a:off x="15430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56062</xdr:rowOff>
    </xdr:from>
    <xdr:to>
      <xdr:col>85</xdr:col>
      <xdr:colOff>127000</xdr:colOff>
      <xdr:row>80</xdr:row>
      <xdr:rowOff>101781</xdr:rowOff>
    </xdr:to>
    <xdr:cxnSp macro="">
      <xdr:nvCxnSpPr>
        <xdr:cNvPr id="670" name="直線コネクタ 669">
          <a:extLst>
            <a:ext uri="{FF2B5EF4-FFF2-40B4-BE49-F238E27FC236}">
              <a16:creationId xmlns:a16="http://schemas.microsoft.com/office/drawing/2014/main" id="{9DEEFBD3-39DB-4AEB-96E7-E45FB3D89A19}"/>
            </a:ext>
          </a:extLst>
        </xdr:cNvPr>
        <xdr:cNvCxnSpPr/>
      </xdr:nvCxnSpPr>
      <xdr:spPr>
        <a:xfrm>
          <a:off x="15481300" y="1377206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129358</xdr:rowOff>
    </xdr:from>
    <xdr:to>
      <xdr:col>76</xdr:col>
      <xdr:colOff>165100</xdr:colOff>
      <xdr:row>80</xdr:row>
      <xdr:rowOff>59508</xdr:rowOff>
    </xdr:to>
    <xdr:sp macro="" textlink="">
      <xdr:nvSpPr>
        <xdr:cNvPr id="671" name="楕円 670">
          <a:extLst>
            <a:ext uri="{FF2B5EF4-FFF2-40B4-BE49-F238E27FC236}">
              <a16:creationId xmlns:a16="http://schemas.microsoft.com/office/drawing/2014/main" id="{6651D0B1-221A-4763-B3BC-9D4A085B764D}"/>
            </a:ext>
          </a:extLst>
        </xdr:cNvPr>
        <xdr:cNvSpPr/>
      </xdr:nvSpPr>
      <xdr:spPr>
        <a:xfrm>
          <a:off x="14541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8708</xdr:rowOff>
    </xdr:from>
    <xdr:to>
      <xdr:col>81</xdr:col>
      <xdr:colOff>50800</xdr:colOff>
      <xdr:row>80</xdr:row>
      <xdr:rowOff>56062</xdr:rowOff>
    </xdr:to>
    <xdr:cxnSp macro="">
      <xdr:nvCxnSpPr>
        <xdr:cNvPr id="672" name="直線コネクタ 671">
          <a:extLst>
            <a:ext uri="{FF2B5EF4-FFF2-40B4-BE49-F238E27FC236}">
              <a16:creationId xmlns:a16="http://schemas.microsoft.com/office/drawing/2014/main" id="{0912232F-65D7-4FD6-BF8C-4B49A5A28FF0}"/>
            </a:ext>
          </a:extLst>
        </xdr:cNvPr>
        <xdr:cNvCxnSpPr/>
      </xdr:nvCxnSpPr>
      <xdr:spPr>
        <a:xfrm>
          <a:off x="14592300" y="1372470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121194</xdr:rowOff>
    </xdr:from>
    <xdr:to>
      <xdr:col>72</xdr:col>
      <xdr:colOff>38100</xdr:colOff>
      <xdr:row>80</xdr:row>
      <xdr:rowOff>51344</xdr:rowOff>
    </xdr:to>
    <xdr:sp macro="" textlink="">
      <xdr:nvSpPr>
        <xdr:cNvPr id="673" name="楕円 672">
          <a:extLst>
            <a:ext uri="{FF2B5EF4-FFF2-40B4-BE49-F238E27FC236}">
              <a16:creationId xmlns:a16="http://schemas.microsoft.com/office/drawing/2014/main" id="{95FFEAD5-BC51-454B-8843-F727045F8474}"/>
            </a:ext>
          </a:extLst>
        </xdr:cNvPr>
        <xdr:cNvSpPr/>
      </xdr:nvSpPr>
      <xdr:spPr>
        <a:xfrm>
          <a:off x="136525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544</xdr:rowOff>
    </xdr:from>
    <xdr:to>
      <xdr:col>76</xdr:col>
      <xdr:colOff>114300</xdr:colOff>
      <xdr:row>80</xdr:row>
      <xdr:rowOff>8708</xdr:rowOff>
    </xdr:to>
    <xdr:cxnSp macro="">
      <xdr:nvCxnSpPr>
        <xdr:cNvPr id="674" name="直線コネクタ 673">
          <a:extLst>
            <a:ext uri="{FF2B5EF4-FFF2-40B4-BE49-F238E27FC236}">
              <a16:creationId xmlns:a16="http://schemas.microsoft.com/office/drawing/2014/main" id="{FC69E665-6535-454D-A3EF-F12E5B1C6554}"/>
            </a:ext>
          </a:extLst>
        </xdr:cNvPr>
        <xdr:cNvCxnSpPr/>
      </xdr:nvCxnSpPr>
      <xdr:spPr>
        <a:xfrm>
          <a:off x="13703300" y="1371654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119562</xdr:rowOff>
    </xdr:from>
    <xdr:to>
      <xdr:col>67</xdr:col>
      <xdr:colOff>101600</xdr:colOff>
      <xdr:row>80</xdr:row>
      <xdr:rowOff>49712</xdr:rowOff>
    </xdr:to>
    <xdr:sp macro="" textlink="">
      <xdr:nvSpPr>
        <xdr:cNvPr id="675" name="楕円 674">
          <a:extLst>
            <a:ext uri="{FF2B5EF4-FFF2-40B4-BE49-F238E27FC236}">
              <a16:creationId xmlns:a16="http://schemas.microsoft.com/office/drawing/2014/main" id="{A54E2A52-545C-4CD8-85FA-D624F4D1CF6A}"/>
            </a:ext>
          </a:extLst>
        </xdr:cNvPr>
        <xdr:cNvSpPr/>
      </xdr:nvSpPr>
      <xdr:spPr>
        <a:xfrm>
          <a:off x="12763500" y="136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170362</xdr:rowOff>
    </xdr:from>
    <xdr:to>
      <xdr:col>71</xdr:col>
      <xdr:colOff>177800</xdr:colOff>
      <xdr:row>80</xdr:row>
      <xdr:rowOff>544</xdr:rowOff>
    </xdr:to>
    <xdr:cxnSp macro="">
      <xdr:nvCxnSpPr>
        <xdr:cNvPr id="676" name="直線コネクタ 675">
          <a:extLst>
            <a:ext uri="{FF2B5EF4-FFF2-40B4-BE49-F238E27FC236}">
              <a16:creationId xmlns:a16="http://schemas.microsoft.com/office/drawing/2014/main" id="{F7DFEB82-54A5-416A-9DB0-7F482AB07445}"/>
            </a:ext>
          </a:extLst>
        </xdr:cNvPr>
        <xdr:cNvCxnSpPr/>
      </xdr:nvCxnSpPr>
      <xdr:spPr>
        <a:xfrm>
          <a:off x="12814300" y="13714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7" name="n_1aveValue【消防施設】&#10;有形固定資産減価償却率">
          <a:extLst>
            <a:ext uri="{FF2B5EF4-FFF2-40B4-BE49-F238E27FC236}">
              <a16:creationId xmlns:a16="http://schemas.microsoft.com/office/drawing/2014/main" id="{1B4CBD37-B837-482B-A660-82CB0D1CD1CB}"/>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8" name="n_2aveValue【消防施設】&#10;有形固定資産減価償却率">
          <a:extLst>
            <a:ext uri="{FF2B5EF4-FFF2-40B4-BE49-F238E27FC236}">
              <a16:creationId xmlns:a16="http://schemas.microsoft.com/office/drawing/2014/main" id="{AD6222BB-C916-4F92-A622-36C8FE987F13}"/>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9" name="n_3aveValue【消防施設】&#10;有形固定資産減価償却率">
          <a:extLst>
            <a:ext uri="{FF2B5EF4-FFF2-40B4-BE49-F238E27FC236}">
              <a16:creationId xmlns:a16="http://schemas.microsoft.com/office/drawing/2014/main" id="{A9286B59-13C2-4D82-89F6-16ED66AC2356}"/>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680" name="n_4aveValue【消防施設】&#10;有形固定資産減価償却率">
          <a:extLst>
            <a:ext uri="{FF2B5EF4-FFF2-40B4-BE49-F238E27FC236}">
              <a16:creationId xmlns:a16="http://schemas.microsoft.com/office/drawing/2014/main" id="{E3A7DD6E-D476-4D80-9786-49316BF0027D}"/>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123389</xdr:rowOff>
    </xdr:from>
    <xdr:ext cx="405111" cy="259045"/>
    <xdr:sp macro="" textlink="">
      <xdr:nvSpPr>
        <xdr:cNvPr id="681" name="n_1mainValue【消防施設】&#10;有形固定資産減価償却率">
          <a:extLst>
            <a:ext uri="{FF2B5EF4-FFF2-40B4-BE49-F238E27FC236}">
              <a16:creationId xmlns:a16="http://schemas.microsoft.com/office/drawing/2014/main" id="{46ED430E-3040-48D5-9519-46B1D4441109}"/>
            </a:ext>
          </a:extLst>
        </xdr:cNvPr>
        <xdr:cNvSpPr txBox="1"/>
      </xdr:nvSpPr>
      <xdr:spPr>
        <a:xfrm>
          <a:off x="152660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76035</xdr:rowOff>
    </xdr:from>
    <xdr:ext cx="405111" cy="259045"/>
    <xdr:sp macro="" textlink="">
      <xdr:nvSpPr>
        <xdr:cNvPr id="682" name="n_2mainValue【消防施設】&#10;有形固定資産減価償却率">
          <a:extLst>
            <a:ext uri="{FF2B5EF4-FFF2-40B4-BE49-F238E27FC236}">
              <a16:creationId xmlns:a16="http://schemas.microsoft.com/office/drawing/2014/main" id="{FB0E49A0-0EBB-425B-92F7-78D01E339A74}"/>
            </a:ext>
          </a:extLst>
        </xdr:cNvPr>
        <xdr:cNvSpPr txBox="1"/>
      </xdr:nvSpPr>
      <xdr:spPr>
        <a:xfrm>
          <a:off x="14389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67871</xdr:rowOff>
    </xdr:from>
    <xdr:ext cx="405111" cy="259045"/>
    <xdr:sp macro="" textlink="">
      <xdr:nvSpPr>
        <xdr:cNvPr id="683" name="n_3mainValue【消防施設】&#10;有形固定資産減価償却率">
          <a:extLst>
            <a:ext uri="{FF2B5EF4-FFF2-40B4-BE49-F238E27FC236}">
              <a16:creationId xmlns:a16="http://schemas.microsoft.com/office/drawing/2014/main" id="{67E0E1E2-73FC-4481-AF1F-8A3609AD11CA}"/>
            </a:ext>
          </a:extLst>
        </xdr:cNvPr>
        <xdr:cNvSpPr txBox="1"/>
      </xdr:nvSpPr>
      <xdr:spPr>
        <a:xfrm>
          <a:off x="13500744"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66239</xdr:rowOff>
    </xdr:from>
    <xdr:ext cx="405111" cy="259045"/>
    <xdr:sp macro="" textlink="">
      <xdr:nvSpPr>
        <xdr:cNvPr id="684" name="n_4mainValue【消防施設】&#10;有形固定資産減価償却率">
          <a:extLst>
            <a:ext uri="{FF2B5EF4-FFF2-40B4-BE49-F238E27FC236}">
              <a16:creationId xmlns:a16="http://schemas.microsoft.com/office/drawing/2014/main" id="{03D4B889-A009-408B-8D4F-5946945FFCB4}"/>
            </a:ext>
          </a:extLst>
        </xdr:cNvPr>
        <xdr:cNvSpPr txBox="1"/>
      </xdr:nvSpPr>
      <xdr:spPr>
        <a:xfrm>
          <a:off x="12611744" y="1343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56BED4D1-FD9F-469E-B8A1-B4994523A8E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57D65F6F-37BB-4E58-ABA1-1E254A1579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E07EC5A7-C2AE-4A21-A2D2-C27C72018B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3378FE7B-EE4E-4A09-89E4-E2996D5B24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88B3C6C7-A79B-48DE-A19F-C22CCDCD87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B057F803-B3D2-441C-A642-A9634B75F6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1E8A6F77-75EE-4E32-A4CB-A3223D9AE5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6E3119A9-FEFE-4ACA-83DC-D291364FB9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EB587D4F-5391-4259-9CC6-EA90E75CFC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942B1E44-5FB6-4C0A-A482-9985B1284D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92267670-B90E-4E6D-BC77-CB5939E0631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88198A7E-CD3B-485F-9B26-46FF2DD963A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BF83F4C0-DAED-4E91-A056-900567588C9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C75A59C2-DC43-40D7-BFEB-29400F545D2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21115EE9-539B-4907-8F87-ACFCC305CBD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C0173326-3CA5-4958-8909-5C410F26F62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A0F27182-880F-46AC-9CD0-21F04FB26A6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B3777D72-3853-4DA7-815D-3E8EE2B2EB8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55C7991-9D24-4B0F-8195-01641DFF599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85F2DF3-DE88-4BC0-83F3-64330782A1F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4E814021-66FB-4D6C-9D77-1A4AA834DE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6" name="直線コネクタ 705">
          <a:extLst>
            <a:ext uri="{FF2B5EF4-FFF2-40B4-BE49-F238E27FC236}">
              <a16:creationId xmlns:a16="http://schemas.microsoft.com/office/drawing/2014/main" id="{F15D654A-3D1A-40B7-947D-CA446ED0D30A}"/>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7" name="【消防施設】&#10;一人当たり面積最小値テキスト">
          <a:extLst>
            <a:ext uri="{FF2B5EF4-FFF2-40B4-BE49-F238E27FC236}">
              <a16:creationId xmlns:a16="http://schemas.microsoft.com/office/drawing/2014/main" id="{4F73DC90-9525-4154-9339-11D1DBAF3E4C}"/>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8" name="直線コネクタ 707">
          <a:extLst>
            <a:ext uri="{FF2B5EF4-FFF2-40B4-BE49-F238E27FC236}">
              <a16:creationId xmlns:a16="http://schemas.microsoft.com/office/drawing/2014/main" id="{295B5E47-9CDA-420F-AD96-A78045880E06}"/>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9" name="【消防施設】&#10;一人当たり面積最大値テキスト">
          <a:extLst>
            <a:ext uri="{FF2B5EF4-FFF2-40B4-BE49-F238E27FC236}">
              <a16:creationId xmlns:a16="http://schemas.microsoft.com/office/drawing/2014/main" id="{2E04AC4B-A2CD-4CEB-B6C5-8E80AAFE59B8}"/>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10" name="直線コネクタ 709">
          <a:extLst>
            <a:ext uri="{FF2B5EF4-FFF2-40B4-BE49-F238E27FC236}">
              <a16:creationId xmlns:a16="http://schemas.microsoft.com/office/drawing/2014/main" id="{D5DEB948-D11C-4A88-8D00-E3893C12EDB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11" name="【消防施設】&#10;一人当たり面積平均値テキスト">
          <a:extLst>
            <a:ext uri="{FF2B5EF4-FFF2-40B4-BE49-F238E27FC236}">
              <a16:creationId xmlns:a16="http://schemas.microsoft.com/office/drawing/2014/main" id="{B3875764-DFD6-4079-BBC3-1B46F177FC90}"/>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12" name="フローチャート: 判断 711">
          <a:extLst>
            <a:ext uri="{FF2B5EF4-FFF2-40B4-BE49-F238E27FC236}">
              <a16:creationId xmlns:a16="http://schemas.microsoft.com/office/drawing/2014/main" id="{B066E343-D2FA-4CBC-9A23-339177A175B1}"/>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3" name="フローチャート: 判断 712">
          <a:extLst>
            <a:ext uri="{FF2B5EF4-FFF2-40B4-BE49-F238E27FC236}">
              <a16:creationId xmlns:a16="http://schemas.microsoft.com/office/drawing/2014/main" id="{F128D3A7-3BEF-44E1-B36E-9AC82DE1850C}"/>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4" name="フローチャート: 判断 713">
          <a:extLst>
            <a:ext uri="{FF2B5EF4-FFF2-40B4-BE49-F238E27FC236}">
              <a16:creationId xmlns:a16="http://schemas.microsoft.com/office/drawing/2014/main" id="{9551C69B-9993-4F66-8410-12417DF92914}"/>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5" name="フローチャート: 判断 714">
          <a:extLst>
            <a:ext uri="{FF2B5EF4-FFF2-40B4-BE49-F238E27FC236}">
              <a16:creationId xmlns:a16="http://schemas.microsoft.com/office/drawing/2014/main" id="{7FBACA9D-BFF0-4F7F-B3F8-8056230074AD}"/>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6" name="フローチャート: 判断 715">
          <a:extLst>
            <a:ext uri="{FF2B5EF4-FFF2-40B4-BE49-F238E27FC236}">
              <a16:creationId xmlns:a16="http://schemas.microsoft.com/office/drawing/2014/main" id="{B4A02BC4-F1BA-4239-B585-881340385C69}"/>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81DD131-73AB-4543-AF22-B62D3E6321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E8ED967-AB80-4BAE-9332-52A5FC37A35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30FA453-24D4-4B09-9807-CD7E58979D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6EDC1F2-902A-4420-BB6C-DCB02E00654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FA20F4E-CEDF-4AB6-B049-3E53BE5061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64567</xdr:rowOff>
    </xdr:from>
    <xdr:to>
      <xdr:col>116</xdr:col>
      <xdr:colOff>114300</xdr:colOff>
      <xdr:row>85</xdr:row>
      <xdr:rowOff>166167</xdr:rowOff>
    </xdr:to>
    <xdr:sp macro="" textlink="">
      <xdr:nvSpPr>
        <xdr:cNvPr id="722" name="楕円 721">
          <a:extLst>
            <a:ext uri="{FF2B5EF4-FFF2-40B4-BE49-F238E27FC236}">
              <a16:creationId xmlns:a16="http://schemas.microsoft.com/office/drawing/2014/main" id="{B21B3112-E6FB-4CF3-945E-842ED127B438}"/>
            </a:ext>
          </a:extLst>
        </xdr:cNvPr>
        <xdr:cNvSpPr/>
      </xdr:nvSpPr>
      <xdr:spPr>
        <a:xfrm>
          <a:off x="221107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150944</xdr:rowOff>
    </xdr:from>
    <xdr:ext cx="469744" cy="259045"/>
    <xdr:sp macro="" textlink="">
      <xdr:nvSpPr>
        <xdr:cNvPr id="723" name="【消防施設】&#10;一人当たり面積該当値テキスト">
          <a:extLst>
            <a:ext uri="{FF2B5EF4-FFF2-40B4-BE49-F238E27FC236}">
              <a16:creationId xmlns:a16="http://schemas.microsoft.com/office/drawing/2014/main" id="{4614ADF1-806E-406E-A0BE-0C7CF24A9D69}"/>
            </a:ext>
          </a:extLst>
        </xdr:cNvPr>
        <xdr:cNvSpPr txBox="1"/>
      </xdr:nvSpPr>
      <xdr:spPr>
        <a:xfrm>
          <a:off x="22199600" y="145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65481</xdr:rowOff>
    </xdr:from>
    <xdr:to>
      <xdr:col>112</xdr:col>
      <xdr:colOff>38100</xdr:colOff>
      <xdr:row>85</xdr:row>
      <xdr:rowOff>167081</xdr:rowOff>
    </xdr:to>
    <xdr:sp macro="" textlink="">
      <xdr:nvSpPr>
        <xdr:cNvPr id="724" name="楕円 723">
          <a:extLst>
            <a:ext uri="{FF2B5EF4-FFF2-40B4-BE49-F238E27FC236}">
              <a16:creationId xmlns:a16="http://schemas.microsoft.com/office/drawing/2014/main" id="{F08C1FED-0114-4B76-8E86-5EA07792422B}"/>
            </a:ext>
          </a:extLst>
        </xdr:cNvPr>
        <xdr:cNvSpPr/>
      </xdr:nvSpPr>
      <xdr:spPr>
        <a:xfrm>
          <a:off x="21272500" y="14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115367</xdr:rowOff>
    </xdr:from>
    <xdr:to>
      <xdr:col>116</xdr:col>
      <xdr:colOff>63500</xdr:colOff>
      <xdr:row>85</xdr:row>
      <xdr:rowOff>116281</xdr:rowOff>
    </xdr:to>
    <xdr:cxnSp macro="">
      <xdr:nvCxnSpPr>
        <xdr:cNvPr id="725" name="直線コネクタ 724">
          <a:extLst>
            <a:ext uri="{FF2B5EF4-FFF2-40B4-BE49-F238E27FC236}">
              <a16:creationId xmlns:a16="http://schemas.microsoft.com/office/drawing/2014/main" id="{D2B4C568-C6C5-4348-A1C8-7542B49E87CC}"/>
            </a:ext>
          </a:extLst>
        </xdr:cNvPr>
        <xdr:cNvCxnSpPr/>
      </xdr:nvCxnSpPr>
      <xdr:spPr>
        <a:xfrm flipV="1">
          <a:off x="21323300" y="1468861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65481</xdr:rowOff>
    </xdr:from>
    <xdr:to>
      <xdr:col>107</xdr:col>
      <xdr:colOff>101600</xdr:colOff>
      <xdr:row>85</xdr:row>
      <xdr:rowOff>167081</xdr:rowOff>
    </xdr:to>
    <xdr:sp macro="" textlink="">
      <xdr:nvSpPr>
        <xdr:cNvPr id="726" name="楕円 725">
          <a:extLst>
            <a:ext uri="{FF2B5EF4-FFF2-40B4-BE49-F238E27FC236}">
              <a16:creationId xmlns:a16="http://schemas.microsoft.com/office/drawing/2014/main" id="{F3E881E0-F42E-4141-8A55-20BC22E75B0F}"/>
            </a:ext>
          </a:extLst>
        </xdr:cNvPr>
        <xdr:cNvSpPr/>
      </xdr:nvSpPr>
      <xdr:spPr>
        <a:xfrm>
          <a:off x="20383500" y="14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116281</xdr:rowOff>
    </xdr:from>
    <xdr:to>
      <xdr:col>111</xdr:col>
      <xdr:colOff>177800</xdr:colOff>
      <xdr:row>85</xdr:row>
      <xdr:rowOff>116281</xdr:rowOff>
    </xdr:to>
    <xdr:cxnSp macro="">
      <xdr:nvCxnSpPr>
        <xdr:cNvPr id="727" name="直線コネクタ 726">
          <a:extLst>
            <a:ext uri="{FF2B5EF4-FFF2-40B4-BE49-F238E27FC236}">
              <a16:creationId xmlns:a16="http://schemas.microsoft.com/office/drawing/2014/main" id="{DDCA794C-5E29-40B7-876D-21195A6E2EFC}"/>
            </a:ext>
          </a:extLst>
        </xdr:cNvPr>
        <xdr:cNvCxnSpPr/>
      </xdr:nvCxnSpPr>
      <xdr:spPr>
        <a:xfrm>
          <a:off x="20434300" y="14689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61824</xdr:rowOff>
    </xdr:from>
    <xdr:to>
      <xdr:col>102</xdr:col>
      <xdr:colOff>165100</xdr:colOff>
      <xdr:row>85</xdr:row>
      <xdr:rowOff>163424</xdr:rowOff>
    </xdr:to>
    <xdr:sp macro="" textlink="">
      <xdr:nvSpPr>
        <xdr:cNvPr id="728" name="楕円 727">
          <a:extLst>
            <a:ext uri="{FF2B5EF4-FFF2-40B4-BE49-F238E27FC236}">
              <a16:creationId xmlns:a16="http://schemas.microsoft.com/office/drawing/2014/main" id="{C3315D5D-B5FB-41EB-8D72-CFFCE0AB93C3}"/>
            </a:ext>
          </a:extLst>
        </xdr:cNvPr>
        <xdr:cNvSpPr/>
      </xdr:nvSpPr>
      <xdr:spPr>
        <a:xfrm>
          <a:off x="19494500" y="1463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112624</xdr:rowOff>
    </xdr:from>
    <xdr:to>
      <xdr:col>107</xdr:col>
      <xdr:colOff>50800</xdr:colOff>
      <xdr:row>85</xdr:row>
      <xdr:rowOff>116281</xdr:rowOff>
    </xdr:to>
    <xdr:cxnSp macro="">
      <xdr:nvCxnSpPr>
        <xdr:cNvPr id="729" name="直線コネクタ 728">
          <a:extLst>
            <a:ext uri="{FF2B5EF4-FFF2-40B4-BE49-F238E27FC236}">
              <a16:creationId xmlns:a16="http://schemas.microsoft.com/office/drawing/2014/main" id="{2CEE4EF8-F57A-4C8B-9188-72AD4B201E83}"/>
            </a:ext>
          </a:extLst>
        </xdr:cNvPr>
        <xdr:cNvCxnSpPr/>
      </xdr:nvCxnSpPr>
      <xdr:spPr>
        <a:xfrm>
          <a:off x="19545300" y="1468587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30" name="楕円 729">
          <a:extLst>
            <a:ext uri="{FF2B5EF4-FFF2-40B4-BE49-F238E27FC236}">
              <a16:creationId xmlns:a16="http://schemas.microsoft.com/office/drawing/2014/main" id="{557BEEA8-4BAF-4ADF-AECF-4F46BAB154E0}"/>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112624</xdr:rowOff>
    </xdr:from>
    <xdr:to>
      <xdr:col>102</xdr:col>
      <xdr:colOff>114300</xdr:colOff>
      <xdr:row>85</xdr:row>
      <xdr:rowOff>118111</xdr:rowOff>
    </xdr:to>
    <xdr:cxnSp macro="">
      <xdr:nvCxnSpPr>
        <xdr:cNvPr id="731" name="直線コネクタ 730">
          <a:extLst>
            <a:ext uri="{FF2B5EF4-FFF2-40B4-BE49-F238E27FC236}">
              <a16:creationId xmlns:a16="http://schemas.microsoft.com/office/drawing/2014/main" id="{43F74265-8112-4ED0-AFDF-85C768F90AEB}"/>
            </a:ext>
          </a:extLst>
        </xdr:cNvPr>
        <xdr:cNvCxnSpPr/>
      </xdr:nvCxnSpPr>
      <xdr:spPr>
        <a:xfrm flipV="1">
          <a:off x="18656300" y="1468587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32" name="n_1aveValue【消防施設】&#10;一人当たり面積">
          <a:extLst>
            <a:ext uri="{FF2B5EF4-FFF2-40B4-BE49-F238E27FC236}">
              <a16:creationId xmlns:a16="http://schemas.microsoft.com/office/drawing/2014/main" id="{9AC8F2F0-2C48-495B-ADA3-86CC1E71E94D}"/>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3" name="n_2aveValue【消防施設】&#10;一人当たり面積">
          <a:extLst>
            <a:ext uri="{FF2B5EF4-FFF2-40B4-BE49-F238E27FC236}">
              <a16:creationId xmlns:a16="http://schemas.microsoft.com/office/drawing/2014/main" id="{F59B5C5D-3BBE-4206-B479-3F012A8E7E0A}"/>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4" name="n_3aveValue【消防施設】&#10;一人当たり面積">
          <a:extLst>
            <a:ext uri="{FF2B5EF4-FFF2-40B4-BE49-F238E27FC236}">
              <a16:creationId xmlns:a16="http://schemas.microsoft.com/office/drawing/2014/main" id="{CE03AF76-E141-4715-ACCF-981141ABC7A5}"/>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735" name="n_4aveValue【消防施設】&#10;一人当たり面積">
          <a:extLst>
            <a:ext uri="{FF2B5EF4-FFF2-40B4-BE49-F238E27FC236}">
              <a16:creationId xmlns:a16="http://schemas.microsoft.com/office/drawing/2014/main" id="{E6E8EE3E-C667-4495-AB88-9989BE03E88A}"/>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158208</xdr:rowOff>
    </xdr:from>
    <xdr:ext cx="469744" cy="259045"/>
    <xdr:sp macro="" textlink="">
      <xdr:nvSpPr>
        <xdr:cNvPr id="736" name="n_1mainValue【消防施設】&#10;一人当たり面積">
          <a:extLst>
            <a:ext uri="{FF2B5EF4-FFF2-40B4-BE49-F238E27FC236}">
              <a16:creationId xmlns:a16="http://schemas.microsoft.com/office/drawing/2014/main" id="{587C7818-BB3F-4544-BD7C-CF92510FFBC7}"/>
            </a:ext>
          </a:extLst>
        </xdr:cNvPr>
        <xdr:cNvSpPr txBox="1"/>
      </xdr:nvSpPr>
      <xdr:spPr>
        <a:xfrm>
          <a:off x="21075727" y="147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158208</xdr:rowOff>
    </xdr:from>
    <xdr:ext cx="469744" cy="259045"/>
    <xdr:sp macro="" textlink="">
      <xdr:nvSpPr>
        <xdr:cNvPr id="737" name="n_2mainValue【消防施設】&#10;一人当たり面積">
          <a:extLst>
            <a:ext uri="{FF2B5EF4-FFF2-40B4-BE49-F238E27FC236}">
              <a16:creationId xmlns:a16="http://schemas.microsoft.com/office/drawing/2014/main" id="{EFD27EC8-5B31-40C1-B1E7-6138CF69F66E}"/>
            </a:ext>
          </a:extLst>
        </xdr:cNvPr>
        <xdr:cNvSpPr txBox="1"/>
      </xdr:nvSpPr>
      <xdr:spPr>
        <a:xfrm>
          <a:off x="20199427" y="147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154551</xdr:rowOff>
    </xdr:from>
    <xdr:ext cx="469744" cy="259045"/>
    <xdr:sp macro="" textlink="">
      <xdr:nvSpPr>
        <xdr:cNvPr id="738" name="n_3mainValue【消防施設】&#10;一人当たり面積">
          <a:extLst>
            <a:ext uri="{FF2B5EF4-FFF2-40B4-BE49-F238E27FC236}">
              <a16:creationId xmlns:a16="http://schemas.microsoft.com/office/drawing/2014/main" id="{EB692113-EA04-4DA9-922D-312F91986BC0}"/>
            </a:ext>
          </a:extLst>
        </xdr:cNvPr>
        <xdr:cNvSpPr txBox="1"/>
      </xdr:nvSpPr>
      <xdr:spPr>
        <a:xfrm>
          <a:off x="19310427" y="147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9" name="n_4mainValue【消防施設】&#10;一人当たり面積">
          <a:extLst>
            <a:ext uri="{FF2B5EF4-FFF2-40B4-BE49-F238E27FC236}">
              <a16:creationId xmlns:a16="http://schemas.microsoft.com/office/drawing/2014/main" id="{1DB02DBC-A7C0-45A7-8104-E4B643C840CD}"/>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0196B0E-47B8-4860-B75C-704E0C3D9F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8D6FB274-F64A-4A89-8978-5334897505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630E78A-B1A7-4E20-9FE0-B3CE2CC249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FA01680-B707-4407-AC9A-B8C9D972B8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09673AB-241A-43F4-9A36-3DECC8FE3A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1DC30A6C-C97C-410E-AE55-4A14B5D105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E910A81-8392-47AC-94A7-30168F1CE8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73D5498-4695-49B0-A977-81A8CD4DDD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D84FAAA-42E9-494E-B9E7-F5798EA50EF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E4D85AF-06C9-4335-9BC9-7A730CD96B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31E0F4E-E042-45D6-BC87-50F8E153F7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45BC556A-CF84-4E2F-8124-D8A4543BD8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B96EB0E4-9CB4-4159-8C27-008D95AB96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3B461203-FF13-4E1D-AC99-70CAEF2759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6F008E07-9013-4303-95B4-018784619DA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71CFC302-CBD6-4017-A09D-3BCDE8CC0B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3FEE4DA0-B2BF-405E-8663-ED2452ECC15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CE4BDB7C-6DA8-482B-ACF4-642648D1B9B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BAC64B1-ECE1-4D8F-8754-73817BAB4D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63BF89E9-EDAE-4BA9-8790-10C44ACADC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6DA5A6AD-7321-43FB-9DD2-7AA64FC144B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2F8C08DA-5F08-469D-989E-B560A6C1235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8E8950E7-6112-47BB-BE77-5D6E9641332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2D10DD43-8362-4976-925E-F583A34610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CB2AAD33-23CD-4D8C-A021-47C8F85683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98A2EF1D-DE97-4124-BCF7-2122B915F695}"/>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B8D8B91D-98A9-4FC2-95E4-C84EB623B84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335800B9-8672-4F51-9906-F4CDA319446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8" name="【庁舎】&#10;有形固定資産減価償却率最大値テキスト">
          <a:extLst>
            <a:ext uri="{FF2B5EF4-FFF2-40B4-BE49-F238E27FC236}">
              <a16:creationId xmlns:a16="http://schemas.microsoft.com/office/drawing/2014/main" id="{2E23CF32-CAD0-4C47-AD0D-8BED3B0CE675}"/>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9" name="直線コネクタ 768">
          <a:extLst>
            <a:ext uri="{FF2B5EF4-FFF2-40B4-BE49-F238E27FC236}">
              <a16:creationId xmlns:a16="http://schemas.microsoft.com/office/drawing/2014/main" id="{1857AB44-5E46-48B9-8A66-1EB6608FC43B}"/>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70" name="【庁舎】&#10;有形固定資産減価償却率平均値テキスト">
          <a:extLst>
            <a:ext uri="{FF2B5EF4-FFF2-40B4-BE49-F238E27FC236}">
              <a16:creationId xmlns:a16="http://schemas.microsoft.com/office/drawing/2014/main" id="{E49DDCF7-8625-4E23-B546-4F0B29E0C6FB}"/>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1" name="フローチャート: 判断 770">
          <a:extLst>
            <a:ext uri="{FF2B5EF4-FFF2-40B4-BE49-F238E27FC236}">
              <a16:creationId xmlns:a16="http://schemas.microsoft.com/office/drawing/2014/main" id="{F06871D1-8DC9-4AC0-9C65-9975D2162583}"/>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75F81716-13A6-4012-A004-69D5ADE6FE0A}"/>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3" name="フローチャート: 判断 772">
          <a:extLst>
            <a:ext uri="{FF2B5EF4-FFF2-40B4-BE49-F238E27FC236}">
              <a16:creationId xmlns:a16="http://schemas.microsoft.com/office/drawing/2014/main" id="{313BD221-7979-475C-813C-553122729C5D}"/>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4" name="フローチャート: 判断 773">
          <a:extLst>
            <a:ext uri="{FF2B5EF4-FFF2-40B4-BE49-F238E27FC236}">
              <a16:creationId xmlns:a16="http://schemas.microsoft.com/office/drawing/2014/main" id="{0D563025-C2ED-48F0-8D79-255AA1C6BD07}"/>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5" name="フローチャート: 判断 774">
          <a:extLst>
            <a:ext uri="{FF2B5EF4-FFF2-40B4-BE49-F238E27FC236}">
              <a16:creationId xmlns:a16="http://schemas.microsoft.com/office/drawing/2014/main" id="{85E3A848-85DC-41E2-B30D-37E437CAF143}"/>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A28A15F-B8F4-4A4B-AC2A-656EA81AF2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39EF009-A8F0-493B-A11B-6034A8E01B0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C8C4E71-BC8C-4320-B5F3-E62972108B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F4F80C8-316D-458E-AC01-169990A6F3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78A9E11-8931-4246-8CFD-62662AB983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81" name="楕円 780">
          <a:extLst>
            <a:ext uri="{FF2B5EF4-FFF2-40B4-BE49-F238E27FC236}">
              <a16:creationId xmlns:a16="http://schemas.microsoft.com/office/drawing/2014/main" id="{C56995A6-E46E-4272-9EEF-14F59DC62CFB}"/>
            </a:ext>
          </a:extLst>
        </xdr:cNvPr>
        <xdr:cNvSpPr/>
      </xdr:nvSpPr>
      <xdr:spPr>
        <a:xfrm>
          <a:off x="16268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782" name="【庁舎】&#10;有形固定資産減価償却率該当値テキスト">
          <a:extLst>
            <a:ext uri="{FF2B5EF4-FFF2-40B4-BE49-F238E27FC236}">
              <a16:creationId xmlns:a16="http://schemas.microsoft.com/office/drawing/2014/main" id="{492E7754-B924-46BE-B6CA-C2F7D2C68570}"/>
            </a:ext>
          </a:extLst>
        </xdr:cNvPr>
        <xdr:cNvSpPr txBox="1"/>
      </xdr:nvSpPr>
      <xdr:spPr>
        <a:xfrm>
          <a:off x="16357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85816</xdr:rowOff>
    </xdr:from>
    <xdr:to>
      <xdr:col>81</xdr:col>
      <xdr:colOff>101600</xdr:colOff>
      <xdr:row>106</xdr:row>
      <xdr:rowOff>15966</xdr:rowOff>
    </xdr:to>
    <xdr:sp macro="" textlink="">
      <xdr:nvSpPr>
        <xdr:cNvPr id="783" name="楕円 782">
          <a:extLst>
            <a:ext uri="{FF2B5EF4-FFF2-40B4-BE49-F238E27FC236}">
              <a16:creationId xmlns:a16="http://schemas.microsoft.com/office/drawing/2014/main" id="{A7718CCF-C2B3-45A7-ACB7-3BCCEDCA67D4}"/>
            </a:ext>
          </a:extLst>
        </xdr:cNvPr>
        <xdr:cNvSpPr/>
      </xdr:nvSpPr>
      <xdr:spPr>
        <a:xfrm>
          <a:off x="15430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136616</xdr:rowOff>
    </xdr:from>
    <xdr:to>
      <xdr:col>85</xdr:col>
      <xdr:colOff>127000</xdr:colOff>
      <xdr:row>106</xdr:row>
      <xdr:rowOff>22316</xdr:rowOff>
    </xdr:to>
    <xdr:cxnSp macro="">
      <xdr:nvCxnSpPr>
        <xdr:cNvPr id="784" name="直線コネクタ 783">
          <a:extLst>
            <a:ext uri="{FF2B5EF4-FFF2-40B4-BE49-F238E27FC236}">
              <a16:creationId xmlns:a16="http://schemas.microsoft.com/office/drawing/2014/main" id="{F69CAC2D-D668-4517-B9DD-87E5A74B8A0C}"/>
            </a:ext>
          </a:extLst>
        </xdr:cNvPr>
        <xdr:cNvCxnSpPr/>
      </xdr:nvCxnSpPr>
      <xdr:spPr>
        <a:xfrm>
          <a:off x="15481300" y="1813886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85" name="楕円 784">
          <a:extLst>
            <a:ext uri="{FF2B5EF4-FFF2-40B4-BE49-F238E27FC236}">
              <a16:creationId xmlns:a16="http://schemas.microsoft.com/office/drawing/2014/main" id="{44B09D52-99FD-4D8F-9E42-E512B09DB390}"/>
            </a:ext>
          </a:extLst>
        </xdr:cNvPr>
        <xdr:cNvSpPr/>
      </xdr:nvSpPr>
      <xdr:spPr>
        <a:xfrm>
          <a:off x="14541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81099</xdr:rowOff>
    </xdr:from>
    <xdr:to>
      <xdr:col>81</xdr:col>
      <xdr:colOff>50800</xdr:colOff>
      <xdr:row>105</xdr:row>
      <xdr:rowOff>136616</xdr:rowOff>
    </xdr:to>
    <xdr:cxnSp macro="">
      <xdr:nvCxnSpPr>
        <xdr:cNvPr id="786" name="直線コネクタ 785">
          <a:extLst>
            <a:ext uri="{FF2B5EF4-FFF2-40B4-BE49-F238E27FC236}">
              <a16:creationId xmlns:a16="http://schemas.microsoft.com/office/drawing/2014/main" id="{AD03375A-AF29-4EC0-8DE7-DB6A90A8C7F2}"/>
            </a:ext>
          </a:extLst>
        </xdr:cNvPr>
        <xdr:cNvCxnSpPr/>
      </xdr:nvCxnSpPr>
      <xdr:spPr>
        <a:xfrm>
          <a:off x="14592300" y="1808334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787" name="楕円 786">
          <a:extLst>
            <a:ext uri="{FF2B5EF4-FFF2-40B4-BE49-F238E27FC236}">
              <a16:creationId xmlns:a16="http://schemas.microsoft.com/office/drawing/2014/main" id="{D787AE53-2A15-4200-AA7B-3CDEE14239F8}"/>
            </a:ext>
          </a:extLst>
        </xdr:cNvPr>
        <xdr:cNvSpPr/>
      </xdr:nvSpPr>
      <xdr:spPr>
        <a:xfrm>
          <a:off x="13652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23949</xdr:rowOff>
    </xdr:from>
    <xdr:to>
      <xdr:col>76</xdr:col>
      <xdr:colOff>114300</xdr:colOff>
      <xdr:row>105</xdr:row>
      <xdr:rowOff>81099</xdr:rowOff>
    </xdr:to>
    <xdr:cxnSp macro="">
      <xdr:nvCxnSpPr>
        <xdr:cNvPr id="788" name="直線コネクタ 787">
          <a:extLst>
            <a:ext uri="{FF2B5EF4-FFF2-40B4-BE49-F238E27FC236}">
              <a16:creationId xmlns:a16="http://schemas.microsoft.com/office/drawing/2014/main" id="{81377072-908E-4BA0-95C0-46DFA487934D}"/>
            </a:ext>
          </a:extLst>
        </xdr:cNvPr>
        <xdr:cNvCxnSpPr/>
      </xdr:nvCxnSpPr>
      <xdr:spPr>
        <a:xfrm>
          <a:off x="13703300" y="1802619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92348</xdr:rowOff>
    </xdr:from>
    <xdr:to>
      <xdr:col>67</xdr:col>
      <xdr:colOff>101600</xdr:colOff>
      <xdr:row>105</xdr:row>
      <xdr:rowOff>22498</xdr:rowOff>
    </xdr:to>
    <xdr:sp macro="" textlink="">
      <xdr:nvSpPr>
        <xdr:cNvPr id="789" name="楕円 788">
          <a:extLst>
            <a:ext uri="{FF2B5EF4-FFF2-40B4-BE49-F238E27FC236}">
              <a16:creationId xmlns:a16="http://schemas.microsoft.com/office/drawing/2014/main" id="{E2AE84E1-C495-4D3D-9123-AB92B98C553A}"/>
            </a:ext>
          </a:extLst>
        </xdr:cNvPr>
        <xdr:cNvSpPr/>
      </xdr:nvSpPr>
      <xdr:spPr>
        <a:xfrm>
          <a:off x="12763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143148</xdr:rowOff>
    </xdr:from>
    <xdr:to>
      <xdr:col>71</xdr:col>
      <xdr:colOff>177800</xdr:colOff>
      <xdr:row>105</xdr:row>
      <xdr:rowOff>23949</xdr:rowOff>
    </xdr:to>
    <xdr:cxnSp macro="">
      <xdr:nvCxnSpPr>
        <xdr:cNvPr id="790" name="直線コネクタ 789">
          <a:extLst>
            <a:ext uri="{FF2B5EF4-FFF2-40B4-BE49-F238E27FC236}">
              <a16:creationId xmlns:a16="http://schemas.microsoft.com/office/drawing/2014/main" id="{73BC0103-EDE8-4205-A335-C9C9575060B3}"/>
            </a:ext>
          </a:extLst>
        </xdr:cNvPr>
        <xdr:cNvCxnSpPr/>
      </xdr:nvCxnSpPr>
      <xdr:spPr>
        <a:xfrm>
          <a:off x="12814300" y="1797394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974851A9-54D8-4745-ACA0-0C9CE3F74766}"/>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2" name="n_2aveValue【庁舎】&#10;有形固定資産減価償却率">
          <a:extLst>
            <a:ext uri="{FF2B5EF4-FFF2-40B4-BE49-F238E27FC236}">
              <a16:creationId xmlns:a16="http://schemas.microsoft.com/office/drawing/2014/main" id="{96581537-A614-4ED6-8246-55FF75A6F255}"/>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3" name="n_3aveValue【庁舎】&#10;有形固定資産減価償却率">
          <a:extLst>
            <a:ext uri="{FF2B5EF4-FFF2-40B4-BE49-F238E27FC236}">
              <a16:creationId xmlns:a16="http://schemas.microsoft.com/office/drawing/2014/main" id="{3D0C74CD-A3F8-4BC6-93AB-418E465F8192}"/>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794" name="n_4aveValue【庁舎】&#10;有形固定資産減価償却率">
          <a:extLst>
            <a:ext uri="{FF2B5EF4-FFF2-40B4-BE49-F238E27FC236}">
              <a16:creationId xmlns:a16="http://schemas.microsoft.com/office/drawing/2014/main" id="{4FB248ED-5268-41FA-882E-8656E70DD860}"/>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7093</xdr:rowOff>
    </xdr:from>
    <xdr:ext cx="405111" cy="259045"/>
    <xdr:sp macro="" textlink="">
      <xdr:nvSpPr>
        <xdr:cNvPr id="795" name="n_1mainValue【庁舎】&#10;有形固定資産減価償却率">
          <a:extLst>
            <a:ext uri="{FF2B5EF4-FFF2-40B4-BE49-F238E27FC236}">
              <a16:creationId xmlns:a16="http://schemas.microsoft.com/office/drawing/2014/main" id="{ADBF34A8-1C96-4F72-8EC5-63EB4AD53FA1}"/>
            </a:ext>
          </a:extLst>
        </xdr:cNvPr>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796" name="n_2mainValue【庁舎】&#10;有形固定資産減価償却率">
          <a:extLst>
            <a:ext uri="{FF2B5EF4-FFF2-40B4-BE49-F238E27FC236}">
              <a16:creationId xmlns:a16="http://schemas.microsoft.com/office/drawing/2014/main" id="{B6DE80FD-2F34-4B4B-B3B9-453A3BEBDC12}"/>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797" name="n_3mainValue【庁舎】&#10;有形固定資産減価償却率">
          <a:extLst>
            <a:ext uri="{FF2B5EF4-FFF2-40B4-BE49-F238E27FC236}">
              <a16:creationId xmlns:a16="http://schemas.microsoft.com/office/drawing/2014/main" id="{BB6E5FF2-4886-4135-849F-ABF12A389751}"/>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98" name="n_4mainValue【庁舎】&#10;有形固定資産減価償却率">
          <a:extLst>
            <a:ext uri="{FF2B5EF4-FFF2-40B4-BE49-F238E27FC236}">
              <a16:creationId xmlns:a16="http://schemas.microsoft.com/office/drawing/2014/main" id="{6E84F650-18D6-4D0C-B113-4F03A74FFA49}"/>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D2BFEAE5-82E7-4E70-99A1-76E18354B8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D4E3961A-FBF4-46B6-BC2F-31AD28EA2D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44E7733B-F01B-4D91-9FED-30DEB4BBC3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45E529D5-4F7A-4E44-BC6F-4FDA227D17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658DD2CF-77F4-41CD-8D3C-3E83AA35C6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681031F3-B172-46EC-9ED1-3D54683A72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1BB9C4BD-F2D1-4F77-89DC-C70B315E7A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26E74BF2-AC93-43AE-8188-9B7B1AA466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84200D6A-B460-4E5F-8A7C-D63D6CEC1D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FB58A793-CAEC-41B0-B663-EF4B51E6A4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9" name="直線コネクタ 808">
          <a:extLst>
            <a:ext uri="{FF2B5EF4-FFF2-40B4-BE49-F238E27FC236}">
              <a16:creationId xmlns:a16="http://schemas.microsoft.com/office/drawing/2014/main" id="{597BFFA8-198D-4B10-BDC4-D4E796DFC2BE}"/>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0" name="テキスト ボックス 809">
          <a:extLst>
            <a:ext uri="{FF2B5EF4-FFF2-40B4-BE49-F238E27FC236}">
              <a16:creationId xmlns:a16="http://schemas.microsoft.com/office/drawing/2014/main" id="{EB2DA841-1072-4E15-B6F3-61433A1239B1}"/>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0DC39A17-8B5B-449A-882B-62FCF1356D2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F9305F49-474E-497B-8E10-F37A172650E7}"/>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3" name="直線コネクタ 812">
          <a:extLst>
            <a:ext uri="{FF2B5EF4-FFF2-40B4-BE49-F238E27FC236}">
              <a16:creationId xmlns:a16="http://schemas.microsoft.com/office/drawing/2014/main" id="{254DBC08-66CC-477D-9075-F96FCC72C46A}"/>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4" name="テキスト ボックス 813">
          <a:extLst>
            <a:ext uri="{FF2B5EF4-FFF2-40B4-BE49-F238E27FC236}">
              <a16:creationId xmlns:a16="http://schemas.microsoft.com/office/drawing/2014/main" id="{B7E725F9-A9F3-442C-A8FF-C8D4303DCB6F}"/>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14633B1D-9E8E-4BE6-A4C4-ABDFE308C67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3AA78719-B74C-4B84-B5E5-16BD4E86ABE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7" name="直線コネクタ 816">
          <a:extLst>
            <a:ext uri="{FF2B5EF4-FFF2-40B4-BE49-F238E27FC236}">
              <a16:creationId xmlns:a16="http://schemas.microsoft.com/office/drawing/2014/main" id="{B1583BDE-B16B-4605-AB55-940152304B11}"/>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8" name="テキスト ボックス 817">
          <a:extLst>
            <a:ext uri="{FF2B5EF4-FFF2-40B4-BE49-F238E27FC236}">
              <a16:creationId xmlns:a16="http://schemas.microsoft.com/office/drawing/2014/main" id="{D8919AAE-7344-4279-9CA3-35AB1B66478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9" name="直線コネクタ 818">
          <a:extLst>
            <a:ext uri="{FF2B5EF4-FFF2-40B4-BE49-F238E27FC236}">
              <a16:creationId xmlns:a16="http://schemas.microsoft.com/office/drawing/2014/main" id="{37474B98-0224-4D43-87CA-867BC73F7354}"/>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0" name="テキスト ボックス 819">
          <a:extLst>
            <a:ext uri="{FF2B5EF4-FFF2-40B4-BE49-F238E27FC236}">
              <a16:creationId xmlns:a16="http://schemas.microsoft.com/office/drawing/2014/main" id="{E2134515-AE1D-4614-9710-8C22E8F3A7CD}"/>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1" name="直線コネクタ 820">
          <a:extLst>
            <a:ext uri="{FF2B5EF4-FFF2-40B4-BE49-F238E27FC236}">
              <a16:creationId xmlns:a16="http://schemas.microsoft.com/office/drawing/2014/main" id="{A5678D33-7627-438E-918B-405EF396EAC9}"/>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2" name="テキスト ボックス 821">
          <a:extLst>
            <a:ext uri="{FF2B5EF4-FFF2-40B4-BE49-F238E27FC236}">
              <a16:creationId xmlns:a16="http://schemas.microsoft.com/office/drawing/2014/main" id="{DD3E42CA-2C38-432A-97F6-67D6E781E05B}"/>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3497CFBD-67C2-4ADF-9737-B20F00B6B6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18614C01-965F-4C33-920C-D4CF4A9D64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E64FEA9E-36F6-4F1E-946A-BA4E71EA64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6" name="直線コネクタ 825">
          <a:extLst>
            <a:ext uri="{FF2B5EF4-FFF2-40B4-BE49-F238E27FC236}">
              <a16:creationId xmlns:a16="http://schemas.microsoft.com/office/drawing/2014/main" id="{F87AD58F-A9EE-408F-BFDE-53B023E4F61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7" name="【庁舎】&#10;一人当たり面積最小値テキスト">
          <a:extLst>
            <a:ext uri="{FF2B5EF4-FFF2-40B4-BE49-F238E27FC236}">
              <a16:creationId xmlns:a16="http://schemas.microsoft.com/office/drawing/2014/main" id="{F9383205-2B05-4EBC-BC9A-139E7E7C9622}"/>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8" name="直線コネクタ 827">
          <a:extLst>
            <a:ext uri="{FF2B5EF4-FFF2-40B4-BE49-F238E27FC236}">
              <a16:creationId xmlns:a16="http://schemas.microsoft.com/office/drawing/2014/main" id="{132E3861-940A-4C53-AD9B-7A0D6E7C127D}"/>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9" name="【庁舎】&#10;一人当たり面積最大値テキスト">
          <a:extLst>
            <a:ext uri="{FF2B5EF4-FFF2-40B4-BE49-F238E27FC236}">
              <a16:creationId xmlns:a16="http://schemas.microsoft.com/office/drawing/2014/main" id="{71970C97-04D1-4577-ACAC-3C001CBC328F}"/>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30" name="直線コネクタ 829">
          <a:extLst>
            <a:ext uri="{FF2B5EF4-FFF2-40B4-BE49-F238E27FC236}">
              <a16:creationId xmlns:a16="http://schemas.microsoft.com/office/drawing/2014/main" id="{C439EC8D-9952-4F50-90DE-C6BB5023B5F7}"/>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31" name="【庁舎】&#10;一人当たり面積平均値テキスト">
          <a:extLst>
            <a:ext uri="{FF2B5EF4-FFF2-40B4-BE49-F238E27FC236}">
              <a16:creationId xmlns:a16="http://schemas.microsoft.com/office/drawing/2014/main" id="{B498B786-690D-442D-94FE-63251F7F595D}"/>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32" name="フローチャート: 判断 831">
          <a:extLst>
            <a:ext uri="{FF2B5EF4-FFF2-40B4-BE49-F238E27FC236}">
              <a16:creationId xmlns:a16="http://schemas.microsoft.com/office/drawing/2014/main" id="{FF5004EA-562F-4566-A9BE-C8B7F3CB9396}"/>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3" name="フローチャート: 判断 832">
          <a:extLst>
            <a:ext uri="{FF2B5EF4-FFF2-40B4-BE49-F238E27FC236}">
              <a16:creationId xmlns:a16="http://schemas.microsoft.com/office/drawing/2014/main" id="{BBDB0FFC-46B6-4FD2-B461-63F20ACE4E6F}"/>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4" name="フローチャート: 判断 833">
          <a:extLst>
            <a:ext uri="{FF2B5EF4-FFF2-40B4-BE49-F238E27FC236}">
              <a16:creationId xmlns:a16="http://schemas.microsoft.com/office/drawing/2014/main" id="{F8AA97F7-F4B5-4D0B-8E7C-DBC901AC965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5" name="フローチャート: 判断 834">
          <a:extLst>
            <a:ext uri="{FF2B5EF4-FFF2-40B4-BE49-F238E27FC236}">
              <a16:creationId xmlns:a16="http://schemas.microsoft.com/office/drawing/2014/main" id="{06E647D9-3BA7-4E0F-8733-6DA243D027DE}"/>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6" name="フローチャート: 判断 835">
          <a:extLst>
            <a:ext uri="{FF2B5EF4-FFF2-40B4-BE49-F238E27FC236}">
              <a16:creationId xmlns:a16="http://schemas.microsoft.com/office/drawing/2014/main" id="{B92D4CBE-FE2D-43FC-A801-C273D9A78779}"/>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6603323-E70F-4222-9F93-4FDC8227CE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F539E10-5241-4565-99D0-76027EB5E0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2516B62-1D7E-42B9-A76C-0710300318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D1527CB9-B6D8-4A68-AB1B-F8C56EFCAA5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16B53E0C-342F-4E51-BA44-28F477E768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42" name="楕円 841">
          <a:extLst>
            <a:ext uri="{FF2B5EF4-FFF2-40B4-BE49-F238E27FC236}">
              <a16:creationId xmlns:a16="http://schemas.microsoft.com/office/drawing/2014/main" id="{1A76B4B0-7951-4A3B-9C7D-B65507F71A7F}"/>
            </a:ext>
          </a:extLst>
        </xdr:cNvPr>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843" name="【庁舎】&#10;一人当たり面積該当値テキスト">
          <a:extLst>
            <a:ext uri="{FF2B5EF4-FFF2-40B4-BE49-F238E27FC236}">
              <a16:creationId xmlns:a16="http://schemas.microsoft.com/office/drawing/2014/main" id="{0DDC625A-1DBF-4F97-8211-1D3340792BDB}"/>
            </a:ext>
          </a:extLst>
        </xdr:cNvPr>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75406</xdr:rowOff>
    </xdr:from>
    <xdr:to>
      <xdr:col>112</xdr:col>
      <xdr:colOff>38100</xdr:colOff>
      <xdr:row>107</xdr:row>
      <xdr:rowOff>5556</xdr:rowOff>
    </xdr:to>
    <xdr:sp macro="" textlink="">
      <xdr:nvSpPr>
        <xdr:cNvPr id="844" name="楕円 843">
          <a:extLst>
            <a:ext uri="{FF2B5EF4-FFF2-40B4-BE49-F238E27FC236}">
              <a16:creationId xmlns:a16="http://schemas.microsoft.com/office/drawing/2014/main" id="{4626913A-364C-4B63-86CE-38449BCBD6F0}"/>
            </a:ext>
          </a:extLst>
        </xdr:cNvPr>
        <xdr:cNvSpPr/>
      </xdr:nvSpPr>
      <xdr:spPr>
        <a:xfrm>
          <a:off x="21272500" y="182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126206</xdr:rowOff>
    </xdr:to>
    <xdr:cxnSp macro="">
      <xdr:nvCxnSpPr>
        <xdr:cNvPr id="845" name="直線コネクタ 844">
          <a:extLst>
            <a:ext uri="{FF2B5EF4-FFF2-40B4-BE49-F238E27FC236}">
              <a16:creationId xmlns:a16="http://schemas.microsoft.com/office/drawing/2014/main" id="{83D42E8A-D13A-43CF-9818-F5B674C64BF9}"/>
            </a:ext>
          </a:extLst>
        </xdr:cNvPr>
        <xdr:cNvCxnSpPr/>
      </xdr:nvCxnSpPr>
      <xdr:spPr>
        <a:xfrm flipV="1">
          <a:off x="21323300" y="18295620"/>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78263</xdr:rowOff>
    </xdr:from>
    <xdr:to>
      <xdr:col>107</xdr:col>
      <xdr:colOff>101600</xdr:colOff>
      <xdr:row>107</xdr:row>
      <xdr:rowOff>8413</xdr:rowOff>
    </xdr:to>
    <xdr:sp macro="" textlink="">
      <xdr:nvSpPr>
        <xdr:cNvPr id="846" name="楕円 845">
          <a:extLst>
            <a:ext uri="{FF2B5EF4-FFF2-40B4-BE49-F238E27FC236}">
              <a16:creationId xmlns:a16="http://schemas.microsoft.com/office/drawing/2014/main" id="{8A808B81-8ECD-4803-A1D1-096E1FA691EA}"/>
            </a:ext>
          </a:extLst>
        </xdr:cNvPr>
        <xdr:cNvSpPr/>
      </xdr:nvSpPr>
      <xdr:spPr>
        <a:xfrm>
          <a:off x="20383500" y="182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126206</xdr:rowOff>
    </xdr:from>
    <xdr:to>
      <xdr:col>111</xdr:col>
      <xdr:colOff>177800</xdr:colOff>
      <xdr:row>106</xdr:row>
      <xdr:rowOff>129063</xdr:rowOff>
    </xdr:to>
    <xdr:cxnSp macro="">
      <xdr:nvCxnSpPr>
        <xdr:cNvPr id="847" name="直線コネクタ 846">
          <a:extLst>
            <a:ext uri="{FF2B5EF4-FFF2-40B4-BE49-F238E27FC236}">
              <a16:creationId xmlns:a16="http://schemas.microsoft.com/office/drawing/2014/main" id="{8A7EB610-302D-4B3D-AF3C-F16298A68321}"/>
            </a:ext>
          </a:extLst>
        </xdr:cNvPr>
        <xdr:cNvCxnSpPr/>
      </xdr:nvCxnSpPr>
      <xdr:spPr>
        <a:xfrm flipV="1">
          <a:off x="20434300" y="1829990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83979</xdr:rowOff>
    </xdr:from>
    <xdr:to>
      <xdr:col>102</xdr:col>
      <xdr:colOff>165100</xdr:colOff>
      <xdr:row>107</xdr:row>
      <xdr:rowOff>14129</xdr:rowOff>
    </xdr:to>
    <xdr:sp macro="" textlink="">
      <xdr:nvSpPr>
        <xdr:cNvPr id="848" name="楕円 847">
          <a:extLst>
            <a:ext uri="{FF2B5EF4-FFF2-40B4-BE49-F238E27FC236}">
              <a16:creationId xmlns:a16="http://schemas.microsoft.com/office/drawing/2014/main" id="{3796BBFE-AD9D-4DCD-A1C7-052801715D8B}"/>
            </a:ext>
          </a:extLst>
        </xdr:cNvPr>
        <xdr:cNvSpPr/>
      </xdr:nvSpPr>
      <xdr:spPr>
        <a:xfrm>
          <a:off x="19494500" y="182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129063</xdr:rowOff>
    </xdr:from>
    <xdr:to>
      <xdr:col>107</xdr:col>
      <xdr:colOff>50800</xdr:colOff>
      <xdr:row>106</xdr:row>
      <xdr:rowOff>134779</xdr:rowOff>
    </xdr:to>
    <xdr:cxnSp macro="">
      <xdr:nvCxnSpPr>
        <xdr:cNvPr id="849" name="直線コネクタ 848">
          <a:extLst>
            <a:ext uri="{FF2B5EF4-FFF2-40B4-BE49-F238E27FC236}">
              <a16:creationId xmlns:a16="http://schemas.microsoft.com/office/drawing/2014/main" id="{41224BFB-D5C5-4C09-A856-FCCCFFA945F3}"/>
            </a:ext>
          </a:extLst>
        </xdr:cNvPr>
        <xdr:cNvCxnSpPr/>
      </xdr:nvCxnSpPr>
      <xdr:spPr>
        <a:xfrm flipV="1">
          <a:off x="19545300" y="1830276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88264</xdr:rowOff>
    </xdr:from>
    <xdr:to>
      <xdr:col>98</xdr:col>
      <xdr:colOff>38100</xdr:colOff>
      <xdr:row>107</xdr:row>
      <xdr:rowOff>18414</xdr:rowOff>
    </xdr:to>
    <xdr:sp macro="" textlink="">
      <xdr:nvSpPr>
        <xdr:cNvPr id="850" name="楕円 849">
          <a:extLst>
            <a:ext uri="{FF2B5EF4-FFF2-40B4-BE49-F238E27FC236}">
              <a16:creationId xmlns:a16="http://schemas.microsoft.com/office/drawing/2014/main" id="{92F34739-C18D-4779-A5CD-F6D05A924C91}"/>
            </a:ext>
          </a:extLst>
        </xdr:cNvPr>
        <xdr:cNvSpPr/>
      </xdr:nvSpPr>
      <xdr:spPr>
        <a:xfrm>
          <a:off x="18605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134779</xdr:rowOff>
    </xdr:from>
    <xdr:to>
      <xdr:col>102</xdr:col>
      <xdr:colOff>114300</xdr:colOff>
      <xdr:row>106</xdr:row>
      <xdr:rowOff>139064</xdr:rowOff>
    </xdr:to>
    <xdr:cxnSp macro="">
      <xdr:nvCxnSpPr>
        <xdr:cNvPr id="851" name="直線コネクタ 850">
          <a:extLst>
            <a:ext uri="{FF2B5EF4-FFF2-40B4-BE49-F238E27FC236}">
              <a16:creationId xmlns:a16="http://schemas.microsoft.com/office/drawing/2014/main" id="{0F55D427-D7FA-4F78-8BE3-1F083BD7CC41}"/>
            </a:ext>
          </a:extLst>
        </xdr:cNvPr>
        <xdr:cNvCxnSpPr/>
      </xdr:nvCxnSpPr>
      <xdr:spPr>
        <a:xfrm flipV="1">
          <a:off x="18656300" y="18308479"/>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52" name="n_1aveValue【庁舎】&#10;一人当たり面積">
          <a:extLst>
            <a:ext uri="{FF2B5EF4-FFF2-40B4-BE49-F238E27FC236}">
              <a16:creationId xmlns:a16="http://schemas.microsoft.com/office/drawing/2014/main" id="{4F547079-749F-4310-AAC4-A47FD74DE8B4}"/>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53" name="n_2aveValue【庁舎】&#10;一人当たり面積">
          <a:extLst>
            <a:ext uri="{FF2B5EF4-FFF2-40B4-BE49-F238E27FC236}">
              <a16:creationId xmlns:a16="http://schemas.microsoft.com/office/drawing/2014/main" id="{7503267C-6572-4113-8779-09CEDD3874AF}"/>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854" name="n_3aveValue【庁舎】&#10;一人当たり面積">
          <a:extLst>
            <a:ext uri="{FF2B5EF4-FFF2-40B4-BE49-F238E27FC236}">
              <a16:creationId xmlns:a16="http://schemas.microsoft.com/office/drawing/2014/main" id="{A090CB69-7874-42E2-BF45-342FB7A685A0}"/>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5" name="n_4aveValue【庁舎】&#10;一人当たり面積">
          <a:extLst>
            <a:ext uri="{FF2B5EF4-FFF2-40B4-BE49-F238E27FC236}">
              <a16:creationId xmlns:a16="http://schemas.microsoft.com/office/drawing/2014/main" id="{0C914339-E36B-40FF-BAD8-E70F0B5BEE24}"/>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168133</xdr:rowOff>
    </xdr:from>
    <xdr:ext cx="469744" cy="259045"/>
    <xdr:sp macro="" textlink="">
      <xdr:nvSpPr>
        <xdr:cNvPr id="856" name="n_1mainValue【庁舎】&#10;一人当たり面積">
          <a:extLst>
            <a:ext uri="{FF2B5EF4-FFF2-40B4-BE49-F238E27FC236}">
              <a16:creationId xmlns:a16="http://schemas.microsoft.com/office/drawing/2014/main" id="{BEA4399F-9F34-45E5-B2D4-F538D32DFC98}"/>
            </a:ext>
          </a:extLst>
        </xdr:cNvPr>
        <xdr:cNvSpPr txBox="1"/>
      </xdr:nvSpPr>
      <xdr:spPr>
        <a:xfrm>
          <a:off x="21075727" y="1834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170990</xdr:rowOff>
    </xdr:from>
    <xdr:ext cx="469744" cy="259045"/>
    <xdr:sp macro="" textlink="">
      <xdr:nvSpPr>
        <xdr:cNvPr id="857" name="n_2mainValue【庁舎】&#10;一人当たり面積">
          <a:extLst>
            <a:ext uri="{FF2B5EF4-FFF2-40B4-BE49-F238E27FC236}">
              <a16:creationId xmlns:a16="http://schemas.microsoft.com/office/drawing/2014/main" id="{76BEB0C8-BB13-48C8-A635-A47AA713B5AD}"/>
            </a:ext>
          </a:extLst>
        </xdr:cNvPr>
        <xdr:cNvSpPr txBox="1"/>
      </xdr:nvSpPr>
      <xdr:spPr>
        <a:xfrm>
          <a:off x="20199427" y="1834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5256</xdr:rowOff>
    </xdr:from>
    <xdr:ext cx="469744" cy="259045"/>
    <xdr:sp macro="" textlink="">
      <xdr:nvSpPr>
        <xdr:cNvPr id="858" name="n_3mainValue【庁舎】&#10;一人当たり面積">
          <a:extLst>
            <a:ext uri="{FF2B5EF4-FFF2-40B4-BE49-F238E27FC236}">
              <a16:creationId xmlns:a16="http://schemas.microsoft.com/office/drawing/2014/main" id="{373E41E7-84EE-46C6-B3DB-425DBC9EB715}"/>
            </a:ext>
          </a:extLst>
        </xdr:cNvPr>
        <xdr:cNvSpPr txBox="1"/>
      </xdr:nvSpPr>
      <xdr:spPr>
        <a:xfrm>
          <a:off x="19310427" y="1835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9541</xdr:rowOff>
    </xdr:from>
    <xdr:ext cx="469744" cy="259045"/>
    <xdr:sp macro="" textlink="">
      <xdr:nvSpPr>
        <xdr:cNvPr id="859" name="n_4mainValue【庁舎】&#10;一人当たり面積">
          <a:extLst>
            <a:ext uri="{FF2B5EF4-FFF2-40B4-BE49-F238E27FC236}">
              <a16:creationId xmlns:a16="http://schemas.microsoft.com/office/drawing/2014/main" id="{4E9E35E0-873D-423F-9577-E185664DDC6B}"/>
            </a:ext>
          </a:extLst>
        </xdr:cNvPr>
        <xdr:cNvSpPr txBox="1"/>
      </xdr:nvSpPr>
      <xdr:spPr>
        <a:xfrm>
          <a:off x="18421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FC2ABD40-B61E-4FE1-BA12-0F2BD111F2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4224482F-D062-43EB-93C8-15E691AFA9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1C28277E-DCBC-4513-981D-35B9BDC7A1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・有形固定資産減価償却率は、当該表におけるすべての該当施設類型で前年度より増加しており、庁舎が最大で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また、類似団体平均と比較して、図書館、体育館・プール、保健センター・保健所、一般廃棄物処理施設、庁舎が上回っている。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今後、個別施設計画等に基づいた施設の維持管理を適切に進めることで有形固定資産の老朽化の抑制に努めていく。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10,819
10,596
33.41
6,385,670
5,812,138
415,588
3,621,993
4,006,316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千万円の増となり基準財政収入額は増えたものの、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臨時財政対策債償還基金費の創設により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万円の増となり基準財政需要額も増えた。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引き続き、寄居スマート</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美里産業団地への企業誘致を行い、税収の確保に努める。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55563</xdr:rowOff>
    </xdr:from>
    <xdr:to>
      <xdr:col>23</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5646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55563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464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15346</xdr:rowOff>
    </xdr:from>
    <xdr:to>
      <xdr:col>15</xdr:col>
      <xdr:colOff>82550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1624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166688</xdr:rowOff>
    </xdr:from>
    <xdr:to>
      <xdr:col>11</xdr:col>
      <xdr:colOff>31750</xdr:colOff>
      <xdr:row>42</xdr:row>
      <xdr:rowOff>15346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961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4763</xdr:rowOff>
    </xdr:from>
    <xdr:to>
      <xdr:col>19</xdr:col>
      <xdr:colOff>184150</xdr:colOff>
      <xdr:row>42</xdr:row>
      <xdr:rowOff>106363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116540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7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135996</xdr:rowOff>
    </xdr:from>
    <xdr:to>
      <xdr:col>11</xdr:col>
      <xdr:colOff>82550</xdr:colOff>
      <xdr:row>42</xdr:row>
      <xdr:rowOff>66146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115888</xdr:rowOff>
    </xdr:from>
    <xdr:to>
      <xdr:col>7</xdr:col>
      <xdr:colOff>31750</xdr:colOff>
      <xdr:row>42</xdr:row>
      <xdr:rowOff>46038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56215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社会保障関係経費等の増が要因と考える。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今後も行政改革を推進し、経常経費の節減に努める。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114119</xdr:rowOff>
    </xdr:from>
    <xdr:to>
      <xdr:col>23</xdr:col>
      <xdr:colOff>133350</xdr:colOff>
      <xdr:row>66</xdr:row>
      <xdr:rowOff>92891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229669"/>
          <a:ext cx="0" cy="1178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29046</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9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114119</xdr:rowOff>
    </xdr:from>
    <xdr:to>
      <xdr:col>24</xdr:col>
      <xdr:colOff>12700</xdr:colOff>
      <xdr:row>59</xdr:row>
      <xdr:rowOff>114119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22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3810</xdr:rowOff>
    </xdr:from>
    <xdr:to>
      <xdr:col>23</xdr:col>
      <xdr:colOff>133350</xdr:colOff>
      <xdr:row>60</xdr:row>
      <xdr:rowOff>25400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01193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141531</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71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169454</xdr:rowOff>
    </xdr:from>
    <xdr:to>
      <xdr:col>23</xdr:col>
      <xdr:colOff>184150</xdr:colOff>
      <xdr:row>63</xdr:row>
      <xdr:rowOff>99604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59</xdr:row>
      <xdr:rowOff>10704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01193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52251</xdr:rowOff>
    </xdr:from>
    <xdr:to>
      <xdr:col>19</xdr:col>
      <xdr:colOff>184150</xdr:colOff>
      <xdr:row>62</xdr:row>
      <xdr:rowOff>153851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60</xdr:row>
      <xdr:rowOff>32294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012625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23767</xdr:rowOff>
    </xdr:from>
    <xdr:to>
      <xdr:col>15</xdr:col>
      <xdr:colOff>133350</xdr:colOff>
      <xdr:row>61</xdr:row>
      <xdr:rowOff>125367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110144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18506</xdr:rowOff>
    </xdr:from>
    <xdr:to>
      <xdr:col>11</xdr:col>
      <xdr:colOff>31750</xdr:colOff>
      <xdr:row>60</xdr:row>
      <xdr:rowOff>32294</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03055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134983</xdr:rowOff>
    </xdr:from>
    <xdr:to>
      <xdr:col>11</xdr:col>
      <xdr:colOff>82550</xdr:colOff>
      <xdr:row>63</xdr:row>
      <xdr:rowOff>65133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49910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105064</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67327</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124460</xdr:rowOff>
    </xdr:from>
    <xdr:to>
      <xdr:col>19</xdr:col>
      <xdr:colOff>184150</xdr:colOff>
      <xdr:row>59</xdr:row>
      <xdr:rowOff>54610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64787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131354</xdr:rowOff>
    </xdr:from>
    <xdr:to>
      <xdr:col>15</xdr:col>
      <xdr:colOff>133350</xdr:colOff>
      <xdr:row>59</xdr:row>
      <xdr:rowOff>61504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71681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93271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139156</xdr:rowOff>
    </xdr:from>
    <xdr:to>
      <xdr:col>7</xdr:col>
      <xdr:colOff>31750</xdr:colOff>
      <xdr:row>60</xdr:row>
      <xdr:rowOff>69306</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79483</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人あたり決算額は、類似団体平均を大きく下回っている。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これは、負担金により運営される一部事務組合がゴミ処理業務や消防事務を実施していることが要因の一つである。一部事務組合の人件費及び物件費等に要する負担金等を加えると、人口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人あたりの金額は増加することになる。</a:t>
          </a:r>
        </a:p>
        <a:p>
          <a:r>
            <a:rPr kumimoji="1" lang="ja-JP" altLang="en-US" sz="1300">
              <a:latin typeface="ＭＳ Ｐゴシック" panose="020B0600070205080204" pitchFamily="50" charset="-128"/>
              <a:ea typeface="ＭＳ Ｐゴシック" panose="020B0600070205080204" pitchFamily="50" charset="-128"/>
            </a:rPr>
            <a:t>原油価格等の影響も考えらるが、引き続き抑制に努める。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6" name="人件費・物件費等の状況グラフ枠">
          <a:extLst>
            <a:ext uri="{FF2B5EF4-FFF2-40B4-BE49-F238E27FC236}">
              <a16:creationId xmlns:a16="http://schemas.microsoft.com/office/drawing/2014/main" id="{00000000-0008-0000-0300-0000C4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8" name="人件費・物件費等の状況最小値テキスト">
          <a:extLst>
            <a:ext uri="{FF2B5EF4-FFF2-40B4-BE49-F238E27FC236}">
              <a16:creationId xmlns:a16="http://schemas.microsoft.com/office/drawing/2014/main" id="{00000000-0008-0000-0300-0000C6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200" name="人件費・物件費等の状況最大値テキスト">
          <a:extLst>
            <a:ext uri="{FF2B5EF4-FFF2-40B4-BE49-F238E27FC236}">
              <a16:creationId xmlns:a16="http://schemas.microsoft.com/office/drawing/2014/main" id="{00000000-0008-0000-0300-0000C8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41900</xdr:rowOff>
    </xdr:from>
    <xdr:to>
      <xdr:col>23</xdr:col>
      <xdr:colOff>133350</xdr:colOff>
      <xdr:row>81</xdr:row>
      <xdr:rowOff>61413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4114800" y="13929350"/>
          <a:ext cx="838200" cy="1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3" name="人件費・物件費等の状況平均値テキスト">
          <a:extLst>
            <a:ext uri="{FF2B5EF4-FFF2-40B4-BE49-F238E27FC236}">
              <a16:creationId xmlns:a16="http://schemas.microsoft.com/office/drawing/2014/main" id="{00000000-0008-0000-0300-0000CB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10627</xdr:rowOff>
    </xdr:from>
    <xdr:to>
      <xdr:col>19</xdr:col>
      <xdr:colOff>133350</xdr:colOff>
      <xdr:row>81</xdr:row>
      <xdr:rowOff>41900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3225800" y="13898077"/>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3184</xdr:rowOff>
    </xdr:from>
    <xdr:to>
      <xdr:col>15</xdr:col>
      <xdr:colOff>82550</xdr:colOff>
      <xdr:row>81</xdr:row>
      <xdr:rowOff>10627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2336800" y="13890634"/>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104324</xdr:rowOff>
    </xdr:from>
    <xdr:to>
      <xdr:col>11</xdr:col>
      <xdr:colOff>31750</xdr:colOff>
      <xdr:row>81</xdr:row>
      <xdr:rowOff>3184</xdr:rowOff>
    </xdr:to>
    <xdr:cxnSp macro="">
      <xdr:nvCxnSpPr>
        <xdr:cNvPr id="211" name="直線コネクタ 210">
          <a:extLst>
            <a:ext uri="{FF2B5EF4-FFF2-40B4-BE49-F238E27FC236}">
              <a16:creationId xmlns:a16="http://schemas.microsoft.com/office/drawing/2014/main" id="{00000000-0008-0000-0300-0000D3000000}"/>
            </a:ext>
          </a:extLst>
        </xdr:cNvPr>
        <xdr:cNvCxnSpPr/>
      </xdr:nvCxnSpPr>
      <xdr:spPr>
        <a:xfrm>
          <a:off x="1447800" y="13820324"/>
          <a:ext cx="889000" cy="7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4" name="フローチャート: 判断 213">
          <a:extLst>
            <a:ext uri="{FF2B5EF4-FFF2-40B4-BE49-F238E27FC236}">
              <a16:creationId xmlns:a16="http://schemas.microsoft.com/office/drawing/2014/main" id="{00000000-0008-0000-0300-0000D6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10613</xdr:rowOff>
    </xdr:from>
    <xdr:to>
      <xdr:col>23</xdr:col>
      <xdr:colOff>184150</xdr:colOff>
      <xdr:row>81</xdr:row>
      <xdr:rowOff>112213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902200" y="138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103340</xdr:rowOff>
    </xdr:from>
    <xdr:ext cx="762000" cy="259045"/>
    <xdr:sp macro="" textlink="">
      <xdr:nvSpPr>
        <xdr:cNvPr id="222" name="人件費・物件費等の状況該当値テキスト">
          <a:extLst>
            <a:ext uri="{FF2B5EF4-FFF2-40B4-BE49-F238E27FC236}">
              <a16:creationId xmlns:a16="http://schemas.microsoft.com/office/drawing/2014/main" id="{00000000-0008-0000-0300-0000DE000000}"/>
            </a:ext>
          </a:extLst>
        </xdr:cNvPr>
        <xdr:cNvSpPr txBox="1"/>
      </xdr:nvSpPr>
      <xdr:spPr>
        <a:xfrm>
          <a:off x="5041900" y="138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162550</xdr:rowOff>
    </xdr:from>
    <xdr:to>
      <xdr:col>19</xdr:col>
      <xdr:colOff>184150</xdr:colOff>
      <xdr:row>81</xdr:row>
      <xdr:rowOff>92700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4064000" y="138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102877</xdr:rowOff>
    </xdr:from>
    <xdr:ext cx="7366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3733800" y="13647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131277</xdr:rowOff>
    </xdr:from>
    <xdr:to>
      <xdr:col>15</xdr:col>
      <xdr:colOff>133350</xdr:colOff>
      <xdr:row>81</xdr:row>
      <xdr:rowOff>61427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3175000" y="138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71604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2844800" y="1361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123834</xdr:rowOff>
    </xdr:from>
    <xdr:to>
      <xdr:col>11</xdr:col>
      <xdr:colOff>82550</xdr:colOff>
      <xdr:row>81</xdr:row>
      <xdr:rowOff>53984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2286000" y="138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64161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955800" y="136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53524</xdr:rowOff>
    </xdr:from>
    <xdr:to>
      <xdr:col>7</xdr:col>
      <xdr:colOff>31750</xdr:colOff>
      <xdr:row>80</xdr:row>
      <xdr:rowOff>155124</xdr:rowOff>
    </xdr:to>
    <xdr:sp macro="" textlink="">
      <xdr:nvSpPr>
        <xdr:cNvPr id="229" name="楕円 228">
          <a:extLst>
            <a:ext uri="{FF2B5EF4-FFF2-40B4-BE49-F238E27FC236}">
              <a16:creationId xmlns:a16="http://schemas.microsoft.com/office/drawing/2014/main" id="{00000000-0008-0000-0300-0000E5000000}"/>
            </a:ext>
          </a:extLst>
        </xdr:cNvPr>
        <xdr:cNvSpPr/>
      </xdr:nvSpPr>
      <xdr:spPr>
        <a:xfrm>
          <a:off x="1397000" y="1376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165301</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066800" y="1353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2" name="正方形/長方形 241">
          <a:extLst>
            <a:ext uri="{FF2B5EF4-FFF2-40B4-BE49-F238E27FC236}">
              <a16:creationId xmlns:a16="http://schemas.microsoft.com/office/drawing/2014/main" id="{00000000-0008-0000-0300-0000F2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指数はほぼ一定で推移しており、類似団体平均を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今後も国や県及び近隣市町村の給与水準を考慮し、給与の適正化に努める。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6179800" y="149152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33564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5290800" y="1494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45055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9497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125488</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flipV="1">
          <a:off x="13512800" y="149612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定員適正化計画に沿った採用等により、指数は一定で推移しており、今年度は類似団体平均を</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今後も適正な定員管理に努める。</a:t>
          </a: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23344</xdr:rowOff>
    </xdr:from>
    <xdr:to>
      <xdr:col>81</xdr:col>
      <xdr:colOff>44450</xdr:colOff>
      <xdr:row>59</xdr:row>
      <xdr:rowOff>62412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0138894"/>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16449</xdr:rowOff>
    </xdr:from>
    <xdr:to>
      <xdr:col>77</xdr:col>
      <xdr:colOff>44450</xdr:colOff>
      <xdr:row>59</xdr:row>
      <xdr:rowOff>23344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5290800" y="10131999"/>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7257</xdr:rowOff>
    </xdr:from>
    <xdr:to>
      <xdr:col>72</xdr:col>
      <xdr:colOff>203200</xdr:colOff>
      <xdr:row>59</xdr:row>
      <xdr:rowOff>16449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4401800" y="1012280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7257</xdr:rowOff>
    </xdr:from>
    <xdr:to>
      <xdr:col>68</xdr:col>
      <xdr:colOff>152400</xdr:colOff>
      <xdr:row>59</xdr:row>
      <xdr:rowOff>40580</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flipV="1">
          <a:off x="13512800" y="10122807"/>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11612</xdr:rowOff>
    </xdr:from>
    <xdr:to>
      <xdr:col>81</xdr:col>
      <xdr:colOff>95250</xdr:colOff>
      <xdr:row>59</xdr:row>
      <xdr:rowOff>113212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28139</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99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143994</xdr:rowOff>
    </xdr:from>
    <xdr:to>
      <xdr:col>77</xdr:col>
      <xdr:colOff>95250</xdr:colOff>
      <xdr:row>59</xdr:row>
      <xdr:rowOff>74144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84321</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985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137099</xdr:rowOff>
    </xdr:from>
    <xdr:to>
      <xdr:col>73</xdr:col>
      <xdr:colOff>44450</xdr:colOff>
      <xdr:row>59</xdr:row>
      <xdr:rowOff>67249</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0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77426</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985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127907</xdr:rowOff>
    </xdr:from>
    <xdr:to>
      <xdr:col>68</xdr:col>
      <xdr:colOff>203200</xdr:colOff>
      <xdr:row>59</xdr:row>
      <xdr:rowOff>58057</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68234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161230</xdr:rowOff>
    </xdr:from>
    <xdr:to>
      <xdr:col>64</xdr:col>
      <xdr:colOff>152400</xdr:colOff>
      <xdr:row>59</xdr:row>
      <xdr:rowOff>91380</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101557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98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一部事務組合への公債費分負担金により左右される部分はあるが、今後も起債にあたっては、交付税算入率の高い地方債の選択等により、公債費負担の抑制に努める。</a:t>
          </a: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91" name="公債費負担の状況グラフ枠">
          <a:extLst>
            <a:ext uri="{FF2B5EF4-FFF2-40B4-BE49-F238E27FC236}">
              <a16:creationId xmlns:a16="http://schemas.microsoft.com/office/drawing/2014/main" id="{00000000-0008-0000-0300-00008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3" name="公債費負担の状況最小値テキスト">
          <a:extLst>
            <a:ext uri="{FF2B5EF4-FFF2-40B4-BE49-F238E27FC236}">
              <a16:creationId xmlns:a16="http://schemas.microsoft.com/office/drawing/2014/main" id="{00000000-0008-0000-0300-000089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5" name="公債費負担の状況最大値テキスト">
          <a:extLst>
            <a:ext uri="{FF2B5EF4-FFF2-40B4-BE49-F238E27FC236}">
              <a16:creationId xmlns:a16="http://schemas.microsoft.com/office/drawing/2014/main" id="{00000000-0008-0000-0300-00008B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147638</xdr:rowOff>
    </xdr:from>
    <xdr:to>
      <xdr:col>81</xdr:col>
      <xdr:colOff>44450</xdr:colOff>
      <xdr:row>40</xdr:row>
      <xdr:rowOff>26458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6179800" y="6834188"/>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8" name="公債費負担の状況平均値テキスト">
          <a:extLst>
            <a:ext uri="{FF2B5EF4-FFF2-40B4-BE49-F238E27FC236}">
              <a16:creationId xmlns:a16="http://schemas.microsoft.com/office/drawing/2014/main" id="{00000000-0008-0000-0300-00008E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147638</xdr:rowOff>
    </xdr:from>
    <xdr:to>
      <xdr:col>77</xdr:col>
      <xdr:colOff>44450</xdr:colOff>
      <xdr:row>40</xdr:row>
      <xdr:rowOff>26458</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5290800" y="683418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77258</xdr:rowOff>
    </xdr:from>
    <xdr:to>
      <xdr:col>72</xdr:col>
      <xdr:colOff>203200</xdr:colOff>
      <xdr:row>39</xdr:row>
      <xdr:rowOff>147638</xdr:rowOff>
    </xdr:to>
    <xdr:cxnSp macro="">
      <xdr:nvCxnSpPr>
        <xdr:cNvPr id="403" name="直線コネクタ 402">
          <a:extLst>
            <a:ext uri="{FF2B5EF4-FFF2-40B4-BE49-F238E27FC236}">
              <a16:creationId xmlns:a16="http://schemas.microsoft.com/office/drawing/2014/main" id="{00000000-0008-0000-0300-000093010000}"/>
            </a:ext>
          </a:extLst>
        </xdr:cNvPr>
        <xdr:cNvCxnSpPr/>
      </xdr:nvCxnSpPr>
      <xdr:spPr>
        <a:xfrm>
          <a:off x="14401800" y="6763808"/>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4" name="フローチャート: 判断 403">
          <a:extLst>
            <a:ext uri="{FF2B5EF4-FFF2-40B4-BE49-F238E27FC236}">
              <a16:creationId xmlns:a16="http://schemas.microsoft.com/office/drawing/2014/main" id="{00000000-0008-0000-0300-00009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158221</xdr:rowOff>
    </xdr:from>
    <xdr:to>
      <xdr:col>68</xdr:col>
      <xdr:colOff>152400</xdr:colOff>
      <xdr:row>39</xdr:row>
      <xdr:rowOff>77258</xdr:rowOff>
    </xdr:to>
    <xdr:cxnSp macro="">
      <xdr:nvCxnSpPr>
        <xdr:cNvPr id="406" name="直線コネクタ 405">
          <a:extLst>
            <a:ext uri="{FF2B5EF4-FFF2-40B4-BE49-F238E27FC236}">
              <a16:creationId xmlns:a16="http://schemas.microsoft.com/office/drawing/2014/main" id="{00000000-0008-0000-0300-000096010000}"/>
            </a:ext>
          </a:extLst>
        </xdr:cNvPr>
        <xdr:cNvCxnSpPr/>
      </xdr:nvCxnSpPr>
      <xdr:spPr>
        <a:xfrm>
          <a:off x="13512800" y="6673321"/>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9" name="フローチャート: 判断 408">
          <a:extLst>
            <a:ext uri="{FF2B5EF4-FFF2-40B4-BE49-F238E27FC236}">
              <a16:creationId xmlns:a16="http://schemas.microsoft.com/office/drawing/2014/main" id="{00000000-0008-0000-0300-000099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17" name="公債費負担の状況該当値テキスト">
          <a:extLst>
            <a:ext uri="{FF2B5EF4-FFF2-40B4-BE49-F238E27FC236}">
              <a16:creationId xmlns:a16="http://schemas.microsoft.com/office/drawing/2014/main" id="{00000000-0008-0000-0300-0000A1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87435</xdr:rowOff>
    </xdr:from>
    <xdr:ext cx="7366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798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96838</xdr:rowOff>
    </xdr:from>
    <xdr:to>
      <xdr:col>73</xdr:col>
      <xdr:colOff>44450</xdr:colOff>
      <xdr:row>40</xdr:row>
      <xdr:rowOff>26988</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37165</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909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138235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107421</xdr:rowOff>
    </xdr:from>
    <xdr:to>
      <xdr:col>64</xdr:col>
      <xdr:colOff>152400</xdr:colOff>
      <xdr:row>39</xdr:row>
      <xdr:rowOff>37571</xdr:rowOff>
    </xdr:to>
    <xdr:sp macro="" textlink="">
      <xdr:nvSpPr>
        <xdr:cNvPr id="424" name="楕円 423">
          <a:extLst>
            <a:ext uri="{FF2B5EF4-FFF2-40B4-BE49-F238E27FC236}">
              <a16:creationId xmlns:a16="http://schemas.microsoft.com/office/drawing/2014/main" id="{00000000-0008-0000-0300-0000A8010000}"/>
            </a:ext>
          </a:extLst>
        </xdr:cNvPr>
        <xdr:cNvSpPr/>
      </xdr:nvSpPr>
      <xdr:spPr>
        <a:xfrm>
          <a:off x="13462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47748</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131800" y="63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6" name="正方形/長方形 435">
          <a:extLst>
            <a:ext uri="{FF2B5EF4-FFF2-40B4-BE49-F238E27FC236}">
              <a16:creationId xmlns:a16="http://schemas.microsoft.com/office/drawing/2014/main" id="{00000000-0008-0000-0300-0000B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7" name="正方形/長方形 436">
          <a:extLst>
            <a:ext uri="{FF2B5EF4-FFF2-40B4-BE49-F238E27FC236}">
              <a16:creationId xmlns:a16="http://schemas.microsoft.com/office/drawing/2014/main" id="{00000000-0008-0000-0300-0000B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公共施設等整備基金や公園整備基金の積立額が増加したため充当可能基金が増加したことが主な要因である。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引き続き財政調整基金を適正な金額に保つとともに、適切な起債により将来負担の軽減を図り、健全な財政運営に努める。</a:t>
          </a:r>
        </a:p>
      </xdr:txBody>
    </xdr:sp>
    <xdr:clientData/>
  </xdr:twoCellAnchor>
  <xdr:oneCellAnchor>
    <xdr:from>
      <xdr:col>61</xdr:col>
      <xdr:colOff>6350</xdr:colOff>
      <xdr:row>10</xdr:row>
      <xdr:rowOff>63500</xdr:rowOff>
    </xdr:from>
    <xdr:ext cx="298543" cy="225703"/>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5" name="将来負担の状況グラフ枠">
          <a:extLst>
            <a:ext uri="{FF2B5EF4-FFF2-40B4-BE49-F238E27FC236}">
              <a16:creationId xmlns:a16="http://schemas.microsoft.com/office/drawing/2014/main" id="{00000000-0008-0000-0300-0000C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7" name="将来負担の状況最小値テキスト">
          <a:extLst>
            <a:ext uri="{FF2B5EF4-FFF2-40B4-BE49-F238E27FC236}">
              <a16:creationId xmlns:a16="http://schemas.microsoft.com/office/drawing/2014/main" id="{00000000-0008-0000-0300-0000C9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9" name="将来負担の状況最大値テキスト">
          <a:extLst>
            <a:ext uri="{FF2B5EF4-FFF2-40B4-BE49-F238E27FC236}">
              <a16:creationId xmlns:a16="http://schemas.microsoft.com/office/drawing/2014/main" id="{00000000-0008-0000-0300-0000C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6894</xdr:rowOff>
    </xdr:from>
    <xdr:to>
      <xdr:col>68</xdr:col>
      <xdr:colOff>152400</xdr:colOff>
      <xdr:row>15</xdr:row>
      <xdr:rowOff>35621</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2578644"/>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2" name="将来負担の状況平均値テキスト">
          <a:extLst>
            <a:ext uri="{FF2B5EF4-FFF2-40B4-BE49-F238E27FC236}">
              <a16:creationId xmlns:a16="http://schemas.microsoft.com/office/drawing/2014/main" id="{00000000-0008-0000-0300-0000C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8" name="フローチャート: 判断 467">
          <a:extLst>
            <a:ext uri="{FF2B5EF4-FFF2-40B4-BE49-F238E27FC236}">
              <a16:creationId xmlns:a16="http://schemas.microsoft.com/office/drawing/2014/main" id="{00000000-0008-0000-0300-0000D4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47067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0" name="フローチャート: 判断 469">
          <a:extLst>
            <a:ext uri="{FF2B5EF4-FFF2-40B4-BE49-F238E27FC236}">
              <a16:creationId xmlns:a16="http://schemas.microsoft.com/office/drawing/2014/main" id="{00000000-0008-0000-0300-0000D6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67871</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29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156271</xdr:rowOff>
    </xdr:from>
    <xdr:to>
      <xdr:col>64</xdr:col>
      <xdr:colOff>152400</xdr:colOff>
      <xdr:row>15</xdr:row>
      <xdr:rowOff>86421</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5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71198</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64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10,819
10,596
33.41
6,385,670
5,812,138
415,588
3,621,993
4,006,316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総額は、会計年度任用職員の採用により増加となった。</a:t>
          </a:r>
        </a:p>
        <a:p>
          <a:r>
            <a:rPr kumimoji="1" lang="ja-JP" altLang="en-US" sz="1300">
              <a:latin typeface="ＭＳ Ｐゴシック" panose="020B0600070205080204" pitchFamily="50" charset="-128"/>
              <a:ea typeface="ＭＳ Ｐゴシック" panose="020B0600070205080204" pitchFamily="50" charset="-128"/>
            </a:rPr>
            <a:t>今後も関係経費の見直しを行い、歳出抑制に努める。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9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ポイント増加、類似団体平均は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総額は減少したが、今後も物品の購入等を再点検するとともに、町単独事業の見直し等により、抑制に努める。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92710</xdr:rowOff>
    </xdr:from>
    <xdr:to>
      <xdr:col>82</xdr:col>
      <xdr:colOff>107950</xdr:colOff>
      <xdr:row>15</xdr:row>
      <xdr:rowOff>18415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9301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70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75565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70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75565</xdr:rowOff>
    </xdr:from>
    <xdr:to>
      <xdr:col>69</xdr:col>
      <xdr:colOff>92075</xdr:colOff>
      <xdr:row>14</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758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139065</xdr:rowOff>
    </xdr:from>
    <xdr:to>
      <xdr:col>82</xdr:col>
      <xdr:colOff>158750</xdr:colOff>
      <xdr:row>15</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155592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41910</xdr:rowOff>
    </xdr:from>
    <xdr:to>
      <xdr:col>78</xdr:col>
      <xdr:colOff>120650</xdr:colOff>
      <xdr:row>14</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153687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1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24765</xdr:rowOff>
    </xdr:from>
    <xdr:to>
      <xdr:col>69</xdr:col>
      <xdr:colOff>142875</xdr:colOff>
      <xdr:row>14</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総額は増加した。社会保障費は年々増加傾向にあり制度上国の影響を受けやすいことから、今後も国及び県の施策の動向に注視し、町単独事業の見直し等により、抑制に努める。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59</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18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57</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57</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59</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377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繰出金の減少によるが、今後も各事業及び各会計の健全化を図ることにより、繰出金等の抑制を図る。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03015"/>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42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137885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71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137885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73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総額は一部事務組合への負担金増等により増額となった。</a:t>
          </a:r>
        </a:p>
        <a:p>
          <a:r>
            <a:rPr kumimoji="1" lang="ja-JP" altLang="en-US" sz="1300">
              <a:latin typeface="ＭＳ Ｐゴシック" panose="020B0600070205080204" pitchFamily="50" charset="-128"/>
              <a:ea typeface="ＭＳ Ｐゴシック" panose="020B0600070205080204" pitchFamily="50" charset="-128"/>
            </a:rPr>
            <a:t>行政改革推進委員会の提言に基づき補助金の見直し等を行っているが、今後も補助費等の削減に努める。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60325</xdr:rowOff>
    </xdr:from>
    <xdr:to>
      <xdr:col>82</xdr:col>
      <xdr:colOff>107950</xdr:colOff>
      <xdr:row>35</xdr:row>
      <xdr:rowOff>165100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610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60325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563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165100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31750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9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130827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xdr:rowOff>
    </xdr:from>
    <xdr:to>
      <xdr:col>78</xdr:col>
      <xdr:colOff>120650</xdr:colOff>
      <xdr:row>35</xdr:row>
      <xdr:rowOff>111125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121302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7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公債費の総額は増加しているが、他団体と比較して低い水準にある。今後の町債の活用については、将来負担の軽減を図り、計画的な運用に努める。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122428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52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122428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117856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38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117856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今後も社会保障費等の増加が見込まれるため、行財政改革を推進し、健全な財政運営に努める。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2801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74</xdr:row>
      <xdr:rowOff>159004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8280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463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75</xdr:row>
      <xdr:rowOff>147574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65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63009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106541</xdr:rowOff>
    </xdr:from>
    <xdr:to>
      <xdr:col>29</xdr:col>
      <xdr:colOff>127000</xdr:colOff>
      <xdr:row>18</xdr:row>
      <xdr:rowOff>156788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0266"/>
          <a:ext cx="647700" cy="50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156788</xdr:rowOff>
    </xdr:from>
    <xdr:to>
      <xdr:col>26</xdr:col>
      <xdr:colOff>50800</xdr:colOff>
      <xdr:row>18</xdr:row>
      <xdr:rowOff>166017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90513"/>
          <a:ext cx="698500" cy="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166017</xdr:rowOff>
    </xdr:from>
    <xdr:to>
      <xdr:col>22</xdr:col>
      <xdr:colOff>114300</xdr:colOff>
      <xdr:row>19</xdr:row>
      <xdr:rowOff>9942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99742"/>
          <a:ext cx="698500" cy="1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9942</xdr:rowOff>
    </xdr:from>
    <xdr:to>
      <xdr:col>18</xdr:col>
      <xdr:colOff>177800</xdr:colOff>
      <xdr:row>19</xdr:row>
      <xdr:rowOff>35466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5117"/>
          <a:ext cx="698500" cy="2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55741</xdr:rowOff>
    </xdr:from>
    <xdr:to>
      <xdr:col>29</xdr:col>
      <xdr:colOff>177800</xdr:colOff>
      <xdr:row>18</xdr:row>
      <xdr:rowOff>157342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946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27818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105988</xdr:rowOff>
    </xdr:from>
    <xdr:to>
      <xdr:col>26</xdr:col>
      <xdr:colOff>101600</xdr:colOff>
      <xdr:row>19</xdr:row>
      <xdr:rowOff>36138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9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20915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115217</xdr:rowOff>
    </xdr:from>
    <xdr:to>
      <xdr:col>22</xdr:col>
      <xdr:colOff>165100</xdr:colOff>
      <xdr:row>19</xdr:row>
      <xdr:rowOff>45367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30144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130592</xdr:rowOff>
    </xdr:from>
    <xdr:to>
      <xdr:col>19</xdr:col>
      <xdr:colOff>38100</xdr:colOff>
      <xdr:row>19</xdr:row>
      <xdr:rowOff>60742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45519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156116</xdr:rowOff>
    </xdr:from>
    <xdr:to>
      <xdr:col>15</xdr:col>
      <xdr:colOff>101600</xdr:colOff>
      <xdr:row>19</xdr:row>
      <xdr:rowOff>86266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71043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18072</xdr:rowOff>
    </xdr:from>
    <xdr:to>
      <xdr:col>29</xdr:col>
      <xdr:colOff>127000</xdr:colOff>
      <xdr:row>36</xdr:row>
      <xdr:rowOff>58351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71322"/>
          <a:ext cx="647700" cy="40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335621</xdr:rowOff>
    </xdr:from>
    <xdr:to>
      <xdr:col>26</xdr:col>
      <xdr:colOff>50800</xdr:colOff>
      <xdr:row>36</xdr:row>
      <xdr:rowOff>18072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45971"/>
          <a:ext cx="698500" cy="2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335621</xdr:rowOff>
    </xdr:from>
    <xdr:to>
      <xdr:col>22</xdr:col>
      <xdr:colOff>114300</xdr:colOff>
      <xdr:row>36</xdr:row>
      <xdr:rowOff>26210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45971"/>
          <a:ext cx="698500" cy="3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26210</xdr:rowOff>
    </xdr:from>
    <xdr:to>
      <xdr:col>18</xdr:col>
      <xdr:colOff>177800</xdr:colOff>
      <xdr:row>36</xdr:row>
      <xdr:rowOff>162182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79460"/>
          <a:ext cx="698500" cy="135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7551</xdr:rowOff>
    </xdr:from>
    <xdr:to>
      <xdr:col>29</xdr:col>
      <xdr:colOff>177800</xdr:colOff>
      <xdr:row>36</xdr:row>
      <xdr:rowOff>109151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6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322528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3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310172</xdr:rowOff>
    </xdr:from>
    <xdr:to>
      <xdr:col>26</xdr:col>
      <xdr:colOff>101600</xdr:colOff>
      <xdr:row>36</xdr:row>
      <xdr:rowOff>68872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20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53649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0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284821</xdr:rowOff>
    </xdr:from>
    <xdr:to>
      <xdr:col>22</xdr:col>
      <xdr:colOff>165100</xdr:colOff>
      <xdr:row>36</xdr:row>
      <xdr:rowOff>43521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28298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8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318310</xdr:rowOff>
    </xdr:from>
    <xdr:to>
      <xdr:col>19</xdr:col>
      <xdr:colOff>38100</xdr:colOff>
      <xdr:row>36</xdr:row>
      <xdr:rowOff>77010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61787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1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111382</xdr:rowOff>
    </xdr:from>
    <xdr:to>
      <xdr:col>15</xdr:col>
      <xdr:colOff>101600</xdr:colOff>
      <xdr:row>37</xdr:row>
      <xdr:rowOff>41532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6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26309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5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10,819
10,596
33.41
6,385,670
5,812,138
415,588
3,621,993
4,006,316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25324</xdr:rowOff>
    </xdr:from>
    <xdr:to>
      <xdr:col>24</xdr:col>
      <xdr:colOff>63500</xdr:colOff>
      <xdr:row>38</xdr:row>
      <xdr:rowOff>54166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40424"/>
          <a:ext cx="8382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54166</xdr:rowOff>
    </xdr:from>
    <xdr:to>
      <xdr:col>19</xdr:col>
      <xdr:colOff>177800</xdr:colOff>
      <xdr:row>38</xdr:row>
      <xdr:rowOff>86461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9266"/>
          <a:ext cx="8890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86461</xdr:rowOff>
    </xdr:from>
    <xdr:to>
      <xdr:col>15</xdr:col>
      <xdr:colOff>50800</xdr:colOff>
      <xdr:row>38</xdr:row>
      <xdr:rowOff>91249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1561"/>
          <a:ext cx="8890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91249</xdr:rowOff>
    </xdr:from>
    <xdr:to>
      <xdr:col>10</xdr:col>
      <xdr:colOff>114300</xdr:colOff>
      <xdr:row>38</xdr:row>
      <xdr:rowOff>162903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6349"/>
          <a:ext cx="889000" cy="7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145974</xdr:rowOff>
    </xdr:from>
    <xdr:to>
      <xdr:col>24</xdr:col>
      <xdr:colOff>114300</xdr:colOff>
      <xdr:row>38</xdr:row>
      <xdr:rowOff>76124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124401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3366</xdr:rowOff>
    </xdr:from>
    <xdr:to>
      <xdr:col>20</xdr:col>
      <xdr:colOff>38100</xdr:colOff>
      <xdr:row>38</xdr:row>
      <xdr:rowOff>104966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96093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35661</xdr:rowOff>
    </xdr:from>
    <xdr:to>
      <xdr:col>15</xdr:col>
      <xdr:colOff>101600</xdr:colOff>
      <xdr:row>38</xdr:row>
      <xdr:rowOff>137261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128388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40449</xdr:rowOff>
    </xdr:from>
    <xdr:to>
      <xdr:col>10</xdr:col>
      <xdr:colOff>165100</xdr:colOff>
      <xdr:row>38</xdr:row>
      <xdr:rowOff>142049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133176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112103</xdr:rowOff>
    </xdr:from>
    <xdr:to>
      <xdr:col>6</xdr:col>
      <xdr:colOff>38100</xdr:colOff>
      <xdr:row>39</xdr:row>
      <xdr:rowOff>42253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33380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115137</xdr:rowOff>
    </xdr:from>
    <xdr:to>
      <xdr:col>24</xdr:col>
      <xdr:colOff>63500</xdr:colOff>
      <xdr:row>57</xdr:row>
      <xdr:rowOff>126429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7787"/>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115137</xdr:rowOff>
    </xdr:from>
    <xdr:to>
      <xdr:col>19</xdr:col>
      <xdr:colOff>177800</xdr:colOff>
      <xdr:row>57</xdr:row>
      <xdr:rowOff>137894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7787"/>
          <a:ext cx="889000" cy="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137894</xdr:rowOff>
    </xdr:from>
    <xdr:to>
      <xdr:col>15</xdr:col>
      <xdr:colOff>50800</xdr:colOff>
      <xdr:row>57</xdr:row>
      <xdr:rowOff>140180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05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140180</xdr:rowOff>
    </xdr:from>
    <xdr:to>
      <xdr:col>10</xdr:col>
      <xdr:colOff>114300</xdr:colOff>
      <xdr:row>58</xdr:row>
      <xdr:rowOff>3805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2830"/>
          <a:ext cx="889000" cy="3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75629</xdr:rowOff>
    </xdr:from>
    <xdr:to>
      <xdr:col>24</xdr:col>
      <xdr:colOff>114300</xdr:colOff>
      <xdr:row>58</xdr:row>
      <xdr:rowOff>5779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162006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64337</xdr:rowOff>
    </xdr:from>
    <xdr:to>
      <xdr:col>20</xdr:col>
      <xdr:colOff>38100</xdr:colOff>
      <xdr:row>57</xdr:row>
      <xdr:rowOff>165937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157064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87094</xdr:rowOff>
    </xdr:from>
    <xdr:to>
      <xdr:col>15</xdr:col>
      <xdr:colOff>101600</xdr:colOff>
      <xdr:row>58</xdr:row>
      <xdr:rowOff>17244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8371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89380</xdr:rowOff>
    </xdr:from>
    <xdr:to>
      <xdr:col>10</xdr:col>
      <xdr:colOff>165100</xdr:colOff>
      <xdr:row>58</xdr:row>
      <xdr:rowOff>19530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10657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124455</xdr:rowOff>
    </xdr:from>
    <xdr:to>
      <xdr:col>6</xdr:col>
      <xdr:colOff>38100</xdr:colOff>
      <xdr:row>58</xdr:row>
      <xdr:rowOff>54605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45732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8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1092</xdr:rowOff>
    </xdr:from>
    <xdr:to>
      <xdr:col>24</xdr:col>
      <xdr:colOff>63500</xdr:colOff>
      <xdr:row>76</xdr:row>
      <xdr:rowOff>42545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859842"/>
          <a:ext cx="838200" cy="2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42545</xdr:rowOff>
    </xdr:from>
    <xdr:to>
      <xdr:col>19</xdr:col>
      <xdr:colOff>177800</xdr:colOff>
      <xdr:row>76</xdr:row>
      <xdr:rowOff>97447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72745"/>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83366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8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97447</xdr:rowOff>
    </xdr:from>
    <xdr:to>
      <xdr:col>15</xdr:col>
      <xdr:colOff>50800</xdr:colOff>
      <xdr:row>76</xdr:row>
      <xdr:rowOff>128423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27647"/>
          <a:ext cx="889000" cy="3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128423</xdr:rowOff>
    </xdr:from>
    <xdr:to>
      <xdr:col>10</xdr:col>
      <xdr:colOff>114300</xdr:colOff>
      <xdr:row>77</xdr:row>
      <xdr:rowOff>150710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58623"/>
          <a:ext cx="889000" cy="1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121742</xdr:rowOff>
    </xdr:from>
    <xdr:to>
      <xdr:col>24</xdr:col>
      <xdr:colOff>114300</xdr:colOff>
      <xdr:row>75</xdr:row>
      <xdr:rowOff>51892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8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144619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163195</xdr:rowOff>
    </xdr:from>
    <xdr:to>
      <xdr:col>20</xdr:col>
      <xdr:colOff>38100</xdr:colOff>
      <xdr:row>76</xdr:row>
      <xdr:rowOff>93345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109872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46647</xdr:rowOff>
    </xdr:from>
    <xdr:to>
      <xdr:col>15</xdr:col>
      <xdr:colOff>101600</xdr:colOff>
      <xdr:row>76</xdr:row>
      <xdr:rowOff>148247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164774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77623</xdr:rowOff>
    </xdr:from>
    <xdr:to>
      <xdr:col>10</xdr:col>
      <xdr:colOff>165100</xdr:colOff>
      <xdr:row>77</xdr:row>
      <xdr:rowOff>7773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24299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99910</xdr:rowOff>
    </xdr:from>
    <xdr:to>
      <xdr:col>6</xdr:col>
      <xdr:colOff>38100</xdr:colOff>
      <xdr:row>78</xdr:row>
      <xdr:rowOff>30060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46587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7193</xdr:rowOff>
    </xdr:from>
    <xdr:to>
      <xdr:col>24</xdr:col>
      <xdr:colOff>63500</xdr:colOff>
      <xdr:row>95</xdr:row>
      <xdr:rowOff>111665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23493"/>
          <a:ext cx="838200" cy="27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62156</xdr:rowOff>
    </xdr:from>
    <xdr:to>
      <xdr:col>19</xdr:col>
      <xdr:colOff>177800</xdr:colOff>
      <xdr:row>95</xdr:row>
      <xdr:rowOff>111665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78456"/>
          <a:ext cx="889000" cy="22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62156</xdr:rowOff>
    </xdr:from>
    <xdr:to>
      <xdr:col>15</xdr:col>
      <xdr:colOff>50800</xdr:colOff>
      <xdr:row>96</xdr:row>
      <xdr:rowOff>74109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78456"/>
          <a:ext cx="889000" cy="35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74109</xdr:rowOff>
    </xdr:from>
    <xdr:to>
      <xdr:col>10</xdr:col>
      <xdr:colOff>114300</xdr:colOff>
      <xdr:row>96</xdr:row>
      <xdr:rowOff>85832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33309"/>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127843</xdr:rowOff>
    </xdr:from>
    <xdr:to>
      <xdr:col>24</xdr:col>
      <xdr:colOff>114300</xdr:colOff>
      <xdr:row>94</xdr:row>
      <xdr:rowOff>57993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150720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60865</xdr:rowOff>
    </xdr:from>
    <xdr:to>
      <xdr:col>20</xdr:col>
      <xdr:colOff>38100</xdr:colOff>
      <xdr:row>95</xdr:row>
      <xdr:rowOff>162465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7542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2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11356</xdr:rowOff>
    </xdr:from>
    <xdr:to>
      <xdr:col>15</xdr:col>
      <xdr:colOff>101600</xdr:colOff>
      <xdr:row>94</xdr:row>
      <xdr:rowOff>112956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129483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0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23309</xdr:rowOff>
    </xdr:from>
    <xdr:to>
      <xdr:col>10</xdr:col>
      <xdr:colOff>165100</xdr:colOff>
      <xdr:row>96</xdr:row>
      <xdr:rowOff>124909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141436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35032</xdr:rowOff>
    </xdr:from>
    <xdr:to>
      <xdr:col>6</xdr:col>
      <xdr:colOff>38100</xdr:colOff>
      <xdr:row>96</xdr:row>
      <xdr:rowOff>136632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153159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151290</xdr:rowOff>
    </xdr:from>
    <xdr:to>
      <xdr:col>55</xdr:col>
      <xdr:colOff>0</xdr:colOff>
      <xdr:row>37</xdr:row>
      <xdr:rowOff>32589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3490"/>
          <a:ext cx="838200" cy="5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32589</xdr:rowOff>
    </xdr:from>
    <xdr:to>
      <xdr:col>50</xdr:col>
      <xdr:colOff>114300</xdr:colOff>
      <xdr:row>37</xdr:row>
      <xdr:rowOff>148509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6239"/>
          <a:ext cx="889000" cy="1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81834</xdr:rowOff>
    </xdr:from>
    <xdr:to>
      <xdr:col>45</xdr:col>
      <xdr:colOff>177800</xdr:colOff>
      <xdr:row>37</xdr:row>
      <xdr:rowOff>148509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82584"/>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81834</xdr:rowOff>
    </xdr:from>
    <xdr:to>
      <xdr:col>41</xdr:col>
      <xdr:colOff>50800</xdr:colOff>
      <xdr:row>37</xdr:row>
      <xdr:rowOff>153702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82584"/>
          <a:ext cx="889000" cy="4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100490</xdr:rowOff>
    </xdr:from>
    <xdr:to>
      <xdr:col>55</xdr:col>
      <xdr:colOff>50800</xdr:colOff>
      <xdr:row>37</xdr:row>
      <xdr:rowOff>30640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78917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153239</xdr:rowOff>
    </xdr:from>
    <xdr:to>
      <xdr:col>50</xdr:col>
      <xdr:colOff>165100</xdr:colOff>
      <xdr:row>37</xdr:row>
      <xdr:rowOff>83389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74516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97709</xdr:rowOff>
    </xdr:from>
    <xdr:to>
      <xdr:col>46</xdr:col>
      <xdr:colOff>38100</xdr:colOff>
      <xdr:row>38</xdr:row>
      <xdr:rowOff>27859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18986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31034</xdr:rowOff>
    </xdr:from>
    <xdr:to>
      <xdr:col>41</xdr:col>
      <xdr:colOff>101600</xdr:colOff>
      <xdr:row>35</xdr:row>
      <xdr:rowOff>132634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123761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102902</xdr:rowOff>
    </xdr:from>
    <xdr:to>
      <xdr:col>36</xdr:col>
      <xdr:colOff>165100</xdr:colOff>
      <xdr:row>38</xdr:row>
      <xdr:rowOff>33052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24178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83426</xdr:rowOff>
    </xdr:from>
    <xdr:to>
      <xdr:col>55</xdr:col>
      <xdr:colOff>0</xdr:colOff>
      <xdr:row>58</xdr:row>
      <xdr:rowOff>105125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27526"/>
          <a:ext cx="8382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105125</xdr:rowOff>
    </xdr:from>
    <xdr:to>
      <xdr:col>50</xdr:col>
      <xdr:colOff>114300</xdr:colOff>
      <xdr:row>58</xdr:row>
      <xdr:rowOff>125302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49225"/>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153922</xdr:rowOff>
    </xdr:from>
    <xdr:to>
      <xdr:col>45</xdr:col>
      <xdr:colOff>177800</xdr:colOff>
      <xdr:row>58</xdr:row>
      <xdr:rowOff>125302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26572"/>
          <a:ext cx="889000" cy="1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118440</xdr:rowOff>
    </xdr:from>
    <xdr:to>
      <xdr:col>41</xdr:col>
      <xdr:colOff>50800</xdr:colOff>
      <xdr:row>57</xdr:row>
      <xdr:rowOff>153922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91090"/>
          <a:ext cx="889000" cy="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32626</xdr:rowOff>
    </xdr:from>
    <xdr:to>
      <xdr:col>55</xdr:col>
      <xdr:colOff>50800</xdr:colOff>
      <xdr:row>58</xdr:row>
      <xdr:rowOff>134226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119003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54325</xdr:rowOff>
    </xdr:from>
    <xdr:to>
      <xdr:col>50</xdr:col>
      <xdr:colOff>165100</xdr:colOff>
      <xdr:row>58</xdr:row>
      <xdr:rowOff>155925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147052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74502</xdr:rowOff>
    </xdr:from>
    <xdr:to>
      <xdr:col>46</xdr:col>
      <xdr:colOff>38100</xdr:colOff>
      <xdr:row>59</xdr:row>
      <xdr:rowOff>4652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1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167229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1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103122</xdr:rowOff>
    </xdr:from>
    <xdr:to>
      <xdr:col>41</xdr:col>
      <xdr:colOff>101600</xdr:colOff>
      <xdr:row>58</xdr:row>
      <xdr:rowOff>33272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24399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67640</xdr:rowOff>
    </xdr:from>
    <xdr:to>
      <xdr:col>36</xdr:col>
      <xdr:colOff>165100</xdr:colOff>
      <xdr:row>57</xdr:row>
      <xdr:rowOff>169240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160367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118280</xdr:rowOff>
    </xdr:from>
    <xdr:to>
      <xdr:col>55</xdr:col>
      <xdr:colOff>0</xdr:colOff>
      <xdr:row>77</xdr:row>
      <xdr:rowOff>144089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19930"/>
          <a:ext cx="8382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144089</xdr:rowOff>
    </xdr:from>
    <xdr:to>
      <xdr:col>50</xdr:col>
      <xdr:colOff>114300</xdr:colOff>
      <xdr:row>78</xdr:row>
      <xdr:rowOff>2386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45739"/>
          <a:ext cx="889000" cy="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148056</xdr:rowOff>
    </xdr:from>
    <xdr:to>
      <xdr:col>45</xdr:col>
      <xdr:colOff>177800</xdr:colOff>
      <xdr:row>78</xdr:row>
      <xdr:rowOff>2386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49706"/>
          <a:ext cx="889000" cy="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96689</xdr:rowOff>
    </xdr:from>
    <xdr:to>
      <xdr:col>41</xdr:col>
      <xdr:colOff>50800</xdr:colOff>
      <xdr:row>77</xdr:row>
      <xdr:rowOff>148056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98339"/>
          <a:ext cx="8890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67480</xdr:rowOff>
    </xdr:from>
    <xdr:to>
      <xdr:col>55</xdr:col>
      <xdr:colOff>50800</xdr:colOff>
      <xdr:row>77</xdr:row>
      <xdr:rowOff>169080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6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153857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93289</xdr:rowOff>
    </xdr:from>
    <xdr:to>
      <xdr:col>50</xdr:col>
      <xdr:colOff>165100</xdr:colOff>
      <xdr:row>78</xdr:row>
      <xdr:rowOff>23439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38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123036</xdr:rowOff>
    </xdr:from>
    <xdr:to>
      <xdr:col>46</xdr:col>
      <xdr:colOff>38100</xdr:colOff>
      <xdr:row>78</xdr:row>
      <xdr:rowOff>53186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44313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1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97256</xdr:rowOff>
    </xdr:from>
    <xdr:to>
      <xdr:col>41</xdr:col>
      <xdr:colOff>101600</xdr:colOff>
      <xdr:row>78</xdr:row>
      <xdr:rowOff>27406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18533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3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45889</xdr:rowOff>
    </xdr:from>
    <xdr:to>
      <xdr:col>36</xdr:col>
      <xdr:colOff>165100</xdr:colOff>
      <xdr:row>77</xdr:row>
      <xdr:rowOff>147489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58440</xdr:rowOff>
    </xdr:from>
    <xdr:to>
      <xdr:col>55</xdr:col>
      <xdr:colOff>0</xdr:colOff>
      <xdr:row>98</xdr:row>
      <xdr:rowOff>87274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0540"/>
          <a:ext cx="838200" cy="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87274</xdr:rowOff>
    </xdr:from>
    <xdr:to>
      <xdr:col>50</xdr:col>
      <xdr:colOff>114300</xdr:colOff>
      <xdr:row>98</xdr:row>
      <xdr:rowOff>94841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9374"/>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40442</xdr:rowOff>
    </xdr:from>
    <xdr:to>
      <xdr:col>45</xdr:col>
      <xdr:colOff>177800</xdr:colOff>
      <xdr:row>98</xdr:row>
      <xdr:rowOff>94841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71092"/>
          <a:ext cx="889000" cy="22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40442</xdr:rowOff>
    </xdr:from>
    <xdr:to>
      <xdr:col>41</xdr:col>
      <xdr:colOff>50800</xdr:colOff>
      <xdr:row>97</xdr:row>
      <xdr:rowOff>81941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71092"/>
          <a:ext cx="889000" cy="4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7640</xdr:rowOff>
    </xdr:from>
    <xdr:to>
      <xdr:col>55</xdr:col>
      <xdr:colOff>50800</xdr:colOff>
      <xdr:row>98</xdr:row>
      <xdr:rowOff>109240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94017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36474</xdr:rowOff>
    </xdr:from>
    <xdr:to>
      <xdr:col>50</xdr:col>
      <xdr:colOff>165100</xdr:colOff>
      <xdr:row>98</xdr:row>
      <xdr:rowOff>138074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129201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44041</xdr:rowOff>
    </xdr:from>
    <xdr:to>
      <xdr:col>46</xdr:col>
      <xdr:colOff>38100</xdr:colOff>
      <xdr:row>98</xdr:row>
      <xdr:rowOff>145641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136768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161092</xdr:rowOff>
    </xdr:from>
    <xdr:to>
      <xdr:col>41</xdr:col>
      <xdr:colOff>101600</xdr:colOff>
      <xdr:row>97</xdr:row>
      <xdr:rowOff>91242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82369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31141</xdr:rowOff>
    </xdr:from>
    <xdr:to>
      <xdr:col>36</xdr:col>
      <xdr:colOff>165100</xdr:colOff>
      <xdr:row>97</xdr:row>
      <xdr:rowOff>132741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130432</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5532"/>
          <a:ext cx="88900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123245</xdr:rowOff>
    </xdr:from>
    <xdr:to>
      <xdr:col>76</xdr:col>
      <xdr:colOff>114300</xdr:colOff>
      <xdr:row>38</xdr:row>
      <xdr:rowOff>130432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38345"/>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123245</xdr:rowOff>
    </xdr:from>
    <xdr:to>
      <xdr:col>71</xdr:col>
      <xdr:colOff>177800</xdr:colOff>
      <xdr:row>38</xdr:row>
      <xdr:rowOff>130661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38345"/>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79632</xdr:rowOff>
    </xdr:from>
    <xdr:to>
      <xdr:col>76</xdr:col>
      <xdr:colOff>165100</xdr:colOff>
      <xdr:row>39</xdr:row>
      <xdr:rowOff>9782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909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72445</xdr:rowOff>
    </xdr:from>
    <xdr:to>
      <xdr:col>72</xdr:col>
      <xdr:colOff>38100</xdr:colOff>
      <xdr:row>39</xdr:row>
      <xdr:rowOff>2595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165172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79861</xdr:rowOff>
    </xdr:from>
    <xdr:to>
      <xdr:col>67</xdr:col>
      <xdr:colOff>101600</xdr:colOff>
      <xdr:row>39</xdr:row>
      <xdr:rowOff>10011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120859</xdr:rowOff>
    </xdr:from>
    <xdr:to>
      <xdr:col>85</xdr:col>
      <xdr:colOff>127000</xdr:colOff>
      <xdr:row>77</xdr:row>
      <xdr:rowOff>124732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22509"/>
          <a:ext cx="8382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124732</xdr:rowOff>
    </xdr:from>
    <xdr:to>
      <xdr:col>81</xdr:col>
      <xdr:colOff>50800</xdr:colOff>
      <xdr:row>77</xdr:row>
      <xdr:rowOff>127319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26382"/>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127319</xdr:rowOff>
    </xdr:from>
    <xdr:to>
      <xdr:col>76</xdr:col>
      <xdr:colOff>114300</xdr:colOff>
      <xdr:row>77</xdr:row>
      <xdr:rowOff>141762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28969"/>
          <a:ext cx="889000" cy="1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141762</xdr:rowOff>
    </xdr:from>
    <xdr:to>
      <xdr:col>71</xdr:col>
      <xdr:colOff>177800</xdr:colOff>
      <xdr:row>77</xdr:row>
      <xdr:rowOff>164384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43412"/>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70059</xdr:rowOff>
    </xdr:from>
    <xdr:to>
      <xdr:col>85</xdr:col>
      <xdr:colOff>177800</xdr:colOff>
      <xdr:row>78</xdr:row>
      <xdr:rowOff>209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156436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73932</xdr:rowOff>
    </xdr:from>
    <xdr:to>
      <xdr:col>81</xdr:col>
      <xdr:colOff>101600</xdr:colOff>
      <xdr:row>78</xdr:row>
      <xdr:rowOff>4082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166659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76519</xdr:rowOff>
    </xdr:from>
    <xdr:to>
      <xdr:col>76</xdr:col>
      <xdr:colOff>165100</xdr:colOff>
      <xdr:row>78</xdr:row>
      <xdr:rowOff>6669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169246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90962</xdr:rowOff>
    </xdr:from>
    <xdr:to>
      <xdr:col>72</xdr:col>
      <xdr:colOff>38100</xdr:colOff>
      <xdr:row>78</xdr:row>
      <xdr:rowOff>21112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113584</xdr:rowOff>
    </xdr:from>
    <xdr:to>
      <xdr:col>67</xdr:col>
      <xdr:colOff>101600</xdr:colOff>
      <xdr:row>78</xdr:row>
      <xdr:rowOff>43734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34861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88947</xdr:rowOff>
    </xdr:from>
    <xdr:to>
      <xdr:col>85</xdr:col>
      <xdr:colOff>127000</xdr:colOff>
      <xdr:row>97</xdr:row>
      <xdr:rowOff>95900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19597"/>
          <a:ext cx="8382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164388</xdr:rowOff>
    </xdr:from>
    <xdr:to>
      <xdr:col>81</xdr:col>
      <xdr:colOff>50800</xdr:colOff>
      <xdr:row>97</xdr:row>
      <xdr:rowOff>95900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23588"/>
          <a:ext cx="889000" cy="10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164388</xdr:rowOff>
    </xdr:from>
    <xdr:to>
      <xdr:col>76</xdr:col>
      <xdr:colOff>114300</xdr:colOff>
      <xdr:row>97</xdr:row>
      <xdr:rowOff>161714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23588"/>
          <a:ext cx="889000" cy="1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158829</xdr:rowOff>
    </xdr:from>
    <xdr:to>
      <xdr:col>71</xdr:col>
      <xdr:colOff>177800</xdr:colOff>
      <xdr:row>97</xdr:row>
      <xdr:rowOff>161714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89479"/>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38147</xdr:rowOff>
    </xdr:from>
    <xdr:to>
      <xdr:col>85</xdr:col>
      <xdr:colOff>177800</xdr:colOff>
      <xdr:row>97</xdr:row>
      <xdr:rowOff>139747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6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61024</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45100</xdr:rowOff>
    </xdr:from>
    <xdr:to>
      <xdr:col>81</xdr:col>
      <xdr:colOff>101600</xdr:colOff>
      <xdr:row>97</xdr:row>
      <xdr:rowOff>146700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137827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6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113588</xdr:rowOff>
    </xdr:from>
    <xdr:to>
      <xdr:col>76</xdr:col>
      <xdr:colOff>165100</xdr:colOff>
      <xdr:row>97</xdr:row>
      <xdr:rowOff>43738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7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60265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4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110914</xdr:rowOff>
    </xdr:from>
    <xdr:to>
      <xdr:col>72</xdr:col>
      <xdr:colOff>38100</xdr:colOff>
      <xdr:row>98</xdr:row>
      <xdr:rowOff>41064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57591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108029</xdr:rowOff>
    </xdr:from>
    <xdr:to>
      <xdr:col>67</xdr:col>
      <xdr:colOff>101600</xdr:colOff>
      <xdr:row>98</xdr:row>
      <xdr:rowOff>38179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54706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5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96331</xdr:rowOff>
    </xdr:from>
    <xdr:to>
      <xdr:col>116</xdr:col>
      <xdr:colOff>63500</xdr:colOff>
      <xdr:row>59</xdr:row>
      <xdr:rowOff>97311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211881"/>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97311</xdr:rowOff>
    </xdr:from>
    <xdr:to>
      <xdr:col>111</xdr:col>
      <xdr:colOff>177800</xdr:colOff>
      <xdr:row>59</xdr:row>
      <xdr:rowOff>97801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21286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97801</xdr:rowOff>
    </xdr:from>
    <xdr:to>
      <xdr:col>107</xdr:col>
      <xdr:colOff>50800</xdr:colOff>
      <xdr:row>59</xdr:row>
      <xdr:rowOff>97834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1335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97050</xdr:rowOff>
    </xdr:from>
    <xdr:to>
      <xdr:col>102</xdr:col>
      <xdr:colOff>114300</xdr:colOff>
      <xdr:row>59</xdr:row>
      <xdr:rowOff>97834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2600"/>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45531</xdr:rowOff>
    </xdr:from>
    <xdr:to>
      <xdr:col>116</xdr:col>
      <xdr:colOff>114300</xdr:colOff>
      <xdr:row>59</xdr:row>
      <xdr:rowOff>147131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131908</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6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46511</xdr:rowOff>
    </xdr:from>
    <xdr:to>
      <xdr:col>112</xdr:col>
      <xdr:colOff>38100</xdr:colOff>
      <xdr:row>59</xdr:row>
      <xdr:rowOff>148111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139238</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4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47001</xdr:rowOff>
    </xdr:from>
    <xdr:to>
      <xdr:col>107</xdr:col>
      <xdr:colOff>101600</xdr:colOff>
      <xdr:row>59</xdr:row>
      <xdr:rowOff>148601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139728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5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47034</xdr:rowOff>
    </xdr:from>
    <xdr:to>
      <xdr:col>102</xdr:col>
      <xdr:colOff>165100</xdr:colOff>
      <xdr:row>59</xdr:row>
      <xdr:rowOff>148634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139761</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5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46250</xdr:rowOff>
    </xdr:from>
    <xdr:to>
      <xdr:col>98</xdr:col>
      <xdr:colOff>38100</xdr:colOff>
      <xdr:row>59</xdr:row>
      <xdr:rowOff>147850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138977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4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82463</xdr:rowOff>
    </xdr:from>
    <xdr:to>
      <xdr:col>116</xdr:col>
      <xdr:colOff>63500</xdr:colOff>
      <xdr:row>78</xdr:row>
      <xdr:rowOff>113074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284113"/>
          <a:ext cx="838200" cy="20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82463</xdr:rowOff>
    </xdr:from>
    <xdr:to>
      <xdr:col>111</xdr:col>
      <xdr:colOff>177800</xdr:colOff>
      <xdr:row>77</xdr:row>
      <xdr:rowOff>91650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84113"/>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91650</xdr:rowOff>
    </xdr:from>
    <xdr:to>
      <xdr:col>107</xdr:col>
      <xdr:colOff>50800</xdr:colOff>
      <xdr:row>77</xdr:row>
      <xdr:rowOff>100707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93300"/>
          <a:ext cx="8890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100707</xdr:rowOff>
    </xdr:from>
    <xdr:to>
      <xdr:col>102</xdr:col>
      <xdr:colOff>114300</xdr:colOff>
      <xdr:row>77</xdr:row>
      <xdr:rowOff>164356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02357"/>
          <a:ext cx="8890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62274</xdr:rowOff>
    </xdr:from>
    <xdr:to>
      <xdr:col>116</xdr:col>
      <xdr:colOff>114300</xdr:colOff>
      <xdr:row>78</xdr:row>
      <xdr:rowOff>163874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4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40701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41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31663</xdr:rowOff>
    </xdr:from>
    <xdr:to>
      <xdr:col>112</xdr:col>
      <xdr:colOff>38100</xdr:colOff>
      <xdr:row>77</xdr:row>
      <xdr:rowOff>133263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149790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40850</xdr:rowOff>
    </xdr:from>
    <xdr:to>
      <xdr:col>107</xdr:col>
      <xdr:colOff>101600</xdr:colOff>
      <xdr:row>77</xdr:row>
      <xdr:rowOff>142450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158977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1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49907</xdr:rowOff>
    </xdr:from>
    <xdr:to>
      <xdr:col>102</xdr:col>
      <xdr:colOff>165100</xdr:colOff>
      <xdr:row>77</xdr:row>
      <xdr:rowOff>151507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168034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2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113556</xdr:rowOff>
    </xdr:from>
    <xdr:to>
      <xdr:col>98</xdr:col>
      <xdr:colOff>38100</xdr:colOff>
      <xdr:row>78</xdr:row>
      <xdr:rowOff>43706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34833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0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537,216</a:t>
          </a:r>
          <a:r>
            <a:rPr kumimoji="1" lang="ja-JP" altLang="en-US" sz="1300">
              <a:latin typeface="ＭＳ Ｐゴシック" panose="020B0600070205080204" pitchFamily="50" charset="-128"/>
              <a:ea typeface="ＭＳ Ｐゴシック" panose="020B0600070205080204" pitchFamily="50" charset="-128"/>
            </a:rPr>
            <a:t>円となっている。住民一人あたりのコストは、グループ内平均値よりおおむね低い水準で推移している。</a:t>
          </a:r>
        </a:p>
        <a:p>
          <a:r>
            <a:rPr kumimoji="1" lang="ja-JP" altLang="en-US" sz="1300">
              <a:latin typeface="ＭＳ Ｐゴシック" panose="020B0600070205080204" pitchFamily="50" charset="-128"/>
              <a:ea typeface="ＭＳ Ｐゴシック" panose="020B0600070205080204" pitchFamily="50" charset="-128"/>
            </a:rPr>
            <a:t>令和５年度は、維持補修費、扶助費、積立金がグループ内平均値より高くなった。</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19,138</a:t>
          </a:r>
          <a:r>
            <a:rPr kumimoji="1" lang="ja-JP" altLang="en-US" sz="1300">
              <a:latin typeface="ＭＳ Ｐゴシック" panose="020B0600070205080204" pitchFamily="50" charset="-128"/>
              <a:ea typeface="ＭＳ Ｐゴシック" panose="020B0600070205080204" pitchFamily="50" charset="-128"/>
            </a:rPr>
            <a:t>円となり、道路橋りょう関連事業費の増加が影響している。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98,115</a:t>
          </a:r>
          <a:r>
            <a:rPr kumimoji="1" lang="ja-JP" altLang="en-US" sz="1300">
              <a:latin typeface="ＭＳ Ｐゴシック" panose="020B0600070205080204" pitchFamily="50" charset="-128"/>
              <a:ea typeface="ＭＳ Ｐゴシック" panose="020B0600070205080204" pitchFamily="50" charset="-128"/>
            </a:rPr>
            <a:t>円となり、子ども・子育て支援関連事業費の増加が影響している。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10,819
10,596
33.41
6,385,670
5,812,138
415,588
3,621,993
4,006,316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8827</xdr:rowOff>
    </xdr:from>
    <xdr:to>
      <xdr:col>24</xdr:col>
      <xdr:colOff>63500</xdr:colOff>
      <xdr:row>36</xdr:row>
      <xdr:rowOff>68072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1027"/>
          <a:ext cx="8382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8827</xdr:rowOff>
    </xdr:from>
    <xdr:to>
      <xdr:col>19</xdr:col>
      <xdr:colOff>177800</xdr:colOff>
      <xdr:row>36</xdr:row>
      <xdr:rowOff>24066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1027"/>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162941</xdr:rowOff>
    </xdr:from>
    <xdr:to>
      <xdr:col>15</xdr:col>
      <xdr:colOff>50800</xdr:colOff>
      <xdr:row>36</xdr:row>
      <xdr:rowOff>24066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3691"/>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145796</xdr:rowOff>
    </xdr:from>
    <xdr:to>
      <xdr:col>10</xdr:col>
      <xdr:colOff>114300</xdr:colOff>
      <xdr:row>35</xdr:row>
      <xdr:rowOff>162941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654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17272</xdr:rowOff>
    </xdr:from>
    <xdr:to>
      <xdr:col>24</xdr:col>
      <xdr:colOff>114300</xdr:colOff>
      <xdr:row>36</xdr:row>
      <xdr:rowOff>118872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167149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129477</xdr:rowOff>
    </xdr:from>
    <xdr:to>
      <xdr:col>20</xdr:col>
      <xdr:colOff>38100</xdr:colOff>
      <xdr:row>36</xdr:row>
      <xdr:rowOff>59627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76154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144716</xdr:rowOff>
    </xdr:from>
    <xdr:to>
      <xdr:col>15</xdr:col>
      <xdr:colOff>101600</xdr:colOff>
      <xdr:row>36</xdr:row>
      <xdr:rowOff>74866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112141</xdr:rowOff>
    </xdr:from>
    <xdr:to>
      <xdr:col>10</xdr:col>
      <xdr:colOff>165100</xdr:colOff>
      <xdr:row>36</xdr:row>
      <xdr:rowOff>42291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58818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94996</xdr:rowOff>
    </xdr:from>
    <xdr:to>
      <xdr:col>6</xdr:col>
      <xdr:colOff>38100</xdr:colOff>
      <xdr:row>36</xdr:row>
      <xdr:rowOff>25146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41673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106287</xdr:rowOff>
    </xdr:from>
    <xdr:to>
      <xdr:col>24</xdr:col>
      <xdr:colOff>63500</xdr:colOff>
      <xdr:row>56</xdr:row>
      <xdr:rowOff>155919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07487"/>
          <a:ext cx="838200" cy="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155919</xdr:rowOff>
    </xdr:from>
    <xdr:to>
      <xdr:col>19</xdr:col>
      <xdr:colOff>177800</xdr:colOff>
      <xdr:row>56</xdr:row>
      <xdr:rowOff>156327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7119"/>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21426</xdr:rowOff>
    </xdr:from>
    <xdr:to>
      <xdr:col>15</xdr:col>
      <xdr:colOff>50800</xdr:colOff>
      <xdr:row>56</xdr:row>
      <xdr:rowOff>156327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1176"/>
          <a:ext cx="889000" cy="30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21426</xdr:rowOff>
    </xdr:from>
    <xdr:to>
      <xdr:col>10</xdr:col>
      <xdr:colOff>114300</xdr:colOff>
      <xdr:row>57</xdr:row>
      <xdr:rowOff>64833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1176"/>
          <a:ext cx="889000" cy="38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55487</xdr:rowOff>
    </xdr:from>
    <xdr:to>
      <xdr:col>24</xdr:col>
      <xdr:colOff>114300</xdr:colOff>
      <xdr:row>56</xdr:row>
      <xdr:rowOff>157087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33914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105119</xdr:rowOff>
    </xdr:from>
    <xdr:to>
      <xdr:col>20</xdr:col>
      <xdr:colOff>38100</xdr:colOff>
      <xdr:row>57</xdr:row>
      <xdr:rowOff>35269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9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105527</xdr:rowOff>
    </xdr:from>
    <xdr:to>
      <xdr:col>15</xdr:col>
      <xdr:colOff>101600</xdr:colOff>
      <xdr:row>57</xdr:row>
      <xdr:rowOff>35677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26804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142076</xdr:rowOff>
    </xdr:from>
    <xdr:to>
      <xdr:col>10</xdr:col>
      <xdr:colOff>165100</xdr:colOff>
      <xdr:row>55</xdr:row>
      <xdr:rowOff>72226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63353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14033</xdr:rowOff>
    </xdr:from>
    <xdr:to>
      <xdr:col>6</xdr:col>
      <xdr:colOff>38100</xdr:colOff>
      <xdr:row>57</xdr:row>
      <xdr:rowOff>115633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106760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125341</xdr:rowOff>
    </xdr:from>
    <xdr:to>
      <xdr:col>24</xdr:col>
      <xdr:colOff>63500</xdr:colOff>
      <xdr:row>77</xdr:row>
      <xdr:rowOff>88635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5541"/>
          <a:ext cx="838200" cy="13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48978</xdr:rowOff>
    </xdr:from>
    <xdr:to>
      <xdr:col>19</xdr:col>
      <xdr:colOff>177800</xdr:colOff>
      <xdr:row>77</xdr:row>
      <xdr:rowOff>88635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50628"/>
          <a:ext cx="889000" cy="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48978</xdr:rowOff>
    </xdr:from>
    <xdr:to>
      <xdr:col>15</xdr:col>
      <xdr:colOff>50800</xdr:colOff>
      <xdr:row>78</xdr:row>
      <xdr:rowOff>83094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0628"/>
          <a:ext cx="889000" cy="20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83094</xdr:rowOff>
    </xdr:from>
    <xdr:to>
      <xdr:col>10</xdr:col>
      <xdr:colOff>114300</xdr:colOff>
      <xdr:row>78</xdr:row>
      <xdr:rowOff>147929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6194"/>
          <a:ext cx="889000" cy="6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74541</xdr:rowOff>
    </xdr:from>
    <xdr:to>
      <xdr:col>24</xdr:col>
      <xdr:colOff>114300</xdr:colOff>
      <xdr:row>77</xdr:row>
      <xdr:rowOff>4691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52968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37835</xdr:rowOff>
    </xdr:from>
    <xdr:to>
      <xdr:col>20</xdr:col>
      <xdr:colOff>38100</xdr:colOff>
      <xdr:row>77</xdr:row>
      <xdr:rowOff>139435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130562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169628</xdr:rowOff>
    </xdr:from>
    <xdr:to>
      <xdr:col>15</xdr:col>
      <xdr:colOff>101600</xdr:colOff>
      <xdr:row>77</xdr:row>
      <xdr:rowOff>99778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90905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32294</xdr:rowOff>
    </xdr:from>
    <xdr:to>
      <xdr:col>10</xdr:col>
      <xdr:colOff>165100</xdr:colOff>
      <xdr:row>78</xdr:row>
      <xdr:rowOff>133894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125021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97129</xdr:rowOff>
    </xdr:from>
    <xdr:to>
      <xdr:col>6</xdr:col>
      <xdr:colOff>38100</xdr:colOff>
      <xdr:row>79</xdr:row>
      <xdr:rowOff>27279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18406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28339</xdr:rowOff>
    </xdr:from>
    <xdr:to>
      <xdr:col>24</xdr:col>
      <xdr:colOff>63500</xdr:colOff>
      <xdr:row>98</xdr:row>
      <xdr:rowOff>84455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30439"/>
          <a:ext cx="838200" cy="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28339</xdr:rowOff>
    </xdr:from>
    <xdr:to>
      <xdr:col>19</xdr:col>
      <xdr:colOff>177800</xdr:colOff>
      <xdr:row>98</xdr:row>
      <xdr:rowOff>106096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30439"/>
          <a:ext cx="889000" cy="7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106096</xdr:rowOff>
    </xdr:from>
    <xdr:to>
      <xdr:col>15</xdr:col>
      <xdr:colOff>50800</xdr:colOff>
      <xdr:row>99</xdr:row>
      <xdr:rowOff>44940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08196"/>
          <a:ext cx="889000" cy="1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44940</xdr:rowOff>
    </xdr:from>
    <xdr:to>
      <xdr:col>10</xdr:col>
      <xdr:colOff>114300</xdr:colOff>
      <xdr:row>99</xdr:row>
      <xdr:rowOff>61094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18490"/>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33655</xdr:rowOff>
    </xdr:from>
    <xdr:to>
      <xdr:col>24</xdr:col>
      <xdr:colOff>114300</xdr:colOff>
      <xdr:row>98</xdr:row>
      <xdr:rowOff>135255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12082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148989</xdr:rowOff>
    </xdr:from>
    <xdr:to>
      <xdr:col>20</xdr:col>
      <xdr:colOff>38100</xdr:colOff>
      <xdr:row>98</xdr:row>
      <xdr:rowOff>79139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70266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7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55296</xdr:rowOff>
    </xdr:from>
    <xdr:to>
      <xdr:col>15</xdr:col>
      <xdr:colOff>101600</xdr:colOff>
      <xdr:row>98</xdr:row>
      <xdr:rowOff>156896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148023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165590</xdr:rowOff>
    </xdr:from>
    <xdr:to>
      <xdr:col>10</xdr:col>
      <xdr:colOff>165100</xdr:colOff>
      <xdr:row>99</xdr:row>
      <xdr:rowOff>95740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86867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10294</xdr:rowOff>
    </xdr:from>
    <xdr:to>
      <xdr:col>6</xdr:col>
      <xdr:colOff>38100</xdr:colOff>
      <xdr:row>99</xdr:row>
      <xdr:rowOff>111894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103021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135229</xdr:rowOff>
    </xdr:from>
    <xdr:to>
      <xdr:col>55</xdr:col>
      <xdr:colOff>0</xdr:colOff>
      <xdr:row>57</xdr:row>
      <xdr:rowOff>136751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07879"/>
          <a:ext cx="8382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135229</xdr:rowOff>
    </xdr:from>
    <xdr:to>
      <xdr:col>50</xdr:col>
      <xdr:colOff>114300</xdr:colOff>
      <xdr:row>57</xdr:row>
      <xdr:rowOff>157627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07879"/>
          <a:ext cx="8890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141465</xdr:rowOff>
    </xdr:from>
    <xdr:to>
      <xdr:col>45</xdr:col>
      <xdr:colOff>177800</xdr:colOff>
      <xdr:row>57</xdr:row>
      <xdr:rowOff>157627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14115"/>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141465</xdr:rowOff>
    </xdr:from>
    <xdr:to>
      <xdr:col>41</xdr:col>
      <xdr:colOff>50800</xdr:colOff>
      <xdr:row>58</xdr:row>
      <xdr:rowOff>9375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14115"/>
          <a:ext cx="889000" cy="3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85951</xdr:rowOff>
    </xdr:from>
    <xdr:to>
      <xdr:col>55</xdr:col>
      <xdr:colOff>50800</xdr:colOff>
      <xdr:row>58</xdr:row>
      <xdr:rowOff>16101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84429</xdr:rowOff>
    </xdr:from>
    <xdr:to>
      <xdr:col>50</xdr:col>
      <xdr:colOff>165100</xdr:colOff>
      <xdr:row>58</xdr:row>
      <xdr:rowOff>14579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106827</xdr:rowOff>
    </xdr:from>
    <xdr:to>
      <xdr:col>46</xdr:col>
      <xdr:colOff>38100</xdr:colOff>
      <xdr:row>58</xdr:row>
      <xdr:rowOff>36977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28104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90665</xdr:rowOff>
    </xdr:from>
    <xdr:to>
      <xdr:col>41</xdr:col>
      <xdr:colOff>101600</xdr:colOff>
      <xdr:row>58</xdr:row>
      <xdr:rowOff>20815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37342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130025</xdr:rowOff>
    </xdr:from>
    <xdr:to>
      <xdr:col>36</xdr:col>
      <xdr:colOff>165100</xdr:colOff>
      <xdr:row>58</xdr:row>
      <xdr:rowOff>60175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51302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156127</xdr:rowOff>
    </xdr:from>
    <xdr:to>
      <xdr:col>55</xdr:col>
      <xdr:colOff>0</xdr:colOff>
      <xdr:row>79</xdr:row>
      <xdr:rowOff>7744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529227"/>
          <a:ext cx="8382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156127</xdr:rowOff>
    </xdr:from>
    <xdr:to>
      <xdr:col>50</xdr:col>
      <xdr:colOff>114300</xdr:colOff>
      <xdr:row>79</xdr:row>
      <xdr:rowOff>65568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529227"/>
          <a:ext cx="889000" cy="8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9333</xdr:rowOff>
    </xdr:from>
    <xdr:to>
      <xdr:col>45</xdr:col>
      <xdr:colOff>177800</xdr:colOff>
      <xdr:row>79</xdr:row>
      <xdr:rowOff>65568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553883"/>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9333</xdr:rowOff>
    </xdr:from>
    <xdr:to>
      <xdr:col>41</xdr:col>
      <xdr:colOff>50800</xdr:colOff>
      <xdr:row>79</xdr:row>
      <xdr:rowOff>33934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553883"/>
          <a:ext cx="8890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128394</xdr:rowOff>
    </xdr:from>
    <xdr:to>
      <xdr:col>55</xdr:col>
      <xdr:colOff>50800</xdr:colOff>
      <xdr:row>79</xdr:row>
      <xdr:rowOff>58544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43321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1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105327</xdr:rowOff>
    </xdr:from>
    <xdr:to>
      <xdr:col>50</xdr:col>
      <xdr:colOff>165100</xdr:colOff>
      <xdr:row>79</xdr:row>
      <xdr:rowOff>35477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26604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14768</xdr:rowOff>
    </xdr:from>
    <xdr:to>
      <xdr:col>46</xdr:col>
      <xdr:colOff>38100</xdr:colOff>
      <xdr:row>79</xdr:row>
      <xdr:rowOff>116368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107495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65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129983</xdr:rowOff>
    </xdr:from>
    <xdr:to>
      <xdr:col>41</xdr:col>
      <xdr:colOff>101600</xdr:colOff>
      <xdr:row>79</xdr:row>
      <xdr:rowOff>60133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0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51260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9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154584</xdr:rowOff>
    </xdr:from>
    <xdr:to>
      <xdr:col>36</xdr:col>
      <xdr:colOff>165100</xdr:colOff>
      <xdr:row>79</xdr:row>
      <xdr:rowOff>84734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75861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2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38373</xdr:rowOff>
    </xdr:from>
    <xdr:to>
      <xdr:col>55</xdr:col>
      <xdr:colOff>0</xdr:colOff>
      <xdr:row>98</xdr:row>
      <xdr:rowOff>43562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40473"/>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22475</xdr:rowOff>
    </xdr:from>
    <xdr:to>
      <xdr:col>50</xdr:col>
      <xdr:colOff>114300</xdr:colOff>
      <xdr:row>98</xdr:row>
      <xdr:rowOff>43562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24575"/>
          <a:ext cx="889000" cy="2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22475</xdr:rowOff>
    </xdr:from>
    <xdr:to>
      <xdr:col>45</xdr:col>
      <xdr:colOff>177800</xdr:colOff>
      <xdr:row>98</xdr:row>
      <xdr:rowOff>42487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24575"/>
          <a:ext cx="8890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42487</xdr:rowOff>
    </xdr:from>
    <xdr:to>
      <xdr:col>41</xdr:col>
      <xdr:colOff>50800</xdr:colOff>
      <xdr:row>98</xdr:row>
      <xdr:rowOff>70495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44587"/>
          <a:ext cx="889000" cy="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159023</xdr:rowOff>
    </xdr:from>
    <xdr:to>
      <xdr:col>55</xdr:col>
      <xdr:colOff>50800</xdr:colOff>
      <xdr:row>98</xdr:row>
      <xdr:rowOff>89173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73950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164212</xdr:rowOff>
    </xdr:from>
    <xdr:to>
      <xdr:col>50</xdr:col>
      <xdr:colOff>165100</xdr:colOff>
      <xdr:row>98</xdr:row>
      <xdr:rowOff>94362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85489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143125</xdr:rowOff>
    </xdr:from>
    <xdr:to>
      <xdr:col>46</xdr:col>
      <xdr:colOff>38100</xdr:colOff>
      <xdr:row>98</xdr:row>
      <xdr:rowOff>73275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64402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163137</xdr:rowOff>
    </xdr:from>
    <xdr:to>
      <xdr:col>41</xdr:col>
      <xdr:colOff>101600</xdr:colOff>
      <xdr:row>98</xdr:row>
      <xdr:rowOff>93287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9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84414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19695</xdr:rowOff>
    </xdr:from>
    <xdr:to>
      <xdr:col>36</xdr:col>
      <xdr:colOff>165100</xdr:colOff>
      <xdr:row>98</xdr:row>
      <xdr:rowOff>121295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2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112422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44619</xdr:rowOff>
    </xdr:from>
    <xdr:to>
      <xdr:col>85</xdr:col>
      <xdr:colOff>127000</xdr:colOff>
      <xdr:row>39</xdr:row>
      <xdr:rowOff>126000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731169"/>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51901</xdr:rowOff>
    </xdr:from>
    <xdr:to>
      <xdr:col>81</xdr:col>
      <xdr:colOff>50800</xdr:colOff>
      <xdr:row>39</xdr:row>
      <xdr:rowOff>126000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738451"/>
          <a:ext cx="889000" cy="7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17448</xdr:rowOff>
    </xdr:from>
    <xdr:to>
      <xdr:col>76</xdr:col>
      <xdr:colOff>114300</xdr:colOff>
      <xdr:row>39</xdr:row>
      <xdr:rowOff>51901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32548"/>
          <a:ext cx="889000" cy="20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169369</xdr:rowOff>
    </xdr:from>
    <xdr:to>
      <xdr:col>71</xdr:col>
      <xdr:colOff>177800</xdr:colOff>
      <xdr:row>38</xdr:row>
      <xdr:rowOff>17448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170119"/>
          <a:ext cx="889000" cy="36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165269</xdr:rowOff>
    </xdr:from>
    <xdr:to>
      <xdr:col>85</xdr:col>
      <xdr:colOff>177800</xdr:colOff>
      <xdr:row>39</xdr:row>
      <xdr:rowOff>95419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80196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75200</xdr:rowOff>
    </xdr:from>
    <xdr:to>
      <xdr:col>81</xdr:col>
      <xdr:colOff>101600</xdr:colOff>
      <xdr:row>40</xdr:row>
      <xdr:rowOff>5350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7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167927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85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1101</xdr:rowOff>
    </xdr:from>
    <xdr:to>
      <xdr:col>76</xdr:col>
      <xdr:colOff>165100</xdr:colOff>
      <xdr:row>39</xdr:row>
      <xdr:rowOff>102701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93828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138098</xdr:rowOff>
    </xdr:from>
    <xdr:to>
      <xdr:col>72</xdr:col>
      <xdr:colOff>38100</xdr:colOff>
      <xdr:row>38</xdr:row>
      <xdr:rowOff>68249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817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84775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2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118569</xdr:rowOff>
    </xdr:from>
    <xdr:to>
      <xdr:col>67</xdr:col>
      <xdr:colOff>101600</xdr:colOff>
      <xdr:row>36</xdr:row>
      <xdr:rowOff>48719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1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65246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89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119487</xdr:rowOff>
    </xdr:from>
    <xdr:to>
      <xdr:col>85</xdr:col>
      <xdr:colOff>127000</xdr:colOff>
      <xdr:row>57</xdr:row>
      <xdr:rowOff>121727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92137"/>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121727</xdr:rowOff>
    </xdr:from>
    <xdr:to>
      <xdr:col>81</xdr:col>
      <xdr:colOff>50800</xdr:colOff>
      <xdr:row>57</xdr:row>
      <xdr:rowOff>142494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94377"/>
          <a:ext cx="889000" cy="2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68893</xdr:rowOff>
    </xdr:from>
    <xdr:to>
      <xdr:col>76</xdr:col>
      <xdr:colOff>114300</xdr:colOff>
      <xdr:row>57</xdr:row>
      <xdr:rowOff>142494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41543"/>
          <a:ext cx="889000" cy="7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68893</xdr:rowOff>
    </xdr:from>
    <xdr:to>
      <xdr:col>71</xdr:col>
      <xdr:colOff>177800</xdr:colOff>
      <xdr:row>57</xdr:row>
      <xdr:rowOff>163186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41543"/>
          <a:ext cx="889000" cy="9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68687</xdr:rowOff>
    </xdr:from>
    <xdr:to>
      <xdr:col>85</xdr:col>
      <xdr:colOff>177800</xdr:colOff>
      <xdr:row>57</xdr:row>
      <xdr:rowOff>170287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155064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70927</xdr:rowOff>
    </xdr:from>
    <xdr:to>
      <xdr:col>81</xdr:col>
      <xdr:colOff>101600</xdr:colOff>
      <xdr:row>58</xdr:row>
      <xdr:rowOff>1077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163654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3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91694</xdr:rowOff>
    </xdr:from>
    <xdr:to>
      <xdr:col>76</xdr:col>
      <xdr:colOff>165100</xdr:colOff>
      <xdr:row>58</xdr:row>
      <xdr:rowOff>21844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12971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18093</xdr:rowOff>
    </xdr:from>
    <xdr:to>
      <xdr:col>72</xdr:col>
      <xdr:colOff>38100</xdr:colOff>
      <xdr:row>57</xdr:row>
      <xdr:rowOff>119693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110820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8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112386</xdr:rowOff>
    </xdr:from>
    <xdr:to>
      <xdr:col>67</xdr:col>
      <xdr:colOff>101600</xdr:colOff>
      <xdr:row>58</xdr:row>
      <xdr:rowOff>42536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8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33663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130432</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3532"/>
          <a:ext cx="889000" cy="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123245</xdr:rowOff>
    </xdr:from>
    <xdr:to>
      <xdr:col>76</xdr:col>
      <xdr:colOff>114300</xdr:colOff>
      <xdr:row>78</xdr:row>
      <xdr:rowOff>130432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96345"/>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123245</xdr:rowOff>
    </xdr:from>
    <xdr:to>
      <xdr:col>71</xdr:col>
      <xdr:colOff>177800</xdr:colOff>
      <xdr:row>78</xdr:row>
      <xdr:rowOff>130662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96345"/>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79632</xdr:rowOff>
    </xdr:from>
    <xdr:to>
      <xdr:col>76</xdr:col>
      <xdr:colOff>165100</xdr:colOff>
      <xdr:row>79</xdr:row>
      <xdr:rowOff>9782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909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4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72445</xdr:rowOff>
    </xdr:from>
    <xdr:to>
      <xdr:col>72</xdr:col>
      <xdr:colOff>38100</xdr:colOff>
      <xdr:row>79</xdr:row>
      <xdr:rowOff>2595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165172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3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79862</xdr:rowOff>
    </xdr:from>
    <xdr:to>
      <xdr:col>67</xdr:col>
      <xdr:colOff>101600</xdr:colOff>
      <xdr:row>79</xdr:row>
      <xdr:rowOff>10012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4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120859</xdr:rowOff>
    </xdr:from>
    <xdr:to>
      <xdr:col>85</xdr:col>
      <xdr:colOff>127000</xdr:colOff>
      <xdr:row>97</xdr:row>
      <xdr:rowOff>124732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51509"/>
          <a:ext cx="8382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124732</xdr:rowOff>
    </xdr:from>
    <xdr:to>
      <xdr:col>81</xdr:col>
      <xdr:colOff>50800</xdr:colOff>
      <xdr:row>97</xdr:row>
      <xdr:rowOff>127319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55382"/>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127319</xdr:rowOff>
    </xdr:from>
    <xdr:to>
      <xdr:col>76</xdr:col>
      <xdr:colOff>114300</xdr:colOff>
      <xdr:row>97</xdr:row>
      <xdr:rowOff>141762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7969"/>
          <a:ext cx="889000" cy="1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141762</xdr:rowOff>
    </xdr:from>
    <xdr:to>
      <xdr:col>71</xdr:col>
      <xdr:colOff>177800</xdr:colOff>
      <xdr:row>97</xdr:row>
      <xdr:rowOff>164384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72412"/>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70059</xdr:rowOff>
    </xdr:from>
    <xdr:to>
      <xdr:col>85</xdr:col>
      <xdr:colOff>177800</xdr:colOff>
      <xdr:row>98</xdr:row>
      <xdr:rowOff>209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156436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73932</xdr:rowOff>
    </xdr:from>
    <xdr:to>
      <xdr:col>81</xdr:col>
      <xdr:colOff>101600</xdr:colOff>
      <xdr:row>98</xdr:row>
      <xdr:rowOff>4082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166659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76519</xdr:rowOff>
    </xdr:from>
    <xdr:to>
      <xdr:col>76</xdr:col>
      <xdr:colOff>165100</xdr:colOff>
      <xdr:row>98</xdr:row>
      <xdr:rowOff>6669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169246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90962</xdr:rowOff>
    </xdr:from>
    <xdr:to>
      <xdr:col>72</xdr:col>
      <xdr:colOff>38100</xdr:colOff>
      <xdr:row>98</xdr:row>
      <xdr:rowOff>21112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2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113584</xdr:rowOff>
    </xdr:from>
    <xdr:to>
      <xdr:col>67</xdr:col>
      <xdr:colOff>101600</xdr:colOff>
      <xdr:row>98</xdr:row>
      <xdr:rowOff>43734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34861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537,216</a:t>
          </a:r>
          <a:r>
            <a:rPr kumimoji="1" lang="ja-JP" altLang="en-US" sz="1300">
              <a:latin typeface="ＭＳ Ｐゴシック" panose="020B0600070205080204" pitchFamily="50" charset="-128"/>
              <a:ea typeface="ＭＳ Ｐゴシック" panose="020B0600070205080204" pitchFamily="50" charset="-128"/>
            </a:rPr>
            <a:t>円となっている。住民一人あたりのコストは、グループ内平均値よりおおむね低い水準で推移している。</a:t>
          </a:r>
        </a:p>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164,819</a:t>
          </a:r>
          <a:r>
            <a:rPr kumimoji="1" lang="ja-JP" altLang="en-US" sz="1300">
              <a:latin typeface="ＭＳ Ｐゴシック" panose="020B0600070205080204" pitchFamily="50" charset="-128"/>
              <a:ea typeface="ＭＳ Ｐゴシック" panose="020B0600070205080204" pitchFamily="50" charset="-128"/>
            </a:rPr>
            <a:t>円となり増加した。住民税非課税世帯等臨時特別給付事業等の増によるものである。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財政調整基金は、引き続き令和５年度も歳出抑制と歳入の確保に努め、概ね同水準で推移している。</a:t>
          </a:r>
        </a:p>
        <a:p>
          <a:r>
            <a:rPr kumimoji="1" lang="ja-JP" altLang="en-US" sz="1400">
              <a:latin typeface="ＭＳ ゴシック" pitchFamily="49" charset="-128"/>
              <a:ea typeface="ＭＳ ゴシック" pitchFamily="49" charset="-128"/>
            </a:rPr>
            <a:t>なお、実質収支額は、税収の増はあるものの、総務費や衛生費、消防費等の歳出増により実質収支は減となった。</a:t>
          </a:r>
        </a:p>
        <a:p>
          <a:r>
            <a:rPr kumimoji="1" lang="ja-JP" altLang="en-US" sz="1400">
              <a:latin typeface="ＭＳ ゴシック" pitchFamily="49" charset="-128"/>
              <a:ea typeface="ＭＳ ゴシック" pitchFamily="49" charset="-128"/>
            </a:rPr>
            <a:t>また、実質単年度収支は、▲</a:t>
          </a:r>
          <a:r>
            <a:rPr kumimoji="1" lang="en-US" altLang="ja-JP" sz="1400">
              <a:latin typeface="ＭＳ ゴシック" pitchFamily="49" charset="-128"/>
              <a:ea typeface="ＭＳ ゴシック" pitchFamily="49" charset="-128"/>
            </a:rPr>
            <a:t>4.27</a:t>
          </a:r>
          <a:r>
            <a:rPr kumimoji="1" lang="ja-JP" altLang="en-US" sz="1400">
              <a:latin typeface="ＭＳ ゴシック" pitchFamily="49" charset="-128"/>
              <a:ea typeface="ＭＳ ゴシック" pitchFamily="49" charset="-128"/>
            </a:rPr>
            <a:t>ポイントとなった。</a:t>
          </a:r>
        </a:p>
        <a:p>
          <a:r>
            <a:rPr kumimoji="1" lang="ja-JP" altLang="en-US" sz="1400">
              <a:latin typeface="ＭＳ ゴシック" pitchFamily="49" charset="-128"/>
              <a:ea typeface="ＭＳ ゴシック" pitchFamily="49" charset="-128"/>
            </a:rPr>
            <a:t>今後も事業の見直しによる通常経費の抑制や企業誘致による税収の確保に努め、健全な財政運営を図る。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年度の実質赤字比率の算定開始から、黒字決算を維持している。</a:t>
          </a:r>
        </a:p>
        <a:p>
          <a:r>
            <a:rPr kumimoji="1" lang="ja-JP" altLang="en-US" sz="1400">
              <a:latin typeface="ＭＳ ゴシック" pitchFamily="49" charset="-128"/>
              <a:ea typeface="ＭＳ ゴシック" pitchFamily="49" charset="-128"/>
            </a:rPr>
            <a:t>一般会計は、税収の増はあるものの、総務費や衛生費、消防費等の歳出増により実質収支は減となった。</a:t>
          </a:r>
        </a:p>
        <a:p>
          <a:r>
            <a:rPr kumimoji="1" lang="ja-JP" altLang="en-US" sz="1400">
              <a:latin typeface="ＭＳ ゴシック" pitchFamily="49" charset="-128"/>
              <a:ea typeface="ＭＳ ゴシック" pitchFamily="49" charset="-128"/>
            </a:rPr>
            <a:t>また、いずれの会計においても、毎年一定程度の黒字を確保している。</a:t>
          </a:r>
        </a:p>
        <a:p>
          <a:r>
            <a:rPr kumimoji="1" lang="ja-JP" altLang="en-US" sz="1400">
              <a:latin typeface="ＭＳ ゴシック" pitchFamily="49" charset="-128"/>
              <a:ea typeface="ＭＳ ゴシック" pitchFamily="49" charset="-128"/>
            </a:rPr>
            <a:t>今後も行財政改革を推進し、健全な財政運営に努める。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12304;&#36001;&#25919;&#29366;&#27841;&#36039;&#26009;&#38598;&#12305;_113816_&#32654;&#3732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25.6</v>
          </cell>
          <cell r="BX51">
            <v>23.1</v>
          </cell>
        </row>
        <row r="53">
          <cell r="BP53">
            <v>55.7</v>
          </cell>
          <cell r="BX53">
            <v>56.4</v>
          </cell>
          <cell r="CF53">
            <v>59</v>
          </cell>
          <cell r="CN53">
            <v>60.1</v>
          </cell>
          <cell r="CV53">
            <v>61.8</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cell r="BP73">
            <v>25.6</v>
          </cell>
          <cell r="BX73">
            <v>23.1</v>
          </cell>
        </row>
        <row r="75">
          <cell r="BP75">
            <v>5.9</v>
          </cell>
          <cell r="BX75">
            <v>6.8</v>
          </cell>
          <cell r="CF75">
            <v>7.5</v>
          </cell>
          <cell r="CN75">
            <v>8</v>
          </cell>
          <cell r="CV75">
            <v>7.5</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14" sqref="L14:Q1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78</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79</v>
      </c>
      <c r="C2" s="182"/>
      <c r="D2" s="183"/>
    </row>
    <row r="3" spans="1:119" ht="18.75" customHeight="1" thickBot="1" x14ac:dyDescent="0.2">
      <c r="A3" s="181"/>
      <c r="B3" s="628" t="s">
        <v>80</v>
      </c>
      <c r="C3" s="629"/>
      <c r="D3" s="629"/>
      <c r="E3" s="630"/>
      <c r="F3" s="630"/>
      <c r="G3" s="630"/>
      <c r="H3" s="630"/>
      <c r="I3" s="630"/>
      <c r="J3" s="630"/>
      <c r="K3" s="630"/>
      <c r="L3" s="630" t="s">
        <v>81</v>
      </c>
      <c r="M3" s="630"/>
      <c r="N3" s="630"/>
      <c r="O3" s="630"/>
      <c r="P3" s="630"/>
      <c r="Q3" s="630"/>
      <c r="R3" s="633"/>
      <c r="S3" s="633"/>
      <c r="T3" s="633"/>
      <c r="U3" s="633"/>
      <c r="V3" s="634"/>
      <c r="W3" s="524" t="s">
        <v>82</v>
      </c>
      <c r="X3" s="525"/>
      <c r="Y3" s="525"/>
      <c r="Z3" s="525"/>
      <c r="AA3" s="525"/>
      <c r="AB3" s="629"/>
      <c r="AC3" s="633" t="s">
        <v>83</v>
      </c>
      <c r="AD3" s="525"/>
      <c r="AE3" s="525"/>
      <c r="AF3" s="525"/>
      <c r="AG3" s="525"/>
      <c r="AH3" s="525"/>
      <c r="AI3" s="525"/>
      <c r="AJ3" s="525"/>
      <c r="AK3" s="525"/>
      <c r="AL3" s="595"/>
      <c r="AM3" s="524" t="s">
        <v>84</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85</v>
      </c>
      <c r="BO3" s="525"/>
      <c r="BP3" s="525"/>
      <c r="BQ3" s="525"/>
      <c r="BR3" s="525"/>
      <c r="BS3" s="525"/>
      <c r="BT3" s="525"/>
      <c r="BU3" s="595"/>
      <c r="BV3" s="524" t="s">
        <v>86</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87</v>
      </c>
      <c r="CU3" s="525"/>
      <c r="CV3" s="525"/>
      <c r="CW3" s="525"/>
      <c r="CX3" s="525"/>
      <c r="CY3" s="525"/>
      <c r="CZ3" s="525"/>
      <c r="DA3" s="595"/>
      <c r="DB3" s="524" t="s">
        <v>88</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89</v>
      </c>
      <c r="AZ4" s="482"/>
      <c r="BA4" s="482"/>
      <c r="BB4" s="482"/>
      <c r="BC4" s="482"/>
      <c r="BD4" s="482"/>
      <c r="BE4" s="482"/>
      <c r="BF4" s="482"/>
      <c r="BG4" s="482"/>
      <c r="BH4" s="482"/>
      <c r="BI4" s="482"/>
      <c r="BJ4" s="482"/>
      <c r="BK4" s="482"/>
      <c r="BL4" s="482"/>
      <c r="BM4" s="483"/>
      <c r="BN4" s="484">
        <v>6385670</v>
      </c>
      <c r="BO4" s="485"/>
      <c r="BP4" s="485"/>
      <c r="BQ4" s="485"/>
      <c r="BR4" s="485"/>
      <c r="BS4" s="485"/>
      <c r="BT4" s="485"/>
      <c r="BU4" s="486"/>
      <c r="BV4" s="484">
        <v>6297883</v>
      </c>
      <c r="BW4" s="485"/>
      <c r="BX4" s="485"/>
      <c r="BY4" s="485"/>
      <c r="BZ4" s="485"/>
      <c r="CA4" s="485"/>
      <c r="CB4" s="485"/>
      <c r="CC4" s="486"/>
      <c r="CD4" s="621" t="s">
        <v>90</v>
      </c>
      <c r="CE4" s="622"/>
      <c r="CF4" s="622"/>
      <c r="CG4" s="622"/>
      <c r="CH4" s="622"/>
      <c r="CI4" s="622"/>
      <c r="CJ4" s="622"/>
      <c r="CK4" s="622"/>
      <c r="CL4" s="622"/>
      <c r="CM4" s="622"/>
      <c r="CN4" s="622"/>
      <c r="CO4" s="622"/>
      <c r="CP4" s="622"/>
      <c r="CQ4" s="622"/>
      <c r="CR4" s="622"/>
      <c r="CS4" s="623"/>
      <c r="CT4" s="624">
        <v>11.5</v>
      </c>
      <c r="CU4" s="625"/>
      <c r="CV4" s="625"/>
      <c r="CW4" s="625"/>
      <c r="CX4" s="625"/>
      <c r="CY4" s="625"/>
      <c r="CZ4" s="625"/>
      <c r="DA4" s="626"/>
      <c r="DB4" s="624">
        <v>16.100000000000001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91</v>
      </c>
      <c r="AN5" s="412"/>
      <c r="AO5" s="412"/>
      <c r="AP5" s="412"/>
      <c r="AQ5" s="412"/>
      <c r="AR5" s="412"/>
      <c r="AS5" s="412"/>
      <c r="AT5" s="413"/>
      <c r="AU5" s="513" t="s">
        <v>92</v>
      </c>
      <c r="AV5" s="514"/>
      <c r="AW5" s="514"/>
      <c r="AX5" s="514"/>
      <c r="AY5" s="469" t="s">
        <v>93</v>
      </c>
      <c r="AZ5" s="470"/>
      <c r="BA5" s="470"/>
      <c r="BB5" s="470"/>
      <c r="BC5" s="470"/>
      <c r="BD5" s="470"/>
      <c r="BE5" s="470"/>
      <c r="BF5" s="470"/>
      <c r="BG5" s="470"/>
      <c r="BH5" s="470"/>
      <c r="BI5" s="470"/>
      <c r="BJ5" s="470"/>
      <c r="BK5" s="470"/>
      <c r="BL5" s="470"/>
      <c r="BM5" s="471"/>
      <c r="BN5" s="455">
        <v>5812138</v>
      </c>
      <c r="BO5" s="456"/>
      <c r="BP5" s="456"/>
      <c r="BQ5" s="456"/>
      <c r="BR5" s="456"/>
      <c r="BS5" s="456"/>
      <c r="BT5" s="456"/>
      <c r="BU5" s="457"/>
      <c r="BV5" s="455">
        <v>5589509</v>
      </c>
      <c r="BW5" s="456"/>
      <c r="BX5" s="456"/>
      <c r="BY5" s="456"/>
      <c r="BZ5" s="456"/>
      <c r="CA5" s="456"/>
      <c r="CB5" s="456"/>
      <c r="CC5" s="457"/>
      <c r="CD5" s="495" t="s">
        <v>94</v>
      </c>
      <c r="CE5" s="415"/>
      <c r="CF5" s="415"/>
      <c r="CG5" s="415"/>
      <c r="CH5" s="415"/>
      <c r="CI5" s="415"/>
      <c r="CJ5" s="415"/>
      <c r="CK5" s="415"/>
      <c r="CL5" s="415"/>
      <c r="CM5" s="415"/>
      <c r="CN5" s="415"/>
      <c r="CO5" s="415"/>
      <c r="CP5" s="415"/>
      <c r="CQ5" s="415"/>
      <c r="CR5" s="415"/>
      <c r="CS5" s="496"/>
      <c r="CT5" s="452">
        <v>80.5</v>
      </c>
      <c r="CU5" s="453"/>
      <c r="CV5" s="453"/>
      <c r="CW5" s="453"/>
      <c r="CX5" s="453"/>
      <c r="CY5" s="453"/>
      <c r="CZ5" s="453"/>
      <c r="DA5" s="454"/>
      <c r="DB5" s="452">
        <v>77.7</v>
      </c>
      <c r="DC5" s="453"/>
      <c r="DD5" s="453"/>
      <c r="DE5" s="453"/>
      <c r="DF5" s="453"/>
      <c r="DG5" s="453"/>
      <c r="DH5" s="453"/>
      <c r="DI5" s="454"/>
    </row>
    <row r="6" spans="1:119" ht="18.75" customHeight="1" x14ac:dyDescent="0.15">
      <c r="A6" s="181"/>
      <c r="B6" s="601" t="s">
        <v>95</v>
      </c>
      <c r="C6" s="442"/>
      <c r="D6" s="442"/>
      <c r="E6" s="602"/>
      <c r="F6" s="602"/>
      <c r="G6" s="602"/>
      <c r="H6" s="602"/>
      <c r="I6" s="602"/>
      <c r="J6" s="602"/>
      <c r="K6" s="602"/>
      <c r="L6" s="602" t="s">
        <v>96</v>
      </c>
      <c r="M6" s="602"/>
      <c r="N6" s="602"/>
      <c r="O6" s="602"/>
      <c r="P6" s="602"/>
      <c r="Q6" s="602"/>
      <c r="R6" s="440"/>
      <c r="S6" s="440"/>
      <c r="T6" s="440"/>
      <c r="U6" s="440"/>
      <c r="V6" s="608"/>
      <c r="W6" s="545" t="s">
        <v>97</v>
      </c>
      <c r="X6" s="441"/>
      <c r="Y6" s="441"/>
      <c r="Z6" s="441"/>
      <c r="AA6" s="441"/>
      <c r="AB6" s="442"/>
      <c r="AC6" s="613" t="s">
        <v>98</v>
      </c>
      <c r="AD6" s="614"/>
      <c r="AE6" s="614"/>
      <c r="AF6" s="614"/>
      <c r="AG6" s="614"/>
      <c r="AH6" s="614"/>
      <c r="AI6" s="614"/>
      <c r="AJ6" s="614"/>
      <c r="AK6" s="614"/>
      <c r="AL6" s="615"/>
      <c r="AM6" s="512" t="s">
        <v>99</v>
      </c>
      <c r="AN6" s="412"/>
      <c r="AO6" s="412"/>
      <c r="AP6" s="412"/>
      <c r="AQ6" s="412"/>
      <c r="AR6" s="412"/>
      <c r="AS6" s="412"/>
      <c r="AT6" s="413"/>
      <c r="AU6" s="513" t="s">
        <v>92</v>
      </c>
      <c r="AV6" s="514"/>
      <c r="AW6" s="514"/>
      <c r="AX6" s="514"/>
      <c r="AY6" s="469" t="s">
        <v>100</v>
      </c>
      <c r="AZ6" s="470"/>
      <c r="BA6" s="470"/>
      <c r="BB6" s="470"/>
      <c r="BC6" s="470"/>
      <c r="BD6" s="470"/>
      <c r="BE6" s="470"/>
      <c r="BF6" s="470"/>
      <c r="BG6" s="470"/>
      <c r="BH6" s="470"/>
      <c r="BI6" s="470"/>
      <c r="BJ6" s="470"/>
      <c r="BK6" s="470"/>
      <c r="BL6" s="470"/>
      <c r="BM6" s="471"/>
      <c r="BN6" s="455">
        <v>573532</v>
      </c>
      <c r="BO6" s="456"/>
      <c r="BP6" s="456"/>
      <c r="BQ6" s="456"/>
      <c r="BR6" s="456"/>
      <c r="BS6" s="456"/>
      <c r="BT6" s="456"/>
      <c r="BU6" s="457"/>
      <c r="BV6" s="455">
        <v>708374</v>
      </c>
      <c r="BW6" s="456"/>
      <c r="BX6" s="456"/>
      <c r="BY6" s="456"/>
      <c r="BZ6" s="456"/>
      <c r="CA6" s="456"/>
      <c r="CB6" s="456"/>
      <c r="CC6" s="457"/>
      <c r="CD6" s="495" t="s">
        <v>101</v>
      </c>
      <c r="CE6" s="415"/>
      <c r="CF6" s="415"/>
      <c r="CG6" s="415"/>
      <c r="CH6" s="415"/>
      <c r="CI6" s="415"/>
      <c r="CJ6" s="415"/>
      <c r="CK6" s="415"/>
      <c r="CL6" s="415"/>
      <c r="CM6" s="415"/>
      <c r="CN6" s="415"/>
      <c r="CO6" s="415"/>
      <c r="CP6" s="415"/>
      <c r="CQ6" s="415"/>
      <c r="CR6" s="415"/>
      <c r="CS6" s="496"/>
      <c r="CT6" s="598">
        <v>81.2</v>
      </c>
      <c r="CU6" s="599"/>
      <c r="CV6" s="599"/>
      <c r="CW6" s="599"/>
      <c r="CX6" s="599"/>
      <c r="CY6" s="599"/>
      <c r="CZ6" s="599"/>
      <c r="DA6" s="600"/>
      <c r="DB6" s="598">
        <v>79.3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102</v>
      </c>
      <c r="AN7" s="412"/>
      <c r="AO7" s="412"/>
      <c r="AP7" s="412"/>
      <c r="AQ7" s="412"/>
      <c r="AR7" s="412"/>
      <c r="AS7" s="412"/>
      <c r="AT7" s="413"/>
      <c r="AU7" s="513" t="s">
        <v>92</v>
      </c>
      <c r="AV7" s="514"/>
      <c r="AW7" s="514"/>
      <c r="AX7" s="514"/>
      <c r="AY7" s="469" t="s">
        <v>103</v>
      </c>
      <c r="AZ7" s="470"/>
      <c r="BA7" s="470"/>
      <c r="BB7" s="470"/>
      <c r="BC7" s="470"/>
      <c r="BD7" s="470"/>
      <c r="BE7" s="470"/>
      <c r="BF7" s="470"/>
      <c r="BG7" s="470"/>
      <c r="BH7" s="470"/>
      <c r="BI7" s="470"/>
      <c r="BJ7" s="470"/>
      <c r="BK7" s="470"/>
      <c r="BL7" s="470"/>
      <c r="BM7" s="471"/>
      <c r="BN7" s="455">
        <v>157944</v>
      </c>
      <c r="BO7" s="456"/>
      <c r="BP7" s="456"/>
      <c r="BQ7" s="456"/>
      <c r="BR7" s="456"/>
      <c r="BS7" s="456"/>
      <c r="BT7" s="456"/>
      <c r="BU7" s="457"/>
      <c r="BV7" s="455">
        <v>138125</v>
      </c>
      <c r="BW7" s="456"/>
      <c r="BX7" s="456"/>
      <c r="BY7" s="456"/>
      <c r="BZ7" s="456"/>
      <c r="CA7" s="456"/>
      <c r="CB7" s="456"/>
      <c r="CC7" s="457"/>
      <c r="CD7" s="495" t="s">
        <v>104</v>
      </c>
      <c r="CE7" s="415"/>
      <c r="CF7" s="415"/>
      <c r="CG7" s="415"/>
      <c r="CH7" s="415"/>
      <c r="CI7" s="415"/>
      <c r="CJ7" s="415"/>
      <c r="CK7" s="415"/>
      <c r="CL7" s="415"/>
      <c r="CM7" s="415"/>
      <c r="CN7" s="415"/>
      <c r="CO7" s="415"/>
      <c r="CP7" s="415"/>
      <c r="CQ7" s="415"/>
      <c r="CR7" s="415"/>
      <c r="CS7" s="496"/>
      <c r="CT7" s="455">
        <v>3621993</v>
      </c>
      <c r="CU7" s="456"/>
      <c r="CV7" s="456"/>
      <c r="CW7" s="456"/>
      <c r="CX7" s="456"/>
      <c r="CY7" s="456"/>
      <c r="CZ7" s="456"/>
      <c r="DA7" s="457"/>
      <c r="DB7" s="455">
        <v>3533483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105</v>
      </c>
      <c r="AN8" s="412"/>
      <c r="AO8" s="412"/>
      <c r="AP8" s="412"/>
      <c r="AQ8" s="412"/>
      <c r="AR8" s="412"/>
      <c r="AS8" s="412"/>
      <c r="AT8" s="413"/>
      <c r="AU8" s="513" t="s">
        <v>92</v>
      </c>
      <c r="AV8" s="514"/>
      <c r="AW8" s="514"/>
      <c r="AX8" s="514"/>
      <c r="AY8" s="469" t="s">
        <v>106</v>
      </c>
      <c r="AZ8" s="470"/>
      <c r="BA8" s="470"/>
      <c r="BB8" s="470"/>
      <c r="BC8" s="470"/>
      <c r="BD8" s="470"/>
      <c r="BE8" s="470"/>
      <c r="BF8" s="470"/>
      <c r="BG8" s="470"/>
      <c r="BH8" s="470"/>
      <c r="BI8" s="470"/>
      <c r="BJ8" s="470"/>
      <c r="BK8" s="470"/>
      <c r="BL8" s="470"/>
      <c r="BM8" s="471"/>
      <c r="BN8" s="455">
        <v>415588</v>
      </c>
      <c r="BO8" s="456"/>
      <c r="BP8" s="456"/>
      <c r="BQ8" s="456"/>
      <c r="BR8" s="456"/>
      <c r="BS8" s="456"/>
      <c r="BT8" s="456"/>
      <c r="BU8" s="457"/>
      <c r="BV8" s="455">
        <v>570249</v>
      </c>
      <c r="BW8" s="456"/>
      <c r="BX8" s="456"/>
      <c r="BY8" s="456"/>
      <c r="BZ8" s="456"/>
      <c r="CA8" s="456"/>
      <c r="CB8" s="456"/>
      <c r="CC8" s="457"/>
      <c r="CD8" s="495" t="s">
        <v>107</v>
      </c>
      <c r="CE8" s="415"/>
      <c r="CF8" s="415"/>
      <c r="CG8" s="415"/>
      <c r="CH8" s="415"/>
      <c r="CI8" s="415"/>
      <c r="CJ8" s="415"/>
      <c r="CK8" s="415"/>
      <c r="CL8" s="415"/>
      <c r="CM8" s="415"/>
      <c r="CN8" s="415"/>
      <c r="CO8" s="415"/>
      <c r="CP8" s="415"/>
      <c r="CQ8" s="415"/>
      <c r="CR8" s="415"/>
      <c r="CS8" s="496"/>
      <c r="CT8" s="558">
        <v>0.62</v>
      </c>
      <c r="CU8" s="559"/>
      <c r="CV8" s="559"/>
      <c r="CW8" s="559"/>
      <c r="CX8" s="559"/>
      <c r="CY8" s="559"/>
      <c r="CZ8" s="559"/>
      <c r="DA8" s="560"/>
      <c r="DB8" s="558">
        <v>0.63</v>
      </c>
      <c r="DC8" s="559"/>
      <c r="DD8" s="559"/>
      <c r="DE8" s="559"/>
      <c r="DF8" s="559"/>
      <c r="DG8" s="559"/>
      <c r="DH8" s="559"/>
      <c r="DI8" s="560"/>
    </row>
    <row r="9" spans="1:119" ht="18.75" customHeight="1" thickBot="1" x14ac:dyDescent="0.2">
      <c r="A9" s="181"/>
      <c r="B9" s="587" t="s">
        <v>108</v>
      </c>
      <c r="C9" s="588"/>
      <c r="D9" s="588"/>
      <c r="E9" s="588"/>
      <c r="F9" s="588"/>
      <c r="G9" s="588"/>
      <c r="H9" s="588"/>
      <c r="I9" s="588"/>
      <c r="J9" s="588"/>
      <c r="K9" s="506"/>
      <c r="L9" s="589" t="s">
        <v>109</v>
      </c>
      <c r="M9" s="590"/>
      <c r="N9" s="590"/>
      <c r="O9" s="590"/>
      <c r="P9" s="590"/>
      <c r="Q9" s="591"/>
      <c r="R9" s="592">
        <v>11039</v>
      </c>
      <c r="S9" s="593"/>
      <c r="T9" s="593"/>
      <c r="U9" s="593"/>
      <c r="V9" s="594"/>
      <c r="W9" s="524" t="s">
        <v>110</v>
      </c>
      <c r="X9" s="525"/>
      <c r="Y9" s="525"/>
      <c r="Z9" s="525"/>
      <c r="AA9" s="525"/>
      <c r="AB9" s="525"/>
      <c r="AC9" s="525"/>
      <c r="AD9" s="525"/>
      <c r="AE9" s="525"/>
      <c r="AF9" s="525"/>
      <c r="AG9" s="525"/>
      <c r="AH9" s="525"/>
      <c r="AI9" s="525"/>
      <c r="AJ9" s="525"/>
      <c r="AK9" s="525"/>
      <c r="AL9" s="595"/>
      <c r="AM9" s="512" t="s">
        <v>111</v>
      </c>
      <c r="AN9" s="412"/>
      <c r="AO9" s="412"/>
      <c r="AP9" s="412"/>
      <c r="AQ9" s="412"/>
      <c r="AR9" s="412"/>
      <c r="AS9" s="412"/>
      <c r="AT9" s="413"/>
      <c r="AU9" s="513" t="s">
        <v>92</v>
      </c>
      <c r="AV9" s="514"/>
      <c r="AW9" s="514"/>
      <c r="AX9" s="514"/>
      <c r="AY9" s="469" t="s">
        <v>112</v>
      </c>
      <c r="AZ9" s="470"/>
      <c r="BA9" s="470"/>
      <c r="BB9" s="470"/>
      <c r="BC9" s="470"/>
      <c r="BD9" s="470"/>
      <c r="BE9" s="470"/>
      <c r="BF9" s="470"/>
      <c r="BG9" s="470"/>
      <c r="BH9" s="470"/>
      <c r="BI9" s="470"/>
      <c r="BJ9" s="470"/>
      <c r="BK9" s="470"/>
      <c r="BL9" s="470"/>
      <c r="BM9" s="471"/>
      <c r="BN9" s="455">
        <v>-154661</v>
      </c>
      <c r="BO9" s="456"/>
      <c r="BP9" s="456"/>
      <c r="BQ9" s="456"/>
      <c r="BR9" s="456"/>
      <c r="BS9" s="456"/>
      <c r="BT9" s="456"/>
      <c r="BU9" s="457"/>
      <c r="BV9" s="455">
        <v>-21616</v>
      </c>
      <c r="BW9" s="456"/>
      <c r="BX9" s="456"/>
      <c r="BY9" s="456"/>
      <c r="BZ9" s="456"/>
      <c r="CA9" s="456"/>
      <c r="CB9" s="456"/>
      <c r="CC9" s="457"/>
      <c r="CD9" s="495" t="s">
        <v>113</v>
      </c>
      <c r="CE9" s="415"/>
      <c r="CF9" s="415"/>
      <c r="CG9" s="415"/>
      <c r="CH9" s="415"/>
      <c r="CI9" s="415"/>
      <c r="CJ9" s="415"/>
      <c r="CK9" s="415"/>
      <c r="CL9" s="415"/>
      <c r="CM9" s="415"/>
      <c r="CN9" s="415"/>
      <c r="CO9" s="415"/>
      <c r="CP9" s="415"/>
      <c r="CQ9" s="415"/>
      <c r="CR9" s="415"/>
      <c r="CS9" s="496"/>
      <c r="CT9" s="452">
        <v>9</v>
      </c>
      <c r="CU9" s="453"/>
      <c r="CV9" s="453"/>
      <c r="CW9" s="453"/>
      <c r="CX9" s="453"/>
      <c r="CY9" s="453"/>
      <c r="CZ9" s="453"/>
      <c r="DA9" s="454"/>
      <c r="DB9" s="452">
        <v>9.1999999999999993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114</v>
      </c>
      <c r="M10" s="412"/>
      <c r="N10" s="412"/>
      <c r="O10" s="412"/>
      <c r="P10" s="412"/>
      <c r="Q10" s="413"/>
      <c r="R10" s="408">
        <v>11207</v>
      </c>
      <c r="S10" s="409"/>
      <c r="T10" s="409"/>
      <c r="U10" s="409"/>
      <c r="V10" s="468"/>
      <c r="W10" s="596"/>
      <c r="X10" s="406"/>
      <c r="Y10" s="406"/>
      <c r="Z10" s="406"/>
      <c r="AA10" s="406"/>
      <c r="AB10" s="406"/>
      <c r="AC10" s="406"/>
      <c r="AD10" s="406"/>
      <c r="AE10" s="406"/>
      <c r="AF10" s="406"/>
      <c r="AG10" s="406"/>
      <c r="AH10" s="406"/>
      <c r="AI10" s="406"/>
      <c r="AJ10" s="406"/>
      <c r="AK10" s="406"/>
      <c r="AL10" s="597"/>
      <c r="AM10" s="512" t="s">
        <v>115</v>
      </c>
      <c r="AN10" s="412"/>
      <c r="AO10" s="412"/>
      <c r="AP10" s="412"/>
      <c r="AQ10" s="412"/>
      <c r="AR10" s="412"/>
      <c r="AS10" s="412"/>
      <c r="AT10" s="413"/>
      <c r="AU10" s="513" t="s">
        <v>92</v>
      </c>
      <c r="AV10" s="514"/>
      <c r="AW10" s="514"/>
      <c r="AX10" s="514"/>
      <c r="AY10" s="469" t="s">
        <v>116</v>
      </c>
      <c r="AZ10" s="470"/>
      <c r="BA10" s="470"/>
      <c r="BB10" s="470"/>
      <c r="BC10" s="470"/>
      <c r="BD10" s="470"/>
      <c r="BE10" s="470"/>
      <c r="BF10" s="470"/>
      <c r="BG10" s="470"/>
      <c r="BH10" s="470"/>
      <c r="BI10" s="470"/>
      <c r="BJ10" s="470"/>
      <c r="BK10" s="470"/>
      <c r="BL10" s="470"/>
      <c r="BM10" s="471"/>
      <c r="BN10" s="455">
        <v>286064</v>
      </c>
      <c r="BO10" s="456"/>
      <c r="BP10" s="456"/>
      <c r="BQ10" s="456"/>
      <c r="BR10" s="456"/>
      <c r="BS10" s="456"/>
      <c r="BT10" s="456"/>
      <c r="BU10" s="457"/>
      <c r="BV10" s="455">
        <v>296064</v>
      </c>
      <c r="BW10" s="456"/>
      <c r="BX10" s="456"/>
      <c r="BY10" s="456"/>
      <c r="BZ10" s="456"/>
      <c r="CA10" s="456"/>
      <c r="CB10" s="456"/>
      <c r="CC10" s="457"/>
      <c r="CD10" s="184" t="s">
        <v>117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118</v>
      </c>
      <c r="M11" s="417"/>
      <c r="N11" s="417"/>
      <c r="O11" s="417"/>
      <c r="P11" s="417"/>
      <c r="Q11" s="418"/>
      <c r="R11" s="584" t="s">
        <v>119</v>
      </c>
      <c r="S11" s="585"/>
      <c r="T11" s="585"/>
      <c r="U11" s="585"/>
      <c r="V11" s="586"/>
      <c r="W11" s="596"/>
      <c r="X11" s="406"/>
      <c r="Y11" s="406"/>
      <c r="Z11" s="406"/>
      <c r="AA11" s="406"/>
      <c r="AB11" s="406"/>
      <c r="AC11" s="406"/>
      <c r="AD11" s="406"/>
      <c r="AE11" s="406"/>
      <c r="AF11" s="406"/>
      <c r="AG11" s="406"/>
      <c r="AH11" s="406"/>
      <c r="AI11" s="406"/>
      <c r="AJ11" s="406"/>
      <c r="AK11" s="406"/>
      <c r="AL11" s="597"/>
      <c r="AM11" s="512" t="s">
        <v>120</v>
      </c>
      <c r="AN11" s="412"/>
      <c r="AO11" s="412"/>
      <c r="AP11" s="412"/>
      <c r="AQ11" s="412"/>
      <c r="AR11" s="412"/>
      <c r="AS11" s="412"/>
      <c r="AT11" s="413"/>
      <c r="AU11" s="513" t="s">
        <v>92</v>
      </c>
      <c r="AV11" s="514"/>
      <c r="AW11" s="514"/>
      <c r="AX11" s="514"/>
      <c r="AY11" s="469" t="s">
        <v>121</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122</v>
      </c>
      <c r="CE11" s="415"/>
      <c r="CF11" s="415"/>
      <c r="CG11" s="415"/>
      <c r="CH11" s="415"/>
      <c r="CI11" s="415"/>
      <c r="CJ11" s="415"/>
      <c r="CK11" s="415"/>
      <c r="CL11" s="415"/>
      <c r="CM11" s="415"/>
      <c r="CN11" s="415"/>
      <c r="CO11" s="415"/>
      <c r="CP11" s="415"/>
      <c r="CQ11" s="415"/>
      <c r="CR11" s="415"/>
      <c r="CS11" s="496"/>
      <c r="CT11" s="558" t="s">
        <v>123</v>
      </c>
      <c r="CU11" s="559"/>
      <c r="CV11" s="559"/>
      <c r="CW11" s="559"/>
      <c r="CX11" s="559"/>
      <c r="CY11" s="559"/>
      <c r="CZ11" s="559"/>
      <c r="DA11" s="560"/>
      <c r="DB11" s="558" t="s">
        <v>123</v>
      </c>
      <c r="DC11" s="559"/>
      <c r="DD11" s="559"/>
      <c r="DE11" s="559"/>
      <c r="DF11" s="559"/>
      <c r="DG11" s="559"/>
      <c r="DH11" s="559"/>
      <c r="DI11" s="560"/>
    </row>
    <row r="12" spans="1:119" ht="18.75" customHeight="1" x14ac:dyDescent="0.15">
      <c r="A12" s="181"/>
      <c r="B12" s="561" t="s">
        <v>124</v>
      </c>
      <c r="C12" s="562"/>
      <c r="D12" s="562"/>
      <c r="E12" s="562"/>
      <c r="F12" s="562"/>
      <c r="G12" s="562"/>
      <c r="H12" s="562"/>
      <c r="I12" s="562"/>
      <c r="J12" s="562"/>
      <c r="K12" s="563"/>
      <c r="L12" s="570" t="s">
        <v>125</v>
      </c>
      <c r="M12" s="571"/>
      <c r="N12" s="571"/>
      <c r="O12" s="571"/>
      <c r="P12" s="571"/>
      <c r="Q12" s="572"/>
      <c r="R12" s="573">
        <v>10819</v>
      </c>
      <c r="S12" s="574"/>
      <c r="T12" s="574"/>
      <c r="U12" s="574"/>
      <c r="V12" s="575"/>
      <c r="W12" s="576" t="s">
        <v>1</v>
      </c>
      <c r="X12" s="514"/>
      <c r="Y12" s="514"/>
      <c r="Z12" s="514"/>
      <c r="AA12" s="514"/>
      <c r="AB12" s="577"/>
      <c r="AC12" s="578" t="s">
        <v>126</v>
      </c>
      <c r="AD12" s="579"/>
      <c r="AE12" s="579"/>
      <c r="AF12" s="579"/>
      <c r="AG12" s="580"/>
      <c r="AH12" s="578" t="s">
        <v>127</v>
      </c>
      <c r="AI12" s="579"/>
      <c r="AJ12" s="579"/>
      <c r="AK12" s="579"/>
      <c r="AL12" s="581"/>
      <c r="AM12" s="512" t="s">
        <v>128</v>
      </c>
      <c r="AN12" s="412"/>
      <c r="AO12" s="412"/>
      <c r="AP12" s="412"/>
      <c r="AQ12" s="412"/>
      <c r="AR12" s="412"/>
      <c r="AS12" s="412"/>
      <c r="AT12" s="413"/>
      <c r="AU12" s="513" t="s">
        <v>92</v>
      </c>
      <c r="AV12" s="514"/>
      <c r="AW12" s="514"/>
      <c r="AX12" s="514"/>
      <c r="AY12" s="469" t="s">
        <v>129</v>
      </c>
      <c r="AZ12" s="470"/>
      <c r="BA12" s="470"/>
      <c r="BB12" s="470"/>
      <c r="BC12" s="470"/>
      <c r="BD12" s="470"/>
      <c r="BE12" s="470"/>
      <c r="BF12" s="470"/>
      <c r="BG12" s="470"/>
      <c r="BH12" s="470"/>
      <c r="BI12" s="470"/>
      <c r="BJ12" s="470"/>
      <c r="BK12" s="470"/>
      <c r="BL12" s="470"/>
      <c r="BM12" s="471"/>
      <c r="BN12" s="455">
        <v>286064</v>
      </c>
      <c r="BO12" s="456"/>
      <c r="BP12" s="456"/>
      <c r="BQ12" s="456"/>
      <c r="BR12" s="456"/>
      <c r="BS12" s="456"/>
      <c r="BT12" s="456"/>
      <c r="BU12" s="457"/>
      <c r="BV12" s="455">
        <v>296064</v>
      </c>
      <c r="BW12" s="456"/>
      <c r="BX12" s="456"/>
      <c r="BY12" s="456"/>
      <c r="BZ12" s="456"/>
      <c r="CA12" s="456"/>
      <c r="CB12" s="456"/>
      <c r="CC12" s="457"/>
      <c r="CD12" s="495" t="s">
        <v>130</v>
      </c>
      <c r="CE12" s="415"/>
      <c r="CF12" s="415"/>
      <c r="CG12" s="415"/>
      <c r="CH12" s="415"/>
      <c r="CI12" s="415"/>
      <c r="CJ12" s="415"/>
      <c r="CK12" s="415"/>
      <c r="CL12" s="415"/>
      <c r="CM12" s="415"/>
      <c r="CN12" s="415"/>
      <c r="CO12" s="415"/>
      <c r="CP12" s="415"/>
      <c r="CQ12" s="415"/>
      <c r="CR12" s="415"/>
      <c r="CS12" s="496"/>
      <c r="CT12" s="558" t="s">
        <v>123</v>
      </c>
      <c r="CU12" s="559"/>
      <c r="CV12" s="559"/>
      <c r="CW12" s="559"/>
      <c r="CX12" s="559"/>
      <c r="CY12" s="559"/>
      <c r="CZ12" s="559"/>
      <c r="DA12" s="560"/>
      <c r="DB12" s="558" t="s">
        <v>123</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131</v>
      </c>
      <c r="N13" s="540"/>
      <c r="O13" s="540"/>
      <c r="P13" s="540"/>
      <c r="Q13" s="541"/>
      <c r="R13" s="542">
        <v>10596</v>
      </c>
      <c r="S13" s="543"/>
      <c r="T13" s="543"/>
      <c r="U13" s="543"/>
      <c r="V13" s="544"/>
      <c r="W13" s="545" t="s">
        <v>132</v>
      </c>
      <c r="X13" s="441"/>
      <c r="Y13" s="441"/>
      <c r="Z13" s="441"/>
      <c r="AA13" s="441"/>
      <c r="AB13" s="442"/>
      <c r="AC13" s="408">
        <v>434</v>
      </c>
      <c r="AD13" s="409"/>
      <c r="AE13" s="409"/>
      <c r="AF13" s="409"/>
      <c r="AG13" s="410"/>
      <c r="AH13" s="408">
        <v>531</v>
      </c>
      <c r="AI13" s="409"/>
      <c r="AJ13" s="409"/>
      <c r="AK13" s="409"/>
      <c r="AL13" s="468"/>
      <c r="AM13" s="512" t="s">
        <v>133</v>
      </c>
      <c r="AN13" s="412"/>
      <c r="AO13" s="412"/>
      <c r="AP13" s="412"/>
      <c r="AQ13" s="412"/>
      <c r="AR13" s="412"/>
      <c r="AS13" s="412"/>
      <c r="AT13" s="413"/>
      <c r="AU13" s="513" t="s">
        <v>134</v>
      </c>
      <c r="AV13" s="514"/>
      <c r="AW13" s="514"/>
      <c r="AX13" s="514"/>
      <c r="AY13" s="469" t="s">
        <v>135</v>
      </c>
      <c r="AZ13" s="470"/>
      <c r="BA13" s="470"/>
      <c r="BB13" s="470"/>
      <c r="BC13" s="470"/>
      <c r="BD13" s="470"/>
      <c r="BE13" s="470"/>
      <c r="BF13" s="470"/>
      <c r="BG13" s="470"/>
      <c r="BH13" s="470"/>
      <c r="BI13" s="470"/>
      <c r="BJ13" s="470"/>
      <c r="BK13" s="470"/>
      <c r="BL13" s="470"/>
      <c r="BM13" s="471"/>
      <c r="BN13" s="455">
        <v>-154661</v>
      </c>
      <c r="BO13" s="456"/>
      <c r="BP13" s="456"/>
      <c r="BQ13" s="456"/>
      <c r="BR13" s="456"/>
      <c r="BS13" s="456"/>
      <c r="BT13" s="456"/>
      <c r="BU13" s="457"/>
      <c r="BV13" s="455">
        <v>-21616</v>
      </c>
      <c r="BW13" s="456"/>
      <c r="BX13" s="456"/>
      <c r="BY13" s="456"/>
      <c r="BZ13" s="456"/>
      <c r="CA13" s="456"/>
      <c r="CB13" s="456"/>
      <c r="CC13" s="457"/>
      <c r="CD13" s="495" t="s">
        <v>136</v>
      </c>
      <c r="CE13" s="415"/>
      <c r="CF13" s="415"/>
      <c r="CG13" s="415"/>
      <c r="CH13" s="415"/>
      <c r="CI13" s="415"/>
      <c r="CJ13" s="415"/>
      <c r="CK13" s="415"/>
      <c r="CL13" s="415"/>
      <c r="CM13" s="415"/>
      <c r="CN13" s="415"/>
      <c r="CO13" s="415"/>
      <c r="CP13" s="415"/>
      <c r="CQ13" s="415"/>
      <c r="CR13" s="415"/>
      <c r="CS13" s="496"/>
      <c r="CT13" s="452">
        <v>7.5</v>
      </c>
      <c r="CU13" s="453"/>
      <c r="CV13" s="453"/>
      <c r="CW13" s="453"/>
      <c r="CX13" s="453"/>
      <c r="CY13" s="453"/>
      <c r="CZ13" s="453"/>
      <c r="DA13" s="454"/>
      <c r="DB13" s="452">
        <v>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137</v>
      </c>
      <c r="M14" s="582"/>
      <c r="N14" s="582"/>
      <c r="O14" s="582"/>
      <c r="P14" s="582"/>
      <c r="Q14" s="583"/>
      <c r="R14" s="542">
        <v>10916</v>
      </c>
      <c r="S14" s="543"/>
      <c r="T14" s="543"/>
      <c r="U14" s="543"/>
      <c r="V14" s="544"/>
      <c r="W14" s="546"/>
      <c r="X14" s="444"/>
      <c r="Y14" s="444"/>
      <c r="Z14" s="444"/>
      <c r="AA14" s="444"/>
      <c r="AB14" s="445"/>
      <c r="AC14" s="535">
        <v>8.4</v>
      </c>
      <c r="AD14" s="536"/>
      <c r="AE14" s="536"/>
      <c r="AF14" s="536"/>
      <c r="AG14" s="537"/>
      <c r="AH14" s="535">
        <v>10.1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138</v>
      </c>
      <c r="CE14" s="493"/>
      <c r="CF14" s="493"/>
      <c r="CG14" s="493"/>
      <c r="CH14" s="493"/>
      <c r="CI14" s="493"/>
      <c r="CJ14" s="493"/>
      <c r="CK14" s="493"/>
      <c r="CL14" s="493"/>
      <c r="CM14" s="493"/>
      <c r="CN14" s="493"/>
      <c r="CO14" s="493"/>
      <c r="CP14" s="493"/>
      <c r="CQ14" s="493"/>
      <c r="CR14" s="493"/>
      <c r="CS14" s="494"/>
      <c r="CT14" s="552" t="s">
        <v>123</v>
      </c>
      <c r="CU14" s="553"/>
      <c r="CV14" s="553"/>
      <c r="CW14" s="553"/>
      <c r="CX14" s="553"/>
      <c r="CY14" s="553"/>
      <c r="CZ14" s="553"/>
      <c r="DA14" s="554"/>
      <c r="DB14" s="552" t="s">
        <v>123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131</v>
      </c>
      <c r="N15" s="540"/>
      <c r="O15" s="540"/>
      <c r="P15" s="540"/>
      <c r="Q15" s="541"/>
      <c r="R15" s="542">
        <v>10714</v>
      </c>
      <c r="S15" s="543"/>
      <c r="T15" s="543"/>
      <c r="U15" s="543"/>
      <c r="V15" s="544"/>
      <c r="W15" s="545" t="s">
        <v>139</v>
      </c>
      <c r="X15" s="441"/>
      <c r="Y15" s="441"/>
      <c r="Z15" s="441"/>
      <c r="AA15" s="441"/>
      <c r="AB15" s="442"/>
      <c r="AC15" s="408">
        <v>1783</v>
      </c>
      <c r="AD15" s="409"/>
      <c r="AE15" s="409"/>
      <c r="AF15" s="409"/>
      <c r="AG15" s="410"/>
      <c r="AH15" s="408">
        <v>1819</v>
      </c>
      <c r="AI15" s="409"/>
      <c r="AJ15" s="409"/>
      <c r="AK15" s="409"/>
      <c r="AL15" s="468"/>
      <c r="AM15" s="512"/>
      <c r="AN15" s="412"/>
      <c r="AO15" s="412"/>
      <c r="AP15" s="412"/>
      <c r="AQ15" s="412"/>
      <c r="AR15" s="412"/>
      <c r="AS15" s="412"/>
      <c r="AT15" s="413"/>
      <c r="AU15" s="513"/>
      <c r="AV15" s="514"/>
      <c r="AW15" s="514"/>
      <c r="AX15" s="514"/>
      <c r="AY15" s="481" t="s">
        <v>140</v>
      </c>
      <c r="AZ15" s="482"/>
      <c r="BA15" s="482"/>
      <c r="BB15" s="482"/>
      <c r="BC15" s="482"/>
      <c r="BD15" s="482"/>
      <c r="BE15" s="482"/>
      <c r="BF15" s="482"/>
      <c r="BG15" s="482"/>
      <c r="BH15" s="482"/>
      <c r="BI15" s="482"/>
      <c r="BJ15" s="482"/>
      <c r="BK15" s="482"/>
      <c r="BL15" s="482"/>
      <c r="BM15" s="483"/>
      <c r="BN15" s="484">
        <v>1906884</v>
      </c>
      <c r="BO15" s="485"/>
      <c r="BP15" s="485"/>
      <c r="BQ15" s="485"/>
      <c r="BR15" s="485"/>
      <c r="BS15" s="485"/>
      <c r="BT15" s="485"/>
      <c r="BU15" s="486"/>
      <c r="BV15" s="484">
        <v>1858841</v>
      </c>
      <c r="BW15" s="485"/>
      <c r="BX15" s="485"/>
      <c r="BY15" s="485"/>
      <c r="BZ15" s="485"/>
      <c r="CA15" s="485"/>
      <c r="CB15" s="485"/>
      <c r="CC15" s="486"/>
      <c r="CD15" s="555" t="s">
        <v>141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142</v>
      </c>
      <c r="M16" s="530"/>
      <c r="N16" s="530"/>
      <c r="O16" s="530"/>
      <c r="P16" s="530"/>
      <c r="Q16" s="531"/>
      <c r="R16" s="532" t="s">
        <v>143</v>
      </c>
      <c r="S16" s="533"/>
      <c r="T16" s="533"/>
      <c r="U16" s="533"/>
      <c r="V16" s="534"/>
      <c r="W16" s="546"/>
      <c r="X16" s="444"/>
      <c r="Y16" s="444"/>
      <c r="Z16" s="444"/>
      <c r="AA16" s="444"/>
      <c r="AB16" s="445"/>
      <c r="AC16" s="535">
        <v>34.4</v>
      </c>
      <c r="AD16" s="536"/>
      <c r="AE16" s="536"/>
      <c r="AF16" s="536"/>
      <c r="AG16" s="537"/>
      <c r="AH16" s="535">
        <v>34.799999999999997</v>
      </c>
      <c r="AI16" s="536"/>
      <c r="AJ16" s="536"/>
      <c r="AK16" s="536"/>
      <c r="AL16" s="538"/>
      <c r="AM16" s="512"/>
      <c r="AN16" s="412"/>
      <c r="AO16" s="412"/>
      <c r="AP16" s="412"/>
      <c r="AQ16" s="412"/>
      <c r="AR16" s="412"/>
      <c r="AS16" s="412"/>
      <c r="AT16" s="413"/>
      <c r="AU16" s="513"/>
      <c r="AV16" s="514"/>
      <c r="AW16" s="514"/>
      <c r="AX16" s="514"/>
      <c r="AY16" s="469" t="s">
        <v>144</v>
      </c>
      <c r="AZ16" s="470"/>
      <c r="BA16" s="470"/>
      <c r="BB16" s="470"/>
      <c r="BC16" s="470"/>
      <c r="BD16" s="470"/>
      <c r="BE16" s="470"/>
      <c r="BF16" s="470"/>
      <c r="BG16" s="470"/>
      <c r="BH16" s="470"/>
      <c r="BI16" s="470"/>
      <c r="BJ16" s="470"/>
      <c r="BK16" s="470"/>
      <c r="BL16" s="470"/>
      <c r="BM16" s="471"/>
      <c r="BN16" s="455">
        <v>3069112</v>
      </c>
      <c r="BO16" s="456"/>
      <c r="BP16" s="456"/>
      <c r="BQ16" s="456"/>
      <c r="BR16" s="456"/>
      <c r="BS16" s="456"/>
      <c r="BT16" s="456"/>
      <c r="BU16" s="457"/>
      <c r="BV16" s="455">
        <v>2953730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145</v>
      </c>
      <c r="N17" s="549"/>
      <c r="O17" s="549"/>
      <c r="P17" s="549"/>
      <c r="Q17" s="550"/>
      <c r="R17" s="532" t="s">
        <v>146</v>
      </c>
      <c r="S17" s="533"/>
      <c r="T17" s="533"/>
      <c r="U17" s="533"/>
      <c r="V17" s="534"/>
      <c r="W17" s="545" t="s">
        <v>147</v>
      </c>
      <c r="X17" s="441"/>
      <c r="Y17" s="441"/>
      <c r="Z17" s="441"/>
      <c r="AA17" s="441"/>
      <c r="AB17" s="442"/>
      <c r="AC17" s="408">
        <v>2965</v>
      </c>
      <c r="AD17" s="409"/>
      <c r="AE17" s="409"/>
      <c r="AF17" s="409"/>
      <c r="AG17" s="410"/>
      <c r="AH17" s="408">
        <v>2883</v>
      </c>
      <c r="AI17" s="409"/>
      <c r="AJ17" s="409"/>
      <c r="AK17" s="409"/>
      <c r="AL17" s="468"/>
      <c r="AM17" s="512"/>
      <c r="AN17" s="412"/>
      <c r="AO17" s="412"/>
      <c r="AP17" s="412"/>
      <c r="AQ17" s="412"/>
      <c r="AR17" s="412"/>
      <c r="AS17" s="412"/>
      <c r="AT17" s="413"/>
      <c r="AU17" s="513"/>
      <c r="AV17" s="514"/>
      <c r="AW17" s="514"/>
      <c r="AX17" s="514"/>
      <c r="AY17" s="469" t="s">
        <v>148</v>
      </c>
      <c r="AZ17" s="470"/>
      <c r="BA17" s="470"/>
      <c r="BB17" s="470"/>
      <c r="BC17" s="470"/>
      <c r="BD17" s="470"/>
      <c r="BE17" s="470"/>
      <c r="BF17" s="470"/>
      <c r="BG17" s="470"/>
      <c r="BH17" s="470"/>
      <c r="BI17" s="470"/>
      <c r="BJ17" s="470"/>
      <c r="BK17" s="470"/>
      <c r="BL17" s="470"/>
      <c r="BM17" s="471"/>
      <c r="BN17" s="455">
        <v>2426647</v>
      </c>
      <c r="BO17" s="456"/>
      <c r="BP17" s="456"/>
      <c r="BQ17" s="456"/>
      <c r="BR17" s="456"/>
      <c r="BS17" s="456"/>
      <c r="BT17" s="456"/>
      <c r="BU17" s="457"/>
      <c r="BV17" s="455">
        <v>2366268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149</v>
      </c>
      <c r="C18" s="506"/>
      <c r="D18" s="506"/>
      <c r="E18" s="507"/>
      <c r="F18" s="507"/>
      <c r="G18" s="507"/>
      <c r="H18" s="507"/>
      <c r="I18" s="507"/>
      <c r="J18" s="507"/>
      <c r="K18" s="507"/>
      <c r="L18" s="508">
        <v>33.409999999999997</v>
      </c>
      <c r="M18" s="508"/>
      <c r="N18" s="508"/>
      <c r="O18" s="508"/>
      <c r="P18" s="508"/>
      <c r="Q18" s="508"/>
      <c r="R18" s="509"/>
      <c r="S18" s="509"/>
      <c r="T18" s="509"/>
      <c r="U18" s="509"/>
      <c r="V18" s="510"/>
      <c r="W18" s="526"/>
      <c r="X18" s="527"/>
      <c r="Y18" s="527"/>
      <c r="Z18" s="527"/>
      <c r="AA18" s="527"/>
      <c r="AB18" s="551"/>
      <c r="AC18" s="425">
        <v>57.2</v>
      </c>
      <c r="AD18" s="426"/>
      <c r="AE18" s="426"/>
      <c r="AF18" s="426"/>
      <c r="AG18" s="511"/>
      <c r="AH18" s="425">
        <v>55.1</v>
      </c>
      <c r="AI18" s="426"/>
      <c r="AJ18" s="426"/>
      <c r="AK18" s="426"/>
      <c r="AL18" s="427"/>
      <c r="AM18" s="512"/>
      <c r="AN18" s="412"/>
      <c r="AO18" s="412"/>
      <c r="AP18" s="412"/>
      <c r="AQ18" s="412"/>
      <c r="AR18" s="412"/>
      <c r="AS18" s="412"/>
      <c r="AT18" s="413"/>
      <c r="AU18" s="513"/>
      <c r="AV18" s="514"/>
      <c r="AW18" s="514"/>
      <c r="AX18" s="514"/>
      <c r="AY18" s="469" t="s">
        <v>150</v>
      </c>
      <c r="AZ18" s="470"/>
      <c r="BA18" s="470"/>
      <c r="BB18" s="470"/>
      <c r="BC18" s="470"/>
      <c r="BD18" s="470"/>
      <c r="BE18" s="470"/>
      <c r="BF18" s="470"/>
      <c r="BG18" s="470"/>
      <c r="BH18" s="470"/>
      <c r="BI18" s="470"/>
      <c r="BJ18" s="470"/>
      <c r="BK18" s="470"/>
      <c r="BL18" s="470"/>
      <c r="BM18" s="471"/>
      <c r="BN18" s="455">
        <v>2932198</v>
      </c>
      <c r="BO18" s="456"/>
      <c r="BP18" s="456"/>
      <c r="BQ18" s="456"/>
      <c r="BR18" s="456"/>
      <c r="BS18" s="456"/>
      <c r="BT18" s="456"/>
      <c r="BU18" s="457"/>
      <c r="BV18" s="455">
        <v>2792906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151</v>
      </c>
      <c r="C19" s="506"/>
      <c r="D19" s="506"/>
      <c r="E19" s="507"/>
      <c r="F19" s="507"/>
      <c r="G19" s="507"/>
      <c r="H19" s="507"/>
      <c r="I19" s="507"/>
      <c r="J19" s="507"/>
      <c r="K19" s="507"/>
      <c r="L19" s="515">
        <v>330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152</v>
      </c>
      <c r="AZ19" s="470"/>
      <c r="BA19" s="470"/>
      <c r="BB19" s="470"/>
      <c r="BC19" s="470"/>
      <c r="BD19" s="470"/>
      <c r="BE19" s="470"/>
      <c r="BF19" s="470"/>
      <c r="BG19" s="470"/>
      <c r="BH19" s="470"/>
      <c r="BI19" s="470"/>
      <c r="BJ19" s="470"/>
      <c r="BK19" s="470"/>
      <c r="BL19" s="470"/>
      <c r="BM19" s="471"/>
      <c r="BN19" s="455">
        <v>4976493</v>
      </c>
      <c r="BO19" s="456"/>
      <c r="BP19" s="456"/>
      <c r="BQ19" s="456"/>
      <c r="BR19" s="456"/>
      <c r="BS19" s="456"/>
      <c r="BT19" s="456"/>
      <c r="BU19" s="457"/>
      <c r="BV19" s="455">
        <v>4853666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153</v>
      </c>
      <c r="C20" s="506"/>
      <c r="D20" s="506"/>
      <c r="E20" s="507"/>
      <c r="F20" s="507"/>
      <c r="G20" s="507"/>
      <c r="H20" s="507"/>
      <c r="I20" s="507"/>
      <c r="J20" s="507"/>
      <c r="K20" s="507"/>
      <c r="L20" s="515">
        <v>3854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155</v>
      </c>
      <c r="C22" s="432"/>
      <c r="D22" s="433"/>
      <c r="E22" s="440" t="s">
        <v>1</v>
      </c>
      <c r="F22" s="441"/>
      <c r="G22" s="441"/>
      <c r="H22" s="441"/>
      <c r="I22" s="441"/>
      <c r="J22" s="441"/>
      <c r="K22" s="442"/>
      <c r="L22" s="440" t="s">
        <v>156</v>
      </c>
      <c r="M22" s="441"/>
      <c r="N22" s="441"/>
      <c r="O22" s="441"/>
      <c r="P22" s="442"/>
      <c r="Q22" s="446" t="s">
        <v>157</v>
      </c>
      <c r="R22" s="447"/>
      <c r="S22" s="447"/>
      <c r="T22" s="447"/>
      <c r="U22" s="447"/>
      <c r="V22" s="448"/>
      <c r="W22" s="497" t="s">
        <v>158</v>
      </c>
      <c r="X22" s="432"/>
      <c r="Y22" s="433"/>
      <c r="Z22" s="440" t="s">
        <v>1</v>
      </c>
      <c r="AA22" s="441"/>
      <c r="AB22" s="441"/>
      <c r="AC22" s="441"/>
      <c r="AD22" s="441"/>
      <c r="AE22" s="441"/>
      <c r="AF22" s="441"/>
      <c r="AG22" s="442"/>
      <c r="AH22" s="458" t="s">
        <v>159</v>
      </c>
      <c r="AI22" s="441"/>
      <c r="AJ22" s="441"/>
      <c r="AK22" s="441"/>
      <c r="AL22" s="442"/>
      <c r="AM22" s="458" t="s">
        <v>160</v>
      </c>
      <c r="AN22" s="459"/>
      <c r="AO22" s="459"/>
      <c r="AP22" s="459"/>
      <c r="AQ22" s="459"/>
      <c r="AR22" s="460"/>
      <c r="AS22" s="446" t="s">
        <v>157</v>
      </c>
      <c r="AT22" s="447"/>
      <c r="AU22" s="447"/>
      <c r="AV22" s="447"/>
      <c r="AW22" s="447"/>
      <c r="AX22" s="464"/>
      <c r="AY22" s="481" t="s">
        <v>161</v>
      </c>
      <c r="AZ22" s="482"/>
      <c r="BA22" s="482"/>
      <c r="BB22" s="482"/>
      <c r="BC22" s="482"/>
      <c r="BD22" s="482"/>
      <c r="BE22" s="482"/>
      <c r="BF22" s="482"/>
      <c r="BG22" s="482"/>
      <c r="BH22" s="482"/>
      <c r="BI22" s="482"/>
      <c r="BJ22" s="482"/>
      <c r="BK22" s="482"/>
      <c r="BL22" s="482"/>
      <c r="BM22" s="483"/>
      <c r="BN22" s="484">
        <v>4006316</v>
      </c>
      <c r="BO22" s="485"/>
      <c r="BP22" s="485"/>
      <c r="BQ22" s="485"/>
      <c r="BR22" s="485"/>
      <c r="BS22" s="485"/>
      <c r="BT22" s="485"/>
      <c r="BU22" s="486"/>
      <c r="BV22" s="484">
        <v>4248338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162</v>
      </c>
      <c r="AZ23" s="470"/>
      <c r="BA23" s="470"/>
      <c r="BB23" s="470"/>
      <c r="BC23" s="470"/>
      <c r="BD23" s="470"/>
      <c r="BE23" s="470"/>
      <c r="BF23" s="470"/>
      <c r="BG23" s="470"/>
      <c r="BH23" s="470"/>
      <c r="BI23" s="470"/>
      <c r="BJ23" s="470"/>
      <c r="BK23" s="470"/>
      <c r="BL23" s="470"/>
      <c r="BM23" s="471"/>
      <c r="BN23" s="455">
        <v>3744970</v>
      </c>
      <c r="BO23" s="456"/>
      <c r="BP23" s="456"/>
      <c r="BQ23" s="456"/>
      <c r="BR23" s="456"/>
      <c r="BS23" s="456"/>
      <c r="BT23" s="456"/>
      <c r="BU23" s="457"/>
      <c r="BV23" s="455">
        <v>4085155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163</v>
      </c>
      <c r="F24" s="412"/>
      <c r="G24" s="412"/>
      <c r="H24" s="412"/>
      <c r="I24" s="412"/>
      <c r="J24" s="412"/>
      <c r="K24" s="413"/>
      <c r="L24" s="408">
        <v>1</v>
      </c>
      <c r="M24" s="409"/>
      <c r="N24" s="409"/>
      <c r="O24" s="409"/>
      <c r="P24" s="410"/>
      <c r="Q24" s="408">
        <v>7610</v>
      </c>
      <c r="R24" s="409"/>
      <c r="S24" s="409"/>
      <c r="T24" s="409"/>
      <c r="U24" s="409"/>
      <c r="V24" s="410"/>
      <c r="W24" s="498"/>
      <c r="X24" s="435"/>
      <c r="Y24" s="436"/>
      <c r="Z24" s="411" t="s">
        <v>164</v>
      </c>
      <c r="AA24" s="412"/>
      <c r="AB24" s="412"/>
      <c r="AC24" s="412"/>
      <c r="AD24" s="412"/>
      <c r="AE24" s="412"/>
      <c r="AF24" s="412"/>
      <c r="AG24" s="413"/>
      <c r="AH24" s="408">
        <v>86</v>
      </c>
      <c r="AI24" s="409"/>
      <c r="AJ24" s="409"/>
      <c r="AK24" s="409"/>
      <c r="AL24" s="410"/>
      <c r="AM24" s="408">
        <v>258172</v>
      </c>
      <c r="AN24" s="409"/>
      <c r="AO24" s="409"/>
      <c r="AP24" s="409"/>
      <c r="AQ24" s="409"/>
      <c r="AR24" s="410"/>
      <c r="AS24" s="408">
        <v>3002</v>
      </c>
      <c r="AT24" s="409"/>
      <c r="AU24" s="409"/>
      <c r="AV24" s="409"/>
      <c r="AW24" s="409"/>
      <c r="AX24" s="468"/>
      <c r="AY24" s="428" t="s">
        <v>165</v>
      </c>
      <c r="AZ24" s="429"/>
      <c r="BA24" s="429"/>
      <c r="BB24" s="429"/>
      <c r="BC24" s="429"/>
      <c r="BD24" s="429"/>
      <c r="BE24" s="429"/>
      <c r="BF24" s="429"/>
      <c r="BG24" s="429"/>
      <c r="BH24" s="429"/>
      <c r="BI24" s="429"/>
      <c r="BJ24" s="429"/>
      <c r="BK24" s="429"/>
      <c r="BL24" s="429"/>
      <c r="BM24" s="430"/>
      <c r="BN24" s="455">
        <v>1333507</v>
      </c>
      <c r="BO24" s="456"/>
      <c r="BP24" s="456"/>
      <c r="BQ24" s="456"/>
      <c r="BR24" s="456"/>
      <c r="BS24" s="456"/>
      <c r="BT24" s="456"/>
      <c r="BU24" s="457"/>
      <c r="BV24" s="455">
        <v>1341315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166</v>
      </c>
      <c r="F25" s="412"/>
      <c r="G25" s="412"/>
      <c r="H25" s="412"/>
      <c r="I25" s="412"/>
      <c r="J25" s="412"/>
      <c r="K25" s="413"/>
      <c r="L25" s="408">
        <v>1</v>
      </c>
      <c r="M25" s="409"/>
      <c r="N25" s="409"/>
      <c r="O25" s="409"/>
      <c r="P25" s="410"/>
      <c r="Q25" s="408">
        <v>6320</v>
      </c>
      <c r="R25" s="409"/>
      <c r="S25" s="409"/>
      <c r="T25" s="409"/>
      <c r="U25" s="409"/>
      <c r="V25" s="410"/>
      <c r="W25" s="498"/>
      <c r="X25" s="435"/>
      <c r="Y25" s="436"/>
      <c r="Z25" s="411" t="s">
        <v>167</v>
      </c>
      <c r="AA25" s="412"/>
      <c r="AB25" s="412"/>
      <c r="AC25" s="412"/>
      <c r="AD25" s="412"/>
      <c r="AE25" s="412"/>
      <c r="AF25" s="412"/>
      <c r="AG25" s="413"/>
      <c r="AH25" s="408" t="s">
        <v>123</v>
      </c>
      <c r="AI25" s="409"/>
      <c r="AJ25" s="409"/>
      <c r="AK25" s="409"/>
      <c r="AL25" s="410"/>
      <c r="AM25" s="408" t="s">
        <v>123</v>
      </c>
      <c r="AN25" s="409"/>
      <c r="AO25" s="409"/>
      <c r="AP25" s="409"/>
      <c r="AQ25" s="409"/>
      <c r="AR25" s="410"/>
      <c r="AS25" s="408" t="s">
        <v>123</v>
      </c>
      <c r="AT25" s="409"/>
      <c r="AU25" s="409"/>
      <c r="AV25" s="409"/>
      <c r="AW25" s="409"/>
      <c r="AX25" s="468"/>
      <c r="AY25" s="481" t="s">
        <v>168</v>
      </c>
      <c r="AZ25" s="482"/>
      <c r="BA25" s="482"/>
      <c r="BB25" s="482"/>
      <c r="BC25" s="482"/>
      <c r="BD25" s="482"/>
      <c r="BE25" s="482"/>
      <c r="BF25" s="482"/>
      <c r="BG25" s="482"/>
      <c r="BH25" s="482"/>
      <c r="BI25" s="482"/>
      <c r="BJ25" s="482"/>
      <c r="BK25" s="482"/>
      <c r="BL25" s="482"/>
      <c r="BM25" s="483"/>
      <c r="BN25" s="484">
        <v>254164</v>
      </c>
      <c r="BO25" s="485"/>
      <c r="BP25" s="485"/>
      <c r="BQ25" s="485"/>
      <c r="BR25" s="485"/>
      <c r="BS25" s="485"/>
      <c r="BT25" s="485"/>
      <c r="BU25" s="486"/>
      <c r="BV25" s="484">
        <v>281885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169</v>
      </c>
      <c r="F26" s="412"/>
      <c r="G26" s="412"/>
      <c r="H26" s="412"/>
      <c r="I26" s="412"/>
      <c r="J26" s="412"/>
      <c r="K26" s="413"/>
      <c r="L26" s="408">
        <v>1</v>
      </c>
      <c r="M26" s="409"/>
      <c r="N26" s="409"/>
      <c r="O26" s="409"/>
      <c r="P26" s="410"/>
      <c r="Q26" s="408">
        <v>5940</v>
      </c>
      <c r="R26" s="409"/>
      <c r="S26" s="409"/>
      <c r="T26" s="409"/>
      <c r="U26" s="409"/>
      <c r="V26" s="410"/>
      <c r="W26" s="498"/>
      <c r="X26" s="435"/>
      <c r="Y26" s="436"/>
      <c r="Z26" s="411" t="s">
        <v>170</v>
      </c>
      <c r="AA26" s="466"/>
      <c r="AB26" s="466"/>
      <c r="AC26" s="466"/>
      <c r="AD26" s="466"/>
      <c r="AE26" s="466"/>
      <c r="AF26" s="466"/>
      <c r="AG26" s="467"/>
      <c r="AH26" s="408">
        <v>1</v>
      </c>
      <c r="AI26" s="409"/>
      <c r="AJ26" s="409"/>
      <c r="AK26" s="409"/>
      <c r="AL26" s="410"/>
      <c r="AM26" s="408" t="s">
        <v>171</v>
      </c>
      <c r="AN26" s="409"/>
      <c r="AO26" s="409"/>
      <c r="AP26" s="409"/>
      <c r="AQ26" s="409"/>
      <c r="AR26" s="410"/>
      <c r="AS26" s="408" t="s">
        <v>171</v>
      </c>
      <c r="AT26" s="409"/>
      <c r="AU26" s="409"/>
      <c r="AV26" s="409"/>
      <c r="AW26" s="409"/>
      <c r="AX26" s="468"/>
      <c r="AY26" s="495" t="s">
        <v>172</v>
      </c>
      <c r="AZ26" s="415"/>
      <c r="BA26" s="415"/>
      <c r="BB26" s="415"/>
      <c r="BC26" s="415"/>
      <c r="BD26" s="415"/>
      <c r="BE26" s="415"/>
      <c r="BF26" s="415"/>
      <c r="BG26" s="415"/>
      <c r="BH26" s="415"/>
      <c r="BI26" s="415"/>
      <c r="BJ26" s="415"/>
      <c r="BK26" s="415"/>
      <c r="BL26" s="415"/>
      <c r="BM26" s="496"/>
      <c r="BN26" s="455" t="s">
        <v>123</v>
      </c>
      <c r="BO26" s="456"/>
      <c r="BP26" s="456"/>
      <c r="BQ26" s="456"/>
      <c r="BR26" s="456"/>
      <c r="BS26" s="456"/>
      <c r="BT26" s="456"/>
      <c r="BU26" s="457"/>
      <c r="BV26" s="455" t="s">
        <v>123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173</v>
      </c>
      <c r="F27" s="412"/>
      <c r="G27" s="412"/>
      <c r="H27" s="412"/>
      <c r="I27" s="412"/>
      <c r="J27" s="412"/>
      <c r="K27" s="413"/>
      <c r="L27" s="408">
        <v>1</v>
      </c>
      <c r="M27" s="409"/>
      <c r="N27" s="409"/>
      <c r="O27" s="409"/>
      <c r="P27" s="410"/>
      <c r="Q27" s="408">
        <v>3010</v>
      </c>
      <c r="R27" s="409"/>
      <c r="S27" s="409"/>
      <c r="T27" s="409"/>
      <c r="U27" s="409"/>
      <c r="V27" s="410"/>
      <c r="W27" s="498"/>
      <c r="X27" s="435"/>
      <c r="Y27" s="436"/>
      <c r="Z27" s="411" t="s">
        <v>174</v>
      </c>
      <c r="AA27" s="412"/>
      <c r="AB27" s="412"/>
      <c r="AC27" s="412"/>
      <c r="AD27" s="412"/>
      <c r="AE27" s="412"/>
      <c r="AF27" s="412"/>
      <c r="AG27" s="413"/>
      <c r="AH27" s="408">
        <v>2</v>
      </c>
      <c r="AI27" s="409"/>
      <c r="AJ27" s="409"/>
      <c r="AK27" s="409"/>
      <c r="AL27" s="410"/>
      <c r="AM27" s="408" t="s">
        <v>171</v>
      </c>
      <c r="AN27" s="409"/>
      <c r="AO27" s="409"/>
      <c r="AP27" s="409"/>
      <c r="AQ27" s="409"/>
      <c r="AR27" s="410"/>
      <c r="AS27" s="408" t="s">
        <v>171</v>
      </c>
      <c r="AT27" s="409"/>
      <c r="AU27" s="409"/>
      <c r="AV27" s="409"/>
      <c r="AW27" s="409"/>
      <c r="AX27" s="468"/>
      <c r="AY27" s="492" t="s">
        <v>175</v>
      </c>
      <c r="AZ27" s="493"/>
      <c r="BA27" s="493"/>
      <c r="BB27" s="493"/>
      <c r="BC27" s="493"/>
      <c r="BD27" s="493"/>
      <c r="BE27" s="493"/>
      <c r="BF27" s="493"/>
      <c r="BG27" s="493"/>
      <c r="BH27" s="493"/>
      <c r="BI27" s="493"/>
      <c r="BJ27" s="493"/>
      <c r="BK27" s="493"/>
      <c r="BL27" s="493"/>
      <c r="BM27" s="494"/>
      <c r="BN27" s="489">
        <v>47302</v>
      </c>
      <c r="BO27" s="490"/>
      <c r="BP27" s="490"/>
      <c r="BQ27" s="490"/>
      <c r="BR27" s="490"/>
      <c r="BS27" s="490"/>
      <c r="BT27" s="490"/>
      <c r="BU27" s="491"/>
      <c r="BV27" s="489">
        <v>47301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176</v>
      </c>
      <c r="F28" s="412"/>
      <c r="G28" s="412"/>
      <c r="H28" s="412"/>
      <c r="I28" s="412"/>
      <c r="J28" s="412"/>
      <c r="K28" s="413"/>
      <c r="L28" s="408">
        <v>1</v>
      </c>
      <c r="M28" s="409"/>
      <c r="N28" s="409"/>
      <c r="O28" s="409"/>
      <c r="P28" s="410"/>
      <c r="Q28" s="408">
        <v>2440</v>
      </c>
      <c r="R28" s="409"/>
      <c r="S28" s="409"/>
      <c r="T28" s="409"/>
      <c r="U28" s="409"/>
      <c r="V28" s="410"/>
      <c r="W28" s="498"/>
      <c r="X28" s="435"/>
      <c r="Y28" s="436"/>
      <c r="Z28" s="411" t="s">
        <v>177</v>
      </c>
      <c r="AA28" s="412"/>
      <c r="AB28" s="412"/>
      <c r="AC28" s="412"/>
      <c r="AD28" s="412"/>
      <c r="AE28" s="412"/>
      <c r="AF28" s="412"/>
      <c r="AG28" s="413"/>
      <c r="AH28" s="408" t="s">
        <v>123</v>
      </c>
      <c r="AI28" s="409"/>
      <c r="AJ28" s="409"/>
      <c r="AK28" s="409"/>
      <c r="AL28" s="410"/>
      <c r="AM28" s="408" t="s">
        <v>123</v>
      </c>
      <c r="AN28" s="409"/>
      <c r="AO28" s="409"/>
      <c r="AP28" s="409"/>
      <c r="AQ28" s="409"/>
      <c r="AR28" s="410"/>
      <c r="AS28" s="408" t="s">
        <v>123</v>
      </c>
      <c r="AT28" s="409"/>
      <c r="AU28" s="409"/>
      <c r="AV28" s="409"/>
      <c r="AW28" s="409"/>
      <c r="AX28" s="468"/>
      <c r="AY28" s="472" t="s">
        <v>178</v>
      </c>
      <c r="AZ28" s="473"/>
      <c r="BA28" s="473"/>
      <c r="BB28" s="474"/>
      <c r="BC28" s="481" t="s">
        <v>46</v>
      </c>
      <c r="BD28" s="482"/>
      <c r="BE28" s="482"/>
      <c r="BF28" s="482"/>
      <c r="BG28" s="482"/>
      <c r="BH28" s="482"/>
      <c r="BI28" s="482"/>
      <c r="BJ28" s="482"/>
      <c r="BK28" s="482"/>
      <c r="BL28" s="482"/>
      <c r="BM28" s="483"/>
      <c r="BN28" s="484">
        <v>1092812</v>
      </c>
      <c r="BO28" s="485"/>
      <c r="BP28" s="485"/>
      <c r="BQ28" s="485"/>
      <c r="BR28" s="485"/>
      <c r="BS28" s="485"/>
      <c r="BT28" s="485"/>
      <c r="BU28" s="486"/>
      <c r="BV28" s="484">
        <v>1092812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179</v>
      </c>
      <c r="F29" s="412"/>
      <c r="G29" s="412"/>
      <c r="H29" s="412"/>
      <c r="I29" s="412"/>
      <c r="J29" s="412"/>
      <c r="K29" s="413"/>
      <c r="L29" s="408">
        <v>8</v>
      </c>
      <c r="M29" s="409"/>
      <c r="N29" s="409"/>
      <c r="O29" s="409"/>
      <c r="P29" s="410"/>
      <c r="Q29" s="408">
        <v>2200</v>
      </c>
      <c r="R29" s="409"/>
      <c r="S29" s="409"/>
      <c r="T29" s="409"/>
      <c r="U29" s="409"/>
      <c r="V29" s="410"/>
      <c r="W29" s="499"/>
      <c r="X29" s="500"/>
      <c r="Y29" s="501"/>
      <c r="Z29" s="411" t="s">
        <v>180</v>
      </c>
      <c r="AA29" s="412"/>
      <c r="AB29" s="412"/>
      <c r="AC29" s="412"/>
      <c r="AD29" s="412"/>
      <c r="AE29" s="412"/>
      <c r="AF29" s="412"/>
      <c r="AG29" s="413"/>
      <c r="AH29" s="408">
        <v>88</v>
      </c>
      <c r="AI29" s="409"/>
      <c r="AJ29" s="409"/>
      <c r="AK29" s="409"/>
      <c r="AL29" s="410"/>
      <c r="AM29" s="408">
        <v>266138</v>
      </c>
      <c r="AN29" s="409"/>
      <c r="AO29" s="409"/>
      <c r="AP29" s="409"/>
      <c r="AQ29" s="409"/>
      <c r="AR29" s="410"/>
      <c r="AS29" s="408">
        <v>3024</v>
      </c>
      <c r="AT29" s="409"/>
      <c r="AU29" s="409"/>
      <c r="AV29" s="409"/>
      <c r="AW29" s="409"/>
      <c r="AX29" s="468"/>
      <c r="AY29" s="475"/>
      <c r="AZ29" s="476"/>
      <c r="BA29" s="476"/>
      <c r="BB29" s="477"/>
      <c r="BC29" s="469" t="s">
        <v>181</v>
      </c>
      <c r="BD29" s="470"/>
      <c r="BE29" s="470"/>
      <c r="BF29" s="470"/>
      <c r="BG29" s="470"/>
      <c r="BH29" s="470"/>
      <c r="BI29" s="470"/>
      <c r="BJ29" s="470"/>
      <c r="BK29" s="470"/>
      <c r="BL29" s="470"/>
      <c r="BM29" s="471"/>
      <c r="BN29" s="455">
        <v>15575</v>
      </c>
      <c r="BO29" s="456"/>
      <c r="BP29" s="456"/>
      <c r="BQ29" s="456"/>
      <c r="BR29" s="456"/>
      <c r="BS29" s="456"/>
      <c r="BT29" s="456"/>
      <c r="BU29" s="457"/>
      <c r="BV29" s="455">
        <v>15574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182</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1398531</v>
      </c>
      <c r="BO30" s="490"/>
      <c r="BP30" s="490"/>
      <c r="BQ30" s="490"/>
      <c r="BR30" s="490"/>
      <c r="BS30" s="490"/>
      <c r="BT30" s="490"/>
      <c r="BU30" s="491"/>
      <c r="BV30" s="489">
        <v>1299323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183</v>
      </c>
      <c r="D32" s="414"/>
      <c r="E32" s="414"/>
      <c r="F32" s="414"/>
      <c r="G32" s="414"/>
      <c r="H32" s="414"/>
      <c r="I32" s="414"/>
      <c r="J32" s="414"/>
      <c r="K32" s="414"/>
      <c r="L32" s="414"/>
      <c r="M32" s="414"/>
      <c r="N32" s="414"/>
      <c r="O32" s="414"/>
      <c r="P32" s="414"/>
      <c r="Q32" s="414"/>
      <c r="R32" s="414"/>
      <c r="S32" s="414"/>
      <c r="U32" s="415" t="s">
        <v>184</v>
      </c>
      <c r="V32" s="415"/>
      <c r="W32" s="415"/>
      <c r="X32" s="415"/>
      <c r="Y32" s="415"/>
      <c r="Z32" s="415"/>
      <c r="AA32" s="415"/>
      <c r="AB32" s="415"/>
      <c r="AC32" s="415"/>
      <c r="AD32" s="415"/>
      <c r="AE32" s="415"/>
      <c r="AF32" s="415"/>
      <c r="AG32" s="415"/>
      <c r="AH32" s="415"/>
      <c r="AI32" s="415"/>
      <c r="AJ32" s="415"/>
      <c r="AK32" s="415"/>
      <c r="AM32" s="415" t="s">
        <v>185</v>
      </c>
      <c r="AN32" s="415"/>
      <c r="AO32" s="415"/>
      <c r="AP32" s="415"/>
      <c r="AQ32" s="415"/>
      <c r="AR32" s="415"/>
      <c r="AS32" s="415"/>
      <c r="AT32" s="415"/>
      <c r="AU32" s="415"/>
      <c r="AV32" s="415"/>
      <c r="AW32" s="415"/>
      <c r="AX32" s="415"/>
      <c r="AY32" s="415"/>
      <c r="AZ32" s="415"/>
      <c r="BA32" s="415"/>
      <c r="BB32" s="415"/>
      <c r="BC32" s="415"/>
      <c r="BE32" s="415" t="s">
        <v>186</v>
      </c>
      <c r="BF32" s="415"/>
      <c r="BG32" s="415"/>
      <c r="BH32" s="415"/>
      <c r="BI32" s="415"/>
      <c r="BJ32" s="415"/>
      <c r="BK32" s="415"/>
      <c r="BL32" s="415"/>
      <c r="BM32" s="415"/>
      <c r="BN32" s="415"/>
      <c r="BO32" s="415"/>
      <c r="BP32" s="415"/>
      <c r="BQ32" s="415"/>
      <c r="BR32" s="415"/>
      <c r="BS32" s="415"/>
      <c r="BT32" s="415"/>
      <c r="BU32" s="415"/>
      <c r="BW32" s="415" t="s">
        <v>187</v>
      </c>
      <c r="BX32" s="415"/>
      <c r="BY32" s="415"/>
      <c r="BZ32" s="415"/>
      <c r="CA32" s="415"/>
      <c r="CB32" s="415"/>
      <c r="CC32" s="415"/>
      <c r="CD32" s="415"/>
      <c r="CE32" s="415"/>
      <c r="CF32" s="415"/>
      <c r="CG32" s="415"/>
      <c r="CH32" s="415"/>
      <c r="CI32" s="415"/>
      <c r="CJ32" s="415"/>
      <c r="CK32" s="415"/>
      <c r="CL32" s="415"/>
      <c r="CM32" s="415"/>
      <c r="CO32" s="415" t="s">
        <v>188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189</v>
      </c>
      <c r="D33" s="407"/>
      <c r="E33" s="406" t="s">
        <v>190</v>
      </c>
      <c r="F33" s="406"/>
      <c r="G33" s="406"/>
      <c r="H33" s="406"/>
      <c r="I33" s="406"/>
      <c r="J33" s="406"/>
      <c r="K33" s="406"/>
      <c r="L33" s="406"/>
      <c r="M33" s="406"/>
      <c r="N33" s="406"/>
      <c r="O33" s="406"/>
      <c r="P33" s="406"/>
      <c r="Q33" s="406"/>
      <c r="R33" s="406"/>
      <c r="S33" s="406"/>
      <c r="T33" s="206"/>
      <c r="U33" s="407" t="s">
        <v>189</v>
      </c>
      <c r="V33" s="407"/>
      <c r="W33" s="406" t="s">
        <v>190</v>
      </c>
      <c r="X33" s="406"/>
      <c r="Y33" s="406"/>
      <c r="Z33" s="406"/>
      <c r="AA33" s="406"/>
      <c r="AB33" s="406"/>
      <c r="AC33" s="406"/>
      <c r="AD33" s="406"/>
      <c r="AE33" s="406"/>
      <c r="AF33" s="406"/>
      <c r="AG33" s="406"/>
      <c r="AH33" s="406"/>
      <c r="AI33" s="406"/>
      <c r="AJ33" s="406"/>
      <c r="AK33" s="406"/>
      <c r="AL33" s="206"/>
      <c r="AM33" s="407" t="s">
        <v>189</v>
      </c>
      <c r="AN33" s="407"/>
      <c r="AO33" s="406" t="s">
        <v>190</v>
      </c>
      <c r="AP33" s="406"/>
      <c r="AQ33" s="406"/>
      <c r="AR33" s="406"/>
      <c r="AS33" s="406"/>
      <c r="AT33" s="406"/>
      <c r="AU33" s="406"/>
      <c r="AV33" s="406"/>
      <c r="AW33" s="406"/>
      <c r="AX33" s="406"/>
      <c r="AY33" s="406"/>
      <c r="AZ33" s="406"/>
      <c r="BA33" s="406"/>
      <c r="BB33" s="406"/>
      <c r="BC33" s="406"/>
      <c r="BD33" s="207"/>
      <c r="BE33" s="406" t="s">
        <v>191</v>
      </c>
      <c r="BF33" s="406"/>
      <c r="BG33" s="406" t="s">
        <v>192</v>
      </c>
      <c r="BH33" s="406"/>
      <c r="BI33" s="406"/>
      <c r="BJ33" s="406"/>
      <c r="BK33" s="406"/>
      <c r="BL33" s="406"/>
      <c r="BM33" s="406"/>
      <c r="BN33" s="406"/>
      <c r="BO33" s="406"/>
      <c r="BP33" s="406"/>
      <c r="BQ33" s="406"/>
      <c r="BR33" s="406"/>
      <c r="BS33" s="406"/>
      <c r="BT33" s="406"/>
      <c r="BU33" s="406"/>
      <c r="BV33" s="207"/>
      <c r="BW33" s="407" t="s">
        <v>191</v>
      </c>
      <c r="BX33" s="407"/>
      <c r="BY33" s="406" t="s">
        <v>193</v>
      </c>
      <c r="BZ33" s="406"/>
      <c r="CA33" s="406"/>
      <c r="CB33" s="406"/>
      <c r="CC33" s="406"/>
      <c r="CD33" s="406"/>
      <c r="CE33" s="406"/>
      <c r="CF33" s="406"/>
      <c r="CG33" s="406"/>
      <c r="CH33" s="406"/>
      <c r="CI33" s="406"/>
      <c r="CJ33" s="406"/>
      <c r="CK33" s="406"/>
      <c r="CL33" s="406"/>
      <c r="CM33" s="406"/>
      <c r="CN33" s="206"/>
      <c r="CO33" s="407" t="s">
        <v>189</v>
      </c>
      <c r="CP33" s="407"/>
      <c r="CQ33" s="406" t="s">
        <v>194</v>
      </c>
      <c r="CR33" s="406"/>
      <c r="CS33" s="406"/>
      <c r="CT33" s="406"/>
      <c r="CU33" s="406"/>
      <c r="CV33" s="406"/>
      <c r="CW33" s="406"/>
      <c r="CX33" s="406"/>
      <c r="CY33" s="406"/>
      <c r="CZ33" s="406"/>
      <c r="DA33" s="406"/>
      <c r="DB33" s="406"/>
      <c r="DC33" s="406"/>
      <c r="DD33" s="406"/>
      <c r="DE33" s="406"/>
      <c r="DF33" s="206"/>
      <c r="DG33" s="405" t="s">
        <v>195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児玉郡市広域市町村圏組合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埼玉県後期高齢者医療広域連合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埼玉県後期高齢者医療広域連合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埼玉県市町村総合事務組合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埼玉県市町村総合事務組合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彩の国さいたま人づくり広域連合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196</v>
      </c>
      <c r="E46" s="400" t="s">
        <v>197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84G+6I87D1noDqKqhFBd14NlYk/o/M3JhVIw58rZtT6UQSrqImzye4AjzpNZHFqQj5H/C02PKkmL6T7qmJ0Efg==" saltValue="eDKp9BBn2WpxXRT2MQQA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92D050"/>
    <pageSetUpPr fitToPage="1"/>
  </sheetPr>
  <dimension ref="A1:P45"/>
  <sheetViews>
    <sheetView showGridLines="0" topLeftCell="A10" zoomScale="60" zoomScaleNormal="60" zoomScaleSheetLayoutView="100" workbookViewId="0">
      <selection activeCell="J36" sqref="J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8" t="s">
        <v>535</v>
      </c>
      <c r="D34" s="1188"/>
      <c r="E34" s="1189"/>
      <c r="F34" s="32">
        <v>17.989999999999998</v>
      </c>
      <c r="G34" s="33">
        <v>15.91</v>
      </c>
      <c r="H34" s="33">
        <v>15.38</v>
      </c>
      <c r="I34" s="33">
        <v>16.25</v>
      </c>
      <c r="J34" s="34">
        <v>13.13</v>
      </c>
      <c r="K34" s="22"/>
      <c r="L34" s="22"/>
      <c r="M34" s="22"/>
      <c r="N34" s="22"/>
      <c r="O34" s="22"/>
      <c r="P34" s="22"/>
    </row>
    <row r="35" spans="1:16" ht="39" customHeight="1" x14ac:dyDescent="0.15">
      <c r="A35" s="22"/>
      <c r="B35" s="35"/>
      <c r="C35" s="1182" t="s">
        <v>536</v>
      </c>
      <c r="D35" s="1183"/>
      <c r="E35" s="1184"/>
      <c r="F35" s="36">
        <v>12.84</v>
      </c>
      <c r="G35" s="37">
        <v>11.76</v>
      </c>
      <c r="H35" s="37">
        <v>16.45</v>
      </c>
      <c r="I35" s="37">
        <v>16.13</v>
      </c>
      <c r="J35" s="38">
        <v>11.47</v>
      </c>
      <c r="K35" s="22"/>
      <c r="L35" s="22"/>
      <c r="M35" s="22"/>
      <c r="N35" s="22"/>
      <c r="O35" s="22"/>
      <c r="P35" s="22"/>
    </row>
    <row r="36" spans="1:16" ht="39" customHeight="1" x14ac:dyDescent="0.15">
      <c r="A36" s="22"/>
      <c r="B36" s="35"/>
      <c r="C36" s="1182" t="s">
        <v>537</v>
      </c>
      <c r="D36" s="1183"/>
      <c r="E36" s="1184"/>
      <c r="F36" s="36" t="s">
        <v>489</v>
      </c>
      <c r="G36" s="37" t="s">
        <v>489</v>
      </c>
      <c r="H36" s="37" t="s">
        <v>489</v>
      </c>
      <c r="I36" s="37" t="s">
        <v>489</v>
      </c>
      <c r="J36" s="38">
        <v>1.64</v>
      </c>
      <c r="K36" s="22"/>
      <c r="L36" s="22"/>
      <c r="M36" s="22"/>
      <c r="N36" s="22"/>
      <c r="O36" s="22"/>
      <c r="P36" s="22"/>
    </row>
    <row r="37" spans="1:16" ht="39" customHeight="1" x14ac:dyDescent="0.15">
      <c r="A37" s="22"/>
      <c r="B37" s="35"/>
      <c r="C37" s="1182" t="s">
        <v>538</v>
      </c>
      <c r="D37" s="1183"/>
      <c r="E37" s="1184"/>
      <c r="F37" s="36">
        <v>1.3</v>
      </c>
      <c r="G37" s="37">
        <v>1.67</v>
      </c>
      <c r="H37" s="37">
        <v>1.17</v>
      </c>
      <c r="I37" s="37">
        <v>1.49</v>
      </c>
      <c r="J37" s="38">
        <v>1.31</v>
      </c>
      <c r="K37" s="22"/>
      <c r="L37" s="22"/>
      <c r="M37" s="22"/>
      <c r="N37" s="22"/>
      <c r="O37" s="22"/>
      <c r="P37" s="22"/>
    </row>
    <row r="38" spans="1:16" ht="39" customHeight="1" x14ac:dyDescent="0.15">
      <c r="A38" s="22"/>
      <c r="B38" s="35"/>
      <c r="C38" s="1182" t="s">
        <v>539</v>
      </c>
      <c r="D38" s="1183"/>
      <c r="E38" s="1184"/>
      <c r="F38" s="36">
        <v>0.84</v>
      </c>
      <c r="G38" s="37">
        <v>0.93</v>
      </c>
      <c r="H38" s="37">
        <v>1.1599999999999999</v>
      </c>
      <c r="I38" s="37">
        <v>1.1599999999999999</v>
      </c>
      <c r="J38" s="38">
        <v>1.1100000000000001</v>
      </c>
      <c r="K38" s="22"/>
      <c r="L38" s="22"/>
      <c r="M38" s="22"/>
      <c r="N38" s="22"/>
      <c r="O38" s="22"/>
      <c r="P38" s="22"/>
    </row>
    <row r="39" spans="1:16" ht="39" customHeight="1" x14ac:dyDescent="0.15">
      <c r="A39" s="22"/>
      <c r="B39" s="35"/>
      <c r="C39" s="1182" t="s">
        <v>540</v>
      </c>
      <c r="D39" s="1183"/>
      <c r="E39" s="1184"/>
      <c r="F39" s="36">
        <v>0.02</v>
      </c>
      <c r="G39" s="37">
        <v>0.02</v>
      </c>
      <c r="H39" s="37">
        <v>0.01</v>
      </c>
      <c r="I39" s="37">
        <v>0.03</v>
      </c>
      <c r="J39" s="38">
        <v>0.06</v>
      </c>
      <c r="K39" s="22"/>
      <c r="L39" s="22"/>
      <c r="M39" s="22"/>
      <c r="N39" s="22"/>
      <c r="O39" s="22"/>
      <c r="P39" s="22"/>
    </row>
    <row r="40" spans="1:16" ht="39" customHeight="1" x14ac:dyDescent="0.15">
      <c r="A40" s="22"/>
      <c r="B40" s="35"/>
      <c r="C40" s="1182"/>
      <c r="D40" s="1183"/>
      <c r="E40" s="1184"/>
      <c r="F40" s="36"/>
      <c r="G40" s="37"/>
      <c r="H40" s="37"/>
      <c r="I40" s="37"/>
      <c r="J40" s="38"/>
      <c r="K40" s="22"/>
      <c r="L40" s="22"/>
      <c r="M40" s="22"/>
      <c r="N40" s="22"/>
      <c r="O40" s="22"/>
      <c r="P40" s="22"/>
    </row>
    <row r="41" spans="1:16" ht="39" customHeight="1" x14ac:dyDescent="0.15">
      <c r="A41" s="22"/>
      <c r="B41" s="35"/>
      <c r="C41" s="1182"/>
      <c r="D41" s="1183"/>
      <c r="E41" s="1184"/>
      <c r="F41" s="36"/>
      <c r="G41" s="37"/>
      <c r="H41" s="37"/>
      <c r="I41" s="37"/>
      <c r="J41" s="38"/>
      <c r="K41" s="22"/>
      <c r="L41" s="22"/>
      <c r="M41" s="22"/>
      <c r="N41" s="22"/>
      <c r="O41" s="22"/>
      <c r="P41" s="22"/>
    </row>
    <row r="42" spans="1:16" ht="39" customHeight="1" x14ac:dyDescent="0.15">
      <c r="A42" s="22"/>
      <c r="B42" s="39"/>
      <c r="C42" s="1182" t="s">
        <v>541</v>
      </c>
      <c r="D42" s="1183"/>
      <c r="E42" s="1184"/>
      <c r="F42" s="36" t="s">
        <v>489</v>
      </c>
      <c r="G42" s="37" t="s">
        <v>489</v>
      </c>
      <c r="H42" s="37" t="s">
        <v>489</v>
      </c>
      <c r="I42" s="37" t="s">
        <v>489</v>
      </c>
      <c r="J42" s="38" t="s">
        <v>489</v>
      </c>
      <c r="K42" s="22"/>
      <c r="L42" s="22"/>
      <c r="M42" s="22"/>
      <c r="N42" s="22"/>
      <c r="O42" s="22"/>
      <c r="P42" s="22"/>
    </row>
    <row r="43" spans="1:16" ht="39" customHeight="1" thickBot="1" x14ac:dyDescent="0.2">
      <c r="A43" s="22"/>
      <c r="B43" s="40"/>
      <c r="C43" s="1185" t="s">
        <v>542</v>
      </c>
      <c r="D43" s="1186"/>
      <c r="E43" s="1187"/>
      <c r="F43" s="41">
        <v>0.17</v>
      </c>
      <c r="G43" s="42">
        <v>1.02</v>
      </c>
      <c r="H43" s="42">
        <v>0.89</v>
      </c>
      <c r="I43" s="42">
        <v>0.72</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42vPXywE2draIYSWjhRzRwGuTn8kCekRYXmIZmNy/TvoFdtqTFQdnD7dkta1jZrrknOJwdNUAJwKjfkGQWe2w==" saltValue="GMdw6qWez2oWF3Fk9orC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92D050"/>
    <pageSetUpPr fitToPage="1"/>
  </sheetPr>
  <dimension ref="A1:U64"/>
  <sheetViews>
    <sheetView showGridLines="0" topLeftCell="A43" zoomScale="70" zoomScaleNormal="70" zoomScaleSheetLayoutView="55" workbookViewId="0">
      <selection activeCell="N49" sqref="N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3" t="s">
        <v>9</v>
      </c>
      <c r="C45" s="1214"/>
      <c r="D45" s="58"/>
      <c r="E45" s="1219" t="s">
        <v>10</v>
      </c>
      <c r="F45" s="1219"/>
      <c r="G45" s="1219"/>
      <c r="H45" s="1219"/>
      <c r="I45" s="1219"/>
      <c r="J45" s="1220"/>
      <c r="K45" s="59">
        <v>360</v>
      </c>
      <c r="L45" s="60">
        <v>412</v>
      </c>
      <c r="M45" s="60">
        <v>442</v>
      </c>
      <c r="N45" s="60">
        <v>445</v>
      </c>
      <c r="O45" s="61">
        <v>450</v>
      </c>
      <c r="P45" s="48"/>
      <c r="Q45" s="48"/>
      <c r="R45" s="48"/>
      <c r="S45" s="48"/>
      <c r="T45" s="48"/>
      <c r="U45" s="48"/>
    </row>
    <row r="46" spans="1:21" ht="30.75" customHeight="1" x14ac:dyDescent="0.15">
      <c r="A46" s="48"/>
      <c r="B46" s="1215"/>
      <c r="C46" s="1216"/>
      <c r="D46" s="62"/>
      <c r="E46" s="1192" t="s">
        <v>11</v>
      </c>
      <c r="F46" s="1192"/>
      <c r="G46" s="1192"/>
      <c r="H46" s="1192"/>
      <c r="I46" s="1192"/>
      <c r="J46" s="1193"/>
      <c r="K46" s="63" t="s">
        <v>489</v>
      </c>
      <c r="L46" s="64" t="s">
        <v>489</v>
      </c>
      <c r="M46" s="64" t="s">
        <v>489</v>
      </c>
      <c r="N46" s="64" t="s">
        <v>489</v>
      </c>
      <c r="O46" s="65" t="s">
        <v>489</v>
      </c>
      <c r="P46" s="48"/>
      <c r="Q46" s="48"/>
      <c r="R46" s="48"/>
      <c r="S46" s="48"/>
      <c r="T46" s="48"/>
      <c r="U46" s="48"/>
    </row>
    <row r="47" spans="1:21" ht="30.75" customHeight="1" x14ac:dyDescent="0.15">
      <c r="A47" s="48"/>
      <c r="B47" s="1215"/>
      <c r="C47" s="1216"/>
      <c r="D47" s="62"/>
      <c r="E47" s="1192" t="s">
        <v>12</v>
      </c>
      <c r="F47" s="1192"/>
      <c r="G47" s="1192"/>
      <c r="H47" s="1192"/>
      <c r="I47" s="1192"/>
      <c r="J47" s="1193"/>
      <c r="K47" s="63" t="s">
        <v>489</v>
      </c>
      <c r="L47" s="64" t="s">
        <v>489</v>
      </c>
      <c r="M47" s="64" t="s">
        <v>489</v>
      </c>
      <c r="N47" s="64" t="s">
        <v>489</v>
      </c>
      <c r="O47" s="65" t="s">
        <v>489</v>
      </c>
      <c r="P47" s="48"/>
      <c r="Q47" s="48"/>
      <c r="R47" s="48"/>
      <c r="S47" s="48"/>
      <c r="T47" s="48"/>
      <c r="U47" s="48"/>
    </row>
    <row r="48" spans="1:21" ht="30.75" customHeight="1" x14ac:dyDescent="0.15">
      <c r="A48" s="48"/>
      <c r="B48" s="1215"/>
      <c r="C48" s="1216"/>
      <c r="D48" s="62"/>
      <c r="E48" s="1192" t="s">
        <v>13</v>
      </c>
      <c r="F48" s="1192"/>
      <c r="G48" s="1192"/>
      <c r="H48" s="1192"/>
      <c r="I48" s="1192"/>
      <c r="J48" s="1193"/>
      <c r="K48" s="63">
        <v>170</v>
      </c>
      <c r="L48" s="64">
        <v>191</v>
      </c>
      <c r="M48" s="64">
        <v>178</v>
      </c>
      <c r="N48" s="64">
        <v>178</v>
      </c>
      <c r="O48" s="65">
        <v>149</v>
      </c>
      <c r="P48" s="48"/>
      <c r="Q48" s="48"/>
      <c r="R48" s="48"/>
      <c r="S48" s="48"/>
      <c r="T48" s="48"/>
      <c r="U48" s="48"/>
    </row>
    <row r="49" spans="1:21" ht="30.75" customHeight="1" x14ac:dyDescent="0.15">
      <c r="A49" s="48"/>
      <c r="B49" s="1215"/>
      <c r="C49" s="1216"/>
      <c r="D49" s="62"/>
      <c r="E49" s="1192" t="s">
        <v>14</v>
      </c>
      <c r="F49" s="1192"/>
      <c r="G49" s="1192"/>
      <c r="H49" s="1192"/>
      <c r="I49" s="1192"/>
      <c r="J49" s="1193"/>
      <c r="K49" s="63">
        <v>50</v>
      </c>
      <c r="L49" s="64">
        <v>43</v>
      </c>
      <c r="M49" s="64">
        <v>43</v>
      </c>
      <c r="N49" s="64">
        <v>41</v>
      </c>
      <c r="O49" s="65">
        <v>39</v>
      </c>
      <c r="P49" s="48"/>
      <c r="Q49" s="48"/>
      <c r="R49" s="48"/>
      <c r="S49" s="48"/>
      <c r="T49" s="48"/>
      <c r="U49" s="48"/>
    </row>
    <row r="50" spans="1:21" ht="30.75" customHeight="1" x14ac:dyDescent="0.15">
      <c r="A50" s="48"/>
      <c r="B50" s="1215"/>
      <c r="C50" s="1216"/>
      <c r="D50" s="62"/>
      <c r="E50" s="1192" t="s">
        <v>15</v>
      </c>
      <c r="F50" s="1192"/>
      <c r="G50" s="1192"/>
      <c r="H50" s="1192"/>
      <c r="I50" s="1192"/>
      <c r="J50" s="1193"/>
      <c r="K50" s="63" t="s">
        <v>489</v>
      </c>
      <c r="L50" s="64" t="s">
        <v>489</v>
      </c>
      <c r="M50" s="64" t="s">
        <v>489</v>
      </c>
      <c r="N50" s="64" t="s">
        <v>489</v>
      </c>
      <c r="O50" s="65" t="s">
        <v>489</v>
      </c>
      <c r="P50" s="48"/>
      <c r="Q50" s="48"/>
      <c r="R50" s="48"/>
      <c r="S50" s="48"/>
      <c r="T50" s="48"/>
      <c r="U50" s="48"/>
    </row>
    <row r="51" spans="1:21" ht="30.75" customHeight="1" x14ac:dyDescent="0.15">
      <c r="A51" s="48"/>
      <c r="B51" s="1217"/>
      <c r="C51" s="1218"/>
      <c r="D51" s="66"/>
      <c r="E51" s="1192" t="s">
        <v>16</v>
      </c>
      <c r="F51" s="1192"/>
      <c r="G51" s="1192"/>
      <c r="H51" s="1192"/>
      <c r="I51" s="1192"/>
      <c r="J51" s="1193"/>
      <c r="K51" s="63" t="s">
        <v>489</v>
      </c>
      <c r="L51" s="64" t="s">
        <v>489</v>
      </c>
      <c r="M51" s="64" t="s">
        <v>489</v>
      </c>
      <c r="N51" s="64" t="s">
        <v>489</v>
      </c>
      <c r="O51" s="65" t="s">
        <v>489</v>
      </c>
      <c r="P51" s="48"/>
      <c r="Q51" s="48"/>
      <c r="R51" s="48"/>
      <c r="S51" s="48"/>
      <c r="T51" s="48"/>
      <c r="U51" s="48"/>
    </row>
    <row r="52" spans="1:21" ht="30.75" customHeight="1" x14ac:dyDescent="0.15">
      <c r="A52" s="48"/>
      <c r="B52" s="1190" t="s">
        <v>17</v>
      </c>
      <c r="C52" s="1191"/>
      <c r="D52" s="66"/>
      <c r="E52" s="1192" t="s">
        <v>18</v>
      </c>
      <c r="F52" s="1192"/>
      <c r="G52" s="1192"/>
      <c r="H52" s="1192"/>
      <c r="I52" s="1192"/>
      <c r="J52" s="1193"/>
      <c r="K52" s="63">
        <v>400</v>
      </c>
      <c r="L52" s="64">
        <v>402</v>
      </c>
      <c r="M52" s="64">
        <v>407</v>
      </c>
      <c r="N52" s="64">
        <v>421</v>
      </c>
      <c r="O52" s="65">
        <v>418</v>
      </c>
      <c r="P52" s="48"/>
      <c r="Q52" s="48"/>
      <c r="R52" s="48"/>
      <c r="S52" s="48"/>
      <c r="T52" s="48"/>
      <c r="U52" s="48"/>
    </row>
    <row r="53" spans="1:21" ht="30.75" customHeight="1" thickBot="1" x14ac:dyDescent="0.2">
      <c r="A53" s="48"/>
      <c r="B53" s="1194" t="s">
        <v>19</v>
      </c>
      <c r="C53" s="1195"/>
      <c r="D53" s="67"/>
      <c r="E53" s="1196" t="s">
        <v>20</v>
      </c>
      <c r="F53" s="1196"/>
      <c r="G53" s="1196"/>
      <c r="H53" s="1196"/>
      <c r="I53" s="1196"/>
      <c r="J53" s="1197"/>
      <c r="K53" s="68">
        <v>180</v>
      </c>
      <c r="L53" s="69">
        <v>244</v>
      </c>
      <c r="M53" s="69">
        <v>256</v>
      </c>
      <c r="N53" s="69">
        <v>243</v>
      </c>
      <c r="O53" s="70">
        <v>220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8" t="s">
        <v>24</v>
      </c>
      <c r="C58" s="1199"/>
      <c r="D58" s="1204" t="s">
        <v>25</v>
      </c>
      <c r="E58" s="1205"/>
      <c r="F58" s="1205"/>
      <c r="G58" s="1205"/>
      <c r="H58" s="1205"/>
      <c r="I58" s="1205"/>
      <c r="J58" s="1206"/>
      <c r="K58" s="83"/>
      <c r="L58" s="84"/>
      <c r="M58" s="84"/>
      <c r="N58" s="84"/>
      <c r="O58" s="85"/>
    </row>
    <row r="59" spans="1:21" ht="31.5" customHeight="1" x14ac:dyDescent="0.15">
      <c r="B59" s="1200"/>
      <c r="C59" s="1201"/>
      <c r="D59" s="1207" t="s">
        <v>26</v>
      </c>
      <c r="E59" s="1208"/>
      <c r="F59" s="1208"/>
      <c r="G59" s="1208"/>
      <c r="H59" s="1208"/>
      <c r="I59" s="1208"/>
      <c r="J59" s="1209"/>
      <c r="K59" s="86"/>
      <c r="L59" s="87"/>
      <c r="M59" s="87"/>
      <c r="N59" s="87"/>
      <c r="O59" s="88"/>
    </row>
    <row r="60" spans="1:21" ht="31.5" customHeight="1" thickBot="1" x14ac:dyDescent="0.2">
      <c r="B60" s="1202"/>
      <c r="C60" s="1203"/>
      <c r="D60" s="1210" t="s">
        <v>27</v>
      </c>
      <c r="E60" s="1211"/>
      <c r="F60" s="1211"/>
      <c r="G60" s="1211"/>
      <c r="H60" s="1211"/>
      <c r="I60" s="1211"/>
      <c r="J60" s="121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0oi2Tq34gXxN8AsvbbrqCsjckZI1ZR/34wdmj0AtT+f7MO4Vsseyd9l3+E0GatXNYk/6xPt6Anx0pGk5cvQQA==" saltValue="7smUOR9S2+zgEENkZvQI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92D050"/>
    <pageSetUpPr fitToPage="1"/>
  </sheetPr>
  <dimension ref="B1:M55"/>
  <sheetViews>
    <sheetView showGridLines="0" topLeftCell="A34" zoomScale="70" zoomScaleNormal="70" zoomScaleSheetLayoutView="100" workbookViewId="0">
      <selection activeCell="M52" sqref="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3" t="s">
        <v>30</v>
      </c>
      <c r="C41" s="1234"/>
      <c r="D41" s="105"/>
      <c r="E41" s="1235" t="s">
        <v>31</v>
      </c>
      <c r="F41" s="1235"/>
      <c r="G41" s="1235"/>
      <c r="H41" s="1236"/>
      <c r="I41" s="355">
        <v>4621</v>
      </c>
      <c r="J41" s="356">
        <v>4667</v>
      </c>
      <c r="K41" s="356">
        <v>4502</v>
      </c>
      <c r="L41" s="356">
        <v>4248</v>
      </c>
      <c r="M41" s="357">
        <v>4006</v>
      </c>
    </row>
    <row r="42" spans="2:13" ht="27.75" customHeight="1" x14ac:dyDescent="0.15">
      <c r="B42" s="1223"/>
      <c r="C42" s="1224"/>
      <c r="D42" s="106"/>
      <c r="E42" s="1227" t="s">
        <v>32</v>
      </c>
      <c r="F42" s="1227"/>
      <c r="G42" s="1227"/>
      <c r="H42" s="1228"/>
      <c r="I42" s="358" t="s">
        <v>489</v>
      </c>
      <c r="J42" s="359" t="s">
        <v>489</v>
      </c>
      <c r="K42" s="359" t="s">
        <v>489</v>
      </c>
      <c r="L42" s="359" t="s">
        <v>489</v>
      </c>
      <c r="M42" s="360" t="s">
        <v>489</v>
      </c>
    </row>
    <row r="43" spans="2:13" ht="27.75" customHeight="1" x14ac:dyDescent="0.15">
      <c r="B43" s="1223"/>
      <c r="C43" s="1224"/>
      <c r="D43" s="106"/>
      <c r="E43" s="1227" t="s">
        <v>33</v>
      </c>
      <c r="F43" s="1227"/>
      <c r="G43" s="1227"/>
      <c r="H43" s="1228"/>
      <c r="I43" s="358">
        <v>1694</v>
      </c>
      <c r="J43" s="359">
        <v>1602</v>
      </c>
      <c r="K43" s="359">
        <v>1510</v>
      </c>
      <c r="L43" s="359">
        <v>1474</v>
      </c>
      <c r="M43" s="360">
        <v>1273</v>
      </c>
    </row>
    <row r="44" spans="2:13" ht="27.75" customHeight="1" x14ac:dyDescent="0.15">
      <c r="B44" s="1223"/>
      <c r="C44" s="1224"/>
      <c r="D44" s="106"/>
      <c r="E44" s="1227" t="s">
        <v>34</v>
      </c>
      <c r="F44" s="1227"/>
      <c r="G44" s="1227"/>
      <c r="H44" s="1228"/>
      <c r="I44" s="358">
        <v>189</v>
      </c>
      <c r="J44" s="359">
        <v>154</v>
      </c>
      <c r="K44" s="359">
        <v>150</v>
      </c>
      <c r="L44" s="359">
        <v>111</v>
      </c>
      <c r="M44" s="360">
        <v>99</v>
      </c>
    </row>
    <row r="45" spans="2:13" ht="27.75" customHeight="1" x14ac:dyDescent="0.15">
      <c r="B45" s="1223"/>
      <c r="C45" s="1224"/>
      <c r="D45" s="106"/>
      <c r="E45" s="1227" t="s">
        <v>35</v>
      </c>
      <c r="F45" s="1227"/>
      <c r="G45" s="1227"/>
      <c r="H45" s="1228"/>
      <c r="I45" s="358">
        <v>1017</v>
      </c>
      <c r="J45" s="359">
        <v>1041</v>
      </c>
      <c r="K45" s="359">
        <v>1011</v>
      </c>
      <c r="L45" s="359">
        <v>1015</v>
      </c>
      <c r="M45" s="360">
        <v>1019</v>
      </c>
    </row>
    <row r="46" spans="2:13" ht="27.75" customHeight="1" x14ac:dyDescent="0.15">
      <c r="B46" s="1223"/>
      <c r="C46" s="1224"/>
      <c r="D46" s="107"/>
      <c r="E46" s="1227" t="s">
        <v>36</v>
      </c>
      <c r="F46" s="1227"/>
      <c r="G46" s="1227"/>
      <c r="H46" s="1228"/>
      <c r="I46" s="358" t="s">
        <v>489</v>
      </c>
      <c r="J46" s="359" t="s">
        <v>489</v>
      </c>
      <c r="K46" s="359" t="s">
        <v>489</v>
      </c>
      <c r="L46" s="359" t="s">
        <v>489</v>
      </c>
      <c r="M46" s="360" t="s">
        <v>489</v>
      </c>
    </row>
    <row r="47" spans="2:13" ht="27.75" customHeight="1" x14ac:dyDescent="0.15">
      <c r="B47" s="1223"/>
      <c r="C47" s="1224"/>
      <c r="D47" s="108"/>
      <c r="E47" s="1237" t="s">
        <v>37</v>
      </c>
      <c r="F47" s="1238"/>
      <c r="G47" s="1238"/>
      <c r="H47" s="1239"/>
      <c r="I47" s="358" t="s">
        <v>489</v>
      </c>
      <c r="J47" s="359" t="s">
        <v>489</v>
      </c>
      <c r="K47" s="359" t="s">
        <v>489</v>
      </c>
      <c r="L47" s="359" t="s">
        <v>489</v>
      </c>
      <c r="M47" s="360" t="s">
        <v>489</v>
      </c>
    </row>
    <row r="48" spans="2:13" ht="27.75" customHeight="1" x14ac:dyDescent="0.15">
      <c r="B48" s="1223"/>
      <c r="C48" s="1224"/>
      <c r="D48" s="106"/>
      <c r="E48" s="1227" t="s">
        <v>38</v>
      </c>
      <c r="F48" s="1227"/>
      <c r="G48" s="1227"/>
      <c r="H48" s="1228"/>
      <c r="I48" s="358" t="s">
        <v>489</v>
      </c>
      <c r="J48" s="359" t="s">
        <v>489</v>
      </c>
      <c r="K48" s="359" t="s">
        <v>489</v>
      </c>
      <c r="L48" s="359" t="s">
        <v>489</v>
      </c>
      <c r="M48" s="360" t="s">
        <v>489</v>
      </c>
    </row>
    <row r="49" spans="2:13" ht="27.75" customHeight="1" x14ac:dyDescent="0.15">
      <c r="B49" s="1225"/>
      <c r="C49" s="1226"/>
      <c r="D49" s="106"/>
      <c r="E49" s="1227" t="s">
        <v>39</v>
      </c>
      <c r="F49" s="1227"/>
      <c r="G49" s="1227"/>
      <c r="H49" s="1228"/>
      <c r="I49" s="358" t="s">
        <v>489</v>
      </c>
      <c r="J49" s="359" t="s">
        <v>489</v>
      </c>
      <c r="K49" s="359" t="s">
        <v>489</v>
      </c>
      <c r="L49" s="359" t="s">
        <v>489</v>
      </c>
      <c r="M49" s="360" t="s">
        <v>489</v>
      </c>
    </row>
    <row r="50" spans="2:13" ht="27.75" customHeight="1" x14ac:dyDescent="0.15">
      <c r="B50" s="1221" t="s">
        <v>40</v>
      </c>
      <c r="C50" s="1222"/>
      <c r="D50" s="109"/>
      <c r="E50" s="1227" t="s">
        <v>41</v>
      </c>
      <c r="F50" s="1227"/>
      <c r="G50" s="1227"/>
      <c r="H50" s="1228"/>
      <c r="I50" s="358">
        <v>1796</v>
      </c>
      <c r="J50" s="359">
        <v>1877</v>
      </c>
      <c r="K50" s="359">
        <v>2425</v>
      </c>
      <c r="L50" s="359">
        <v>2489</v>
      </c>
      <c r="M50" s="360">
        <v>2612</v>
      </c>
    </row>
    <row r="51" spans="2:13" ht="27.75" customHeight="1" x14ac:dyDescent="0.15">
      <c r="B51" s="1223"/>
      <c r="C51" s="1224"/>
      <c r="D51" s="106"/>
      <c r="E51" s="1227" t="s">
        <v>42</v>
      </c>
      <c r="F51" s="1227"/>
      <c r="G51" s="1227"/>
      <c r="H51" s="1228"/>
      <c r="I51" s="358">
        <v>1</v>
      </c>
      <c r="J51" s="359">
        <v>1</v>
      </c>
      <c r="K51" s="359" t="s">
        <v>489</v>
      </c>
      <c r="L51" s="359" t="s">
        <v>489</v>
      </c>
      <c r="M51" s="360" t="s">
        <v>489</v>
      </c>
    </row>
    <row r="52" spans="2:13" ht="27.75" customHeight="1" x14ac:dyDescent="0.15">
      <c r="B52" s="1225"/>
      <c r="C52" s="1226"/>
      <c r="D52" s="106"/>
      <c r="E52" s="1227" t="s">
        <v>43</v>
      </c>
      <c r="F52" s="1227"/>
      <c r="G52" s="1227"/>
      <c r="H52" s="1228"/>
      <c r="I52" s="358">
        <v>5010</v>
      </c>
      <c r="J52" s="359">
        <v>4908</v>
      </c>
      <c r="K52" s="359">
        <v>4804</v>
      </c>
      <c r="L52" s="359">
        <v>4568</v>
      </c>
      <c r="M52" s="360">
        <v>4304</v>
      </c>
    </row>
    <row r="53" spans="2:13" ht="27.75" customHeight="1" thickBot="1" x14ac:dyDescent="0.2">
      <c r="B53" s="1229" t="s">
        <v>19</v>
      </c>
      <c r="C53" s="1230"/>
      <c r="D53" s="110"/>
      <c r="E53" s="1231" t="s">
        <v>44</v>
      </c>
      <c r="F53" s="1231"/>
      <c r="G53" s="1231"/>
      <c r="H53" s="1232"/>
      <c r="I53" s="361">
        <v>714</v>
      </c>
      <c r="J53" s="362">
        <v>679</v>
      </c>
      <c r="K53" s="362">
        <v>-56</v>
      </c>
      <c r="L53" s="362">
        <v>-208</v>
      </c>
      <c r="M53" s="363">
        <v>-518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frJqczzejQ3zsn+9ElpGTe36s/2vyhiECq66jXwCRCNcQwkS02KjT06x6bwDDjW2fbAOjYxI+EgnFNBM8gK9w==" saltValue="r9ZFAf8hgKxD3wn4GLzN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B1:W64"/>
  <sheetViews>
    <sheetView showGridLines="0" topLeftCell="A52" zoomScale="50" zoomScaleNormal="50"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8" t="s">
        <v>46</v>
      </c>
      <c r="D55" s="1248"/>
      <c r="E55" s="1249"/>
      <c r="F55" s="122">
        <v>1093</v>
      </c>
      <c r="G55" s="122">
        <v>1093</v>
      </c>
      <c r="H55" s="123">
        <v>1093</v>
      </c>
    </row>
    <row r="56" spans="2:8" ht="52.5" customHeight="1" x14ac:dyDescent="0.15">
      <c r="B56" s="124"/>
      <c r="C56" s="1250" t="s">
        <v>47</v>
      </c>
      <c r="D56" s="1250"/>
      <c r="E56" s="1251"/>
      <c r="F56" s="125">
        <v>16</v>
      </c>
      <c r="G56" s="125">
        <v>16</v>
      </c>
      <c r="H56" s="126">
        <v>16</v>
      </c>
    </row>
    <row r="57" spans="2:8" ht="53.25" customHeight="1" x14ac:dyDescent="0.15">
      <c r="B57" s="124"/>
      <c r="C57" s="1252" t="s">
        <v>48</v>
      </c>
      <c r="D57" s="1252"/>
      <c r="E57" s="1253"/>
      <c r="F57" s="127">
        <v>1186</v>
      </c>
      <c r="G57" s="127">
        <v>1299</v>
      </c>
      <c r="H57" s="128">
        <v>1399</v>
      </c>
    </row>
    <row r="58" spans="2:8" ht="45.75" customHeight="1" x14ac:dyDescent="0.15">
      <c r="B58" s="129"/>
      <c r="C58" s="1240" t="s">
        <v>49</v>
      </c>
      <c r="D58" s="1241"/>
      <c r="E58" s="1242"/>
      <c r="F58" s="130">
        <v>719</v>
      </c>
      <c r="G58" s="130">
        <v>859</v>
      </c>
      <c r="H58" s="131">
        <v>945</v>
      </c>
    </row>
    <row r="59" spans="2:8" ht="45.75" customHeight="1" x14ac:dyDescent="0.15">
      <c r="B59" s="129"/>
      <c r="C59" s="1240" t="s">
        <v>50</v>
      </c>
      <c r="D59" s="1241"/>
      <c r="E59" s="1242"/>
      <c r="F59" s="130">
        <v>188</v>
      </c>
      <c r="G59" s="130">
        <v>188</v>
      </c>
      <c r="H59" s="131">
        <v>188</v>
      </c>
    </row>
    <row r="60" spans="2:8" ht="45.75" customHeight="1" x14ac:dyDescent="0.15">
      <c r="B60" s="129"/>
      <c r="C60" s="1240" t="s">
        <v>50</v>
      </c>
      <c r="D60" s="1241"/>
      <c r="E60" s="1242"/>
      <c r="F60" s="130">
        <v>82</v>
      </c>
      <c r="G60" s="130">
        <v>117</v>
      </c>
      <c r="H60" s="131">
        <v>136</v>
      </c>
    </row>
    <row r="61" spans="2:8" ht="45.75" customHeight="1" x14ac:dyDescent="0.15">
      <c r="B61" s="129"/>
      <c r="C61" s="1240" t="s">
        <v>50</v>
      </c>
      <c r="D61" s="1241"/>
      <c r="E61" s="1242"/>
      <c r="F61" s="130">
        <v>196</v>
      </c>
      <c r="G61" s="130">
        <v>133</v>
      </c>
      <c r="H61" s="131">
        <v>126</v>
      </c>
    </row>
    <row r="62" spans="2:8" ht="45.75" customHeight="1" thickBot="1" x14ac:dyDescent="0.2">
      <c r="B62" s="132"/>
      <c r="C62" s="1243" t="s">
        <v>50</v>
      </c>
      <c r="D62" s="1244"/>
      <c r="E62" s="1245"/>
      <c r="F62" s="133">
        <v>2</v>
      </c>
      <c r="G62" s="133">
        <v>2</v>
      </c>
      <c r="H62" s="134">
        <v>3</v>
      </c>
    </row>
    <row r="63" spans="2:8" ht="52.5" customHeight="1" thickBot="1" x14ac:dyDescent="0.2">
      <c r="B63" s="135"/>
      <c r="C63" s="1246" t="s">
        <v>51</v>
      </c>
      <c r="D63" s="1246"/>
      <c r="E63" s="1247"/>
      <c r="F63" s="136">
        <v>2294</v>
      </c>
      <c r="G63" s="136">
        <v>2408</v>
      </c>
      <c r="H63" s="137">
        <v>2507</v>
      </c>
    </row>
    <row r="64" spans="2:8" x14ac:dyDescent="0.15"/>
  </sheetData>
  <sheetProtection algorithmName="SHA-512" hashValue="5LDJZREdfAU/q8+hgEKdaf3UNOqWFSYV3SkKVlGMRV45byRPXHIduGvvSMXCoEbQ/+jYzNtcJdjSSALYcYyZLw==" saltValue="yH9c4B7G3fkaF9gX7pSz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869E9-DA19-46C0-87C9-35B4A990ADDA}">
  <sheetPr>
    <tabColor rgb="FFFFFF00"/>
    <pageSetUpPr fitToPage="1"/>
  </sheetPr>
  <dimension ref="A1:DE85"/>
  <sheetViews>
    <sheetView showGridLines="0" topLeftCell="AE67" zoomScale="80" zoomScaleNormal="80" zoomScaleSheetLayoutView="55" workbookViewId="0">
      <selection activeCell="AN43" sqref="AN43:DC47"/>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7" t="s">
        <v>565</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5" x14ac:dyDescent="0.15">
      <c r="B44" s="365"/>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5" x14ac:dyDescent="0.15">
      <c r="B45" s="365"/>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5" x14ac:dyDescent="0.15">
      <c r="B46" s="365"/>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5" x14ac:dyDescent="0.15">
      <c r="B47" s="365"/>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559</v>
      </c>
    </row>
    <row r="50" spans="1:109" ht="13.5" x14ac:dyDescent="0.15">
      <c r="B50" s="365"/>
      <c r="G50" s="1254"/>
      <c r="H50" s="1254"/>
      <c r="I50" s="1254"/>
      <c r="J50" s="1254"/>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15">
      <c r="B51" s="365"/>
      <c r="G51" s="1265"/>
      <c r="H51" s="1265"/>
      <c r="I51" s="1266"/>
      <c r="J51" s="1266"/>
      <c r="K51" s="1259"/>
      <c r="L51" s="1259"/>
      <c r="M51" s="1259"/>
      <c r="N51" s="1259"/>
      <c r="AM51" s="371"/>
      <c r="AN51" s="1258" t="s">
        <v>558</v>
      </c>
      <c r="AO51" s="1258"/>
      <c r="AP51" s="1258"/>
      <c r="AQ51" s="1258"/>
      <c r="AR51" s="1258"/>
      <c r="AS51" s="1258"/>
      <c r="AT51" s="1258"/>
      <c r="AU51" s="1258"/>
      <c r="AV51" s="1258"/>
      <c r="AW51" s="1258"/>
      <c r="AX51" s="1258"/>
      <c r="AY51" s="1258"/>
      <c r="AZ51" s="1258"/>
      <c r="BA51" s="1258"/>
      <c r="BB51" s="1258" t="s">
        <v>556</v>
      </c>
      <c r="BC51" s="1258"/>
      <c r="BD51" s="1258"/>
      <c r="BE51" s="1258"/>
      <c r="BF51" s="1258"/>
      <c r="BG51" s="1258"/>
      <c r="BH51" s="1258"/>
      <c r="BI51" s="1258"/>
      <c r="BJ51" s="1258"/>
      <c r="BK51" s="1258"/>
      <c r="BL51" s="1258"/>
      <c r="BM51" s="1258"/>
      <c r="BN51" s="1258"/>
      <c r="BO51" s="1258"/>
      <c r="BP51" s="1256">
        <v>25.6</v>
      </c>
      <c r="BQ51" s="1256"/>
      <c r="BR51" s="1256"/>
      <c r="BS51" s="1256"/>
      <c r="BT51" s="1256"/>
      <c r="BU51" s="1256"/>
      <c r="BV51" s="1256"/>
      <c r="BW51" s="1256"/>
      <c r="BX51" s="1256">
        <v>23.1</v>
      </c>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5" x14ac:dyDescent="0.15">
      <c r="B52" s="365"/>
      <c r="G52" s="1265"/>
      <c r="H52" s="1265"/>
      <c r="I52" s="1266"/>
      <c r="J52" s="1266"/>
      <c r="K52" s="1259"/>
      <c r="L52" s="1259"/>
      <c r="M52" s="1259"/>
      <c r="N52" s="1259"/>
      <c r="AM52" s="37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5" x14ac:dyDescent="0.15">
      <c r="A53" s="379"/>
      <c r="B53" s="365"/>
      <c r="G53" s="1265"/>
      <c r="H53" s="1265"/>
      <c r="I53" s="1254"/>
      <c r="J53" s="1254"/>
      <c r="K53" s="1259"/>
      <c r="L53" s="1259"/>
      <c r="M53" s="1259"/>
      <c r="N53" s="1259"/>
      <c r="AM53" s="371"/>
      <c r="AN53" s="1258"/>
      <c r="AO53" s="1258"/>
      <c r="AP53" s="1258"/>
      <c r="AQ53" s="1258"/>
      <c r="AR53" s="1258"/>
      <c r="AS53" s="1258"/>
      <c r="AT53" s="1258"/>
      <c r="AU53" s="1258"/>
      <c r="AV53" s="1258"/>
      <c r="AW53" s="1258"/>
      <c r="AX53" s="1258"/>
      <c r="AY53" s="1258"/>
      <c r="AZ53" s="1258"/>
      <c r="BA53" s="1258"/>
      <c r="BB53" s="1258" t="s">
        <v>562</v>
      </c>
      <c r="BC53" s="1258"/>
      <c r="BD53" s="1258"/>
      <c r="BE53" s="1258"/>
      <c r="BF53" s="1258"/>
      <c r="BG53" s="1258"/>
      <c r="BH53" s="1258"/>
      <c r="BI53" s="1258"/>
      <c r="BJ53" s="1258"/>
      <c r="BK53" s="1258"/>
      <c r="BL53" s="1258"/>
      <c r="BM53" s="1258"/>
      <c r="BN53" s="1258"/>
      <c r="BO53" s="1258"/>
      <c r="BP53" s="1256">
        <v>55.7</v>
      </c>
      <c r="BQ53" s="1256"/>
      <c r="BR53" s="1256"/>
      <c r="BS53" s="1256"/>
      <c r="BT53" s="1256"/>
      <c r="BU53" s="1256"/>
      <c r="BV53" s="1256"/>
      <c r="BW53" s="1256"/>
      <c r="BX53" s="1256">
        <v>56.4</v>
      </c>
      <c r="BY53" s="1256"/>
      <c r="BZ53" s="1256"/>
      <c r="CA53" s="1256"/>
      <c r="CB53" s="1256"/>
      <c r="CC53" s="1256"/>
      <c r="CD53" s="1256"/>
      <c r="CE53" s="1256"/>
      <c r="CF53" s="1256">
        <v>59</v>
      </c>
      <c r="CG53" s="1256"/>
      <c r="CH53" s="1256"/>
      <c r="CI53" s="1256"/>
      <c r="CJ53" s="1256"/>
      <c r="CK53" s="1256"/>
      <c r="CL53" s="1256"/>
      <c r="CM53" s="1256"/>
      <c r="CN53" s="1256">
        <v>60.1</v>
      </c>
      <c r="CO53" s="1256"/>
      <c r="CP53" s="1256"/>
      <c r="CQ53" s="1256"/>
      <c r="CR53" s="1256"/>
      <c r="CS53" s="1256"/>
      <c r="CT53" s="1256"/>
      <c r="CU53" s="1256"/>
      <c r="CV53" s="1256">
        <v>61.8</v>
      </c>
      <c r="CW53" s="1256"/>
      <c r="CX53" s="1256"/>
      <c r="CY53" s="1256"/>
      <c r="CZ53" s="1256"/>
      <c r="DA53" s="1256"/>
      <c r="DB53" s="1256"/>
      <c r="DC53" s="1256"/>
    </row>
    <row r="54" spans="1:109" ht="13.5" x14ac:dyDescent="0.15">
      <c r="A54" s="379"/>
      <c r="B54" s="365"/>
      <c r="G54" s="1265"/>
      <c r="H54" s="1265"/>
      <c r="I54" s="1254"/>
      <c r="J54" s="1254"/>
      <c r="K54" s="1259"/>
      <c r="L54" s="1259"/>
      <c r="M54" s="1259"/>
      <c r="N54" s="1259"/>
      <c r="AM54" s="37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5" x14ac:dyDescent="0.15">
      <c r="A55" s="379"/>
      <c r="B55" s="365"/>
      <c r="G55" s="1254"/>
      <c r="H55" s="1254"/>
      <c r="I55" s="1254"/>
      <c r="J55" s="1254"/>
      <c r="K55" s="1259"/>
      <c r="L55" s="1259"/>
      <c r="M55" s="1259"/>
      <c r="N55" s="1259"/>
      <c r="AN55" s="1257" t="s">
        <v>557</v>
      </c>
      <c r="AO55" s="1257"/>
      <c r="AP55" s="1257"/>
      <c r="AQ55" s="1257"/>
      <c r="AR55" s="1257"/>
      <c r="AS55" s="1257"/>
      <c r="AT55" s="1257"/>
      <c r="AU55" s="1257"/>
      <c r="AV55" s="1257"/>
      <c r="AW55" s="1257"/>
      <c r="AX55" s="1257"/>
      <c r="AY55" s="1257"/>
      <c r="AZ55" s="1257"/>
      <c r="BA55" s="1257"/>
      <c r="BB55" s="1258" t="s">
        <v>556</v>
      </c>
      <c r="BC55" s="1258"/>
      <c r="BD55" s="1258"/>
      <c r="BE55" s="1258"/>
      <c r="BF55" s="1258"/>
      <c r="BG55" s="1258"/>
      <c r="BH55" s="1258"/>
      <c r="BI55" s="1258"/>
      <c r="BJ55" s="1258"/>
      <c r="BK55" s="1258"/>
      <c r="BL55" s="1258"/>
      <c r="BM55" s="1258"/>
      <c r="BN55" s="1258"/>
      <c r="BO55" s="1258"/>
      <c r="BP55" s="1256">
        <v>21</v>
      </c>
      <c r="BQ55" s="1256"/>
      <c r="BR55" s="1256"/>
      <c r="BS55" s="1256"/>
      <c r="BT55" s="1256"/>
      <c r="BU55" s="1256"/>
      <c r="BV55" s="1256"/>
      <c r="BW55" s="1256"/>
      <c r="BX55" s="1256">
        <v>23.5</v>
      </c>
      <c r="BY55" s="1256"/>
      <c r="BZ55" s="1256"/>
      <c r="CA55" s="1256"/>
      <c r="CB55" s="1256"/>
      <c r="CC55" s="1256"/>
      <c r="CD55" s="1256"/>
      <c r="CE55" s="1256"/>
      <c r="CF55" s="1256">
        <v>8.5</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5" x14ac:dyDescent="0.15">
      <c r="A56" s="379"/>
      <c r="B56" s="365"/>
      <c r="G56" s="1254"/>
      <c r="H56" s="1254"/>
      <c r="I56" s="1254"/>
      <c r="J56" s="1254"/>
      <c r="K56" s="1259"/>
      <c r="L56" s="1259"/>
      <c r="M56" s="1259"/>
      <c r="N56" s="1259"/>
      <c r="AN56" s="1257"/>
      <c r="AO56" s="1257"/>
      <c r="AP56" s="1257"/>
      <c r="AQ56" s="1257"/>
      <c r="AR56" s="1257"/>
      <c r="AS56" s="1257"/>
      <c r="AT56" s="1257"/>
      <c r="AU56" s="1257"/>
      <c r="AV56" s="1257"/>
      <c r="AW56" s="1257"/>
      <c r="AX56" s="1257"/>
      <c r="AY56" s="1257"/>
      <c r="AZ56" s="1257"/>
      <c r="BA56" s="1257"/>
      <c r="BB56" s="1258"/>
      <c r="BC56" s="1258"/>
      <c r="BD56" s="1258"/>
      <c r="BE56" s="1258"/>
      <c r="BF56" s="1258"/>
      <c r="BG56" s="1258"/>
      <c r="BH56" s="1258"/>
      <c r="BI56" s="1258"/>
      <c r="BJ56" s="1258"/>
      <c r="BK56" s="1258"/>
      <c r="BL56" s="1258"/>
      <c r="BM56" s="1258"/>
      <c r="BN56" s="1258"/>
      <c r="BO56" s="1258"/>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79" customFormat="1" ht="13.5" x14ac:dyDescent="0.15">
      <c r="B57" s="385"/>
      <c r="G57" s="1254"/>
      <c r="H57" s="1254"/>
      <c r="I57" s="1260"/>
      <c r="J57" s="1260"/>
      <c r="K57" s="1259"/>
      <c r="L57" s="1259"/>
      <c r="M57" s="1259"/>
      <c r="N57" s="1259"/>
      <c r="AM57" s="364"/>
      <c r="AN57" s="1257"/>
      <c r="AO57" s="1257"/>
      <c r="AP57" s="1257"/>
      <c r="AQ57" s="1257"/>
      <c r="AR57" s="1257"/>
      <c r="AS57" s="1257"/>
      <c r="AT57" s="1257"/>
      <c r="AU57" s="1257"/>
      <c r="AV57" s="1257"/>
      <c r="AW57" s="1257"/>
      <c r="AX57" s="1257"/>
      <c r="AY57" s="1257"/>
      <c r="AZ57" s="1257"/>
      <c r="BA57" s="1257"/>
      <c r="BB57" s="1258" t="s">
        <v>562</v>
      </c>
      <c r="BC57" s="1258"/>
      <c r="BD57" s="1258"/>
      <c r="BE57" s="1258"/>
      <c r="BF57" s="1258"/>
      <c r="BG57" s="1258"/>
      <c r="BH57" s="1258"/>
      <c r="BI57" s="1258"/>
      <c r="BJ57" s="1258"/>
      <c r="BK57" s="1258"/>
      <c r="BL57" s="1258"/>
      <c r="BM57" s="1258"/>
      <c r="BN57" s="1258"/>
      <c r="BO57" s="1258"/>
      <c r="BP57" s="1256">
        <v>61.4</v>
      </c>
      <c r="BQ57" s="1256"/>
      <c r="BR57" s="1256"/>
      <c r="BS57" s="1256"/>
      <c r="BT57" s="1256"/>
      <c r="BU57" s="1256"/>
      <c r="BV57" s="1256"/>
      <c r="BW57" s="1256"/>
      <c r="BX57" s="1256">
        <v>62</v>
      </c>
      <c r="BY57" s="1256"/>
      <c r="BZ57" s="1256"/>
      <c r="CA57" s="1256"/>
      <c r="CB57" s="1256"/>
      <c r="CC57" s="1256"/>
      <c r="CD57" s="1256"/>
      <c r="CE57" s="1256"/>
      <c r="CF57" s="1256">
        <v>62</v>
      </c>
      <c r="CG57" s="1256"/>
      <c r="CH57" s="1256"/>
      <c r="CI57" s="1256"/>
      <c r="CJ57" s="1256"/>
      <c r="CK57" s="1256"/>
      <c r="CL57" s="1256"/>
      <c r="CM57" s="1256"/>
      <c r="CN57" s="1256">
        <v>63.5</v>
      </c>
      <c r="CO57" s="1256"/>
      <c r="CP57" s="1256"/>
      <c r="CQ57" s="1256"/>
      <c r="CR57" s="1256"/>
      <c r="CS57" s="1256"/>
      <c r="CT57" s="1256"/>
      <c r="CU57" s="1256"/>
      <c r="CV57" s="1256">
        <v>63.1</v>
      </c>
      <c r="CW57" s="1256"/>
      <c r="CX57" s="1256"/>
      <c r="CY57" s="1256"/>
      <c r="CZ57" s="1256"/>
      <c r="DA57" s="1256"/>
      <c r="DB57" s="1256"/>
      <c r="DC57" s="1256"/>
      <c r="DD57" s="390"/>
      <c r="DE57" s="385"/>
    </row>
    <row r="58" spans="1:109" s="379" customFormat="1" ht="13.5" x14ac:dyDescent="0.15">
      <c r="A58" s="364"/>
      <c r="B58" s="385"/>
      <c r="G58" s="1254"/>
      <c r="H58" s="1254"/>
      <c r="I58" s="1260"/>
      <c r="J58" s="1260"/>
      <c r="K58" s="1259"/>
      <c r="L58" s="1259"/>
      <c r="M58" s="1259"/>
      <c r="N58" s="1259"/>
      <c r="AM58" s="364"/>
      <c r="AN58" s="1257"/>
      <c r="AO58" s="1257"/>
      <c r="AP58" s="1257"/>
      <c r="AQ58" s="1257"/>
      <c r="AR58" s="1257"/>
      <c r="AS58" s="1257"/>
      <c r="AT58" s="1257"/>
      <c r="AU58" s="1257"/>
      <c r="AV58" s="1257"/>
      <c r="AW58" s="1257"/>
      <c r="AX58" s="1257"/>
      <c r="AY58" s="1257"/>
      <c r="AZ58" s="1257"/>
      <c r="BA58" s="1257"/>
      <c r="BB58" s="1258"/>
      <c r="BC58" s="1258"/>
      <c r="BD58" s="1258"/>
      <c r="BE58" s="1258"/>
      <c r="BF58" s="1258"/>
      <c r="BG58" s="1258"/>
      <c r="BH58" s="1258"/>
      <c r="BI58" s="1258"/>
      <c r="BJ58" s="1258"/>
      <c r="BK58" s="1258"/>
      <c r="BL58" s="1258"/>
      <c r="BM58" s="1258"/>
      <c r="BN58" s="1258"/>
      <c r="BO58" s="1258"/>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561</v>
      </c>
    </row>
    <row r="64" spans="1:109" ht="13.5" x14ac:dyDescent="0.15">
      <c r="B64" s="365"/>
      <c r="G64" s="380"/>
      <c r="I64" s="382"/>
      <c r="J64" s="382"/>
      <c r="K64" s="382"/>
      <c r="L64" s="382"/>
      <c r="M64" s="382"/>
      <c r="N64" s="381"/>
      <c r="AM64" s="380"/>
      <c r="AN64" s="380" t="s">
        <v>560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7" t="s">
        <v>564</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x14ac:dyDescent="0.15">
      <c r="B66" s="36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x14ac:dyDescent="0.15">
      <c r="B67" s="36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x14ac:dyDescent="0.15">
      <c r="B68" s="36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x14ac:dyDescent="0.15">
      <c r="B69" s="36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559</v>
      </c>
    </row>
    <row r="72" spans="2:107" ht="13.5" x14ac:dyDescent="0.15">
      <c r="B72" s="365"/>
      <c r="G72" s="1254"/>
      <c r="H72" s="1254"/>
      <c r="I72" s="1254"/>
      <c r="J72" s="1254"/>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5" x14ac:dyDescent="0.15">
      <c r="B73" s="365"/>
      <c r="G73" s="1265"/>
      <c r="H73" s="1265"/>
      <c r="I73" s="1265"/>
      <c r="J73" s="1265"/>
      <c r="K73" s="1255"/>
      <c r="L73" s="1255"/>
      <c r="M73" s="1255"/>
      <c r="N73" s="1255"/>
      <c r="AM73" s="371"/>
      <c r="AN73" s="1258" t="s">
        <v>558</v>
      </c>
      <c r="AO73" s="1258"/>
      <c r="AP73" s="1258"/>
      <c r="AQ73" s="1258"/>
      <c r="AR73" s="1258"/>
      <c r="AS73" s="1258"/>
      <c r="AT73" s="1258"/>
      <c r="AU73" s="1258"/>
      <c r="AV73" s="1258"/>
      <c r="AW73" s="1258"/>
      <c r="AX73" s="1258"/>
      <c r="AY73" s="1258"/>
      <c r="AZ73" s="1258"/>
      <c r="BA73" s="1258"/>
      <c r="BB73" s="1258" t="s">
        <v>556</v>
      </c>
      <c r="BC73" s="1258"/>
      <c r="BD73" s="1258"/>
      <c r="BE73" s="1258"/>
      <c r="BF73" s="1258"/>
      <c r="BG73" s="1258"/>
      <c r="BH73" s="1258"/>
      <c r="BI73" s="1258"/>
      <c r="BJ73" s="1258"/>
      <c r="BK73" s="1258"/>
      <c r="BL73" s="1258"/>
      <c r="BM73" s="1258"/>
      <c r="BN73" s="1258"/>
      <c r="BO73" s="1258"/>
      <c r="BP73" s="1256">
        <v>25.6</v>
      </c>
      <c r="BQ73" s="1256"/>
      <c r="BR73" s="1256"/>
      <c r="BS73" s="1256"/>
      <c r="BT73" s="1256"/>
      <c r="BU73" s="1256"/>
      <c r="BV73" s="1256"/>
      <c r="BW73" s="1256"/>
      <c r="BX73" s="1256">
        <v>23.1</v>
      </c>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5" x14ac:dyDescent="0.15">
      <c r="B74" s="365"/>
      <c r="G74" s="1265"/>
      <c r="H74" s="1265"/>
      <c r="I74" s="1265"/>
      <c r="J74" s="1265"/>
      <c r="K74" s="1255"/>
      <c r="L74" s="1255"/>
      <c r="M74" s="1255"/>
      <c r="N74" s="1255"/>
      <c r="AM74" s="37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5" x14ac:dyDescent="0.15">
      <c r="B75" s="365"/>
      <c r="G75" s="1265"/>
      <c r="H75" s="1265"/>
      <c r="I75" s="1254"/>
      <c r="J75" s="1254"/>
      <c r="K75" s="1259"/>
      <c r="L75" s="1259"/>
      <c r="M75" s="1259"/>
      <c r="N75" s="1259"/>
      <c r="AM75" s="371"/>
      <c r="AN75" s="1258"/>
      <c r="AO75" s="1258"/>
      <c r="AP75" s="1258"/>
      <c r="AQ75" s="1258"/>
      <c r="AR75" s="1258"/>
      <c r="AS75" s="1258"/>
      <c r="AT75" s="1258"/>
      <c r="AU75" s="1258"/>
      <c r="AV75" s="1258"/>
      <c r="AW75" s="1258"/>
      <c r="AX75" s="1258"/>
      <c r="AY75" s="1258"/>
      <c r="AZ75" s="1258"/>
      <c r="BA75" s="1258"/>
      <c r="BB75" s="1258" t="s">
        <v>555</v>
      </c>
      <c r="BC75" s="1258"/>
      <c r="BD75" s="1258"/>
      <c r="BE75" s="1258"/>
      <c r="BF75" s="1258"/>
      <c r="BG75" s="1258"/>
      <c r="BH75" s="1258"/>
      <c r="BI75" s="1258"/>
      <c r="BJ75" s="1258"/>
      <c r="BK75" s="1258"/>
      <c r="BL75" s="1258"/>
      <c r="BM75" s="1258"/>
      <c r="BN75" s="1258"/>
      <c r="BO75" s="1258"/>
      <c r="BP75" s="1256">
        <v>5.9</v>
      </c>
      <c r="BQ75" s="1256"/>
      <c r="BR75" s="1256"/>
      <c r="BS75" s="1256"/>
      <c r="BT75" s="1256"/>
      <c r="BU75" s="1256"/>
      <c r="BV75" s="1256"/>
      <c r="BW75" s="1256"/>
      <c r="BX75" s="1256">
        <v>6.8</v>
      </c>
      <c r="BY75" s="1256"/>
      <c r="BZ75" s="1256"/>
      <c r="CA75" s="1256"/>
      <c r="CB75" s="1256"/>
      <c r="CC75" s="1256"/>
      <c r="CD75" s="1256"/>
      <c r="CE75" s="1256"/>
      <c r="CF75" s="1256">
        <v>7.5</v>
      </c>
      <c r="CG75" s="1256"/>
      <c r="CH75" s="1256"/>
      <c r="CI75" s="1256"/>
      <c r="CJ75" s="1256"/>
      <c r="CK75" s="1256"/>
      <c r="CL75" s="1256"/>
      <c r="CM75" s="1256"/>
      <c r="CN75" s="1256">
        <v>8</v>
      </c>
      <c r="CO75" s="1256"/>
      <c r="CP75" s="1256"/>
      <c r="CQ75" s="1256"/>
      <c r="CR75" s="1256"/>
      <c r="CS75" s="1256"/>
      <c r="CT75" s="1256"/>
      <c r="CU75" s="1256"/>
      <c r="CV75" s="1256">
        <v>7.5</v>
      </c>
      <c r="CW75" s="1256"/>
      <c r="CX75" s="1256"/>
      <c r="CY75" s="1256"/>
      <c r="CZ75" s="1256"/>
      <c r="DA75" s="1256"/>
      <c r="DB75" s="1256"/>
      <c r="DC75" s="1256"/>
    </row>
    <row r="76" spans="2:107" ht="13.5" x14ac:dyDescent="0.15">
      <c r="B76" s="365"/>
      <c r="G76" s="1265"/>
      <c r="H76" s="1265"/>
      <c r="I76" s="1254"/>
      <c r="J76" s="1254"/>
      <c r="K76" s="1259"/>
      <c r="L76" s="1259"/>
      <c r="M76" s="1259"/>
      <c r="N76" s="1259"/>
      <c r="AM76" s="37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5" x14ac:dyDescent="0.15">
      <c r="B77" s="365"/>
      <c r="G77" s="1254"/>
      <c r="H77" s="1254"/>
      <c r="I77" s="1254"/>
      <c r="J77" s="1254"/>
      <c r="K77" s="1255"/>
      <c r="L77" s="1255"/>
      <c r="M77" s="1255"/>
      <c r="N77" s="1255"/>
      <c r="AN77" s="1257" t="s">
        <v>557</v>
      </c>
      <c r="AO77" s="1257"/>
      <c r="AP77" s="1257"/>
      <c r="AQ77" s="1257"/>
      <c r="AR77" s="1257"/>
      <c r="AS77" s="1257"/>
      <c r="AT77" s="1257"/>
      <c r="AU77" s="1257"/>
      <c r="AV77" s="1257"/>
      <c r="AW77" s="1257"/>
      <c r="AX77" s="1257"/>
      <c r="AY77" s="1257"/>
      <c r="AZ77" s="1257"/>
      <c r="BA77" s="1257"/>
      <c r="BB77" s="1258" t="s">
        <v>556</v>
      </c>
      <c r="BC77" s="1258"/>
      <c r="BD77" s="1258"/>
      <c r="BE77" s="1258"/>
      <c r="BF77" s="1258"/>
      <c r="BG77" s="1258"/>
      <c r="BH77" s="1258"/>
      <c r="BI77" s="1258"/>
      <c r="BJ77" s="1258"/>
      <c r="BK77" s="1258"/>
      <c r="BL77" s="1258"/>
      <c r="BM77" s="1258"/>
      <c r="BN77" s="1258"/>
      <c r="BO77" s="1258"/>
      <c r="BP77" s="1256">
        <v>21</v>
      </c>
      <c r="BQ77" s="1256"/>
      <c r="BR77" s="1256"/>
      <c r="BS77" s="1256"/>
      <c r="BT77" s="1256"/>
      <c r="BU77" s="1256"/>
      <c r="BV77" s="1256"/>
      <c r="BW77" s="1256"/>
      <c r="BX77" s="1256">
        <v>23.5</v>
      </c>
      <c r="BY77" s="1256"/>
      <c r="BZ77" s="1256"/>
      <c r="CA77" s="1256"/>
      <c r="CB77" s="1256"/>
      <c r="CC77" s="1256"/>
      <c r="CD77" s="1256"/>
      <c r="CE77" s="1256"/>
      <c r="CF77" s="1256">
        <v>8.5</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5" x14ac:dyDescent="0.15">
      <c r="B78" s="365"/>
      <c r="G78" s="1254"/>
      <c r="H78" s="1254"/>
      <c r="I78" s="1254"/>
      <c r="J78" s="1254"/>
      <c r="K78" s="1255"/>
      <c r="L78" s="1255"/>
      <c r="M78" s="1255"/>
      <c r="N78" s="1255"/>
      <c r="AN78" s="1257"/>
      <c r="AO78" s="1257"/>
      <c r="AP78" s="1257"/>
      <c r="AQ78" s="1257"/>
      <c r="AR78" s="1257"/>
      <c r="AS78" s="1257"/>
      <c r="AT78" s="1257"/>
      <c r="AU78" s="1257"/>
      <c r="AV78" s="1257"/>
      <c r="AW78" s="1257"/>
      <c r="AX78" s="1257"/>
      <c r="AY78" s="1257"/>
      <c r="AZ78" s="1257"/>
      <c r="BA78" s="1257"/>
      <c r="BB78" s="1258"/>
      <c r="BC78" s="1258"/>
      <c r="BD78" s="1258"/>
      <c r="BE78" s="1258"/>
      <c r="BF78" s="1258"/>
      <c r="BG78" s="1258"/>
      <c r="BH78" s="1258"/>
      <c r="BI78" s="1258"/>
      <c r="BJ78" s="1258"/>
      <c r="BK78" s="1258"/>
      <c r="BL78" s="1258"/>
      <c r="BM78" s="1258"/>
      <c r="BN78" s="1258"/>
      <c r="BO78" s="1258"/>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5" x14ac:dyDescent="0.15">
      <c r="B79" s="365"/>
      <c r="G79" s="1254"/>
      <c r="H79" s="1254"/>
      <c r="I79" s="1260"/>
      <c r="J79" s="1260"/>
      <c r="K79" s="1261"/>
      <c r="L79" s="1261"/>
      <c r="M79" s="1261"/>
      <c r="N79" s="1261"/>
      <c r="AN79" s="1257"/>
      <c r="AO79" s="1257"/>
      <c r="AP79" s="1257"/>
      <c r="AQ79" s="1257"/>
      <c r="AR79" s="1257"/>
      <c r="AS79" s="1257"/>
      <c r="AT79" s="1257"/>
      <c r="AU79" s="1257"/>
      <c r="AV79" s="1257"/>
      <c r="AW79" s="1257"/>
      <c r="AX79" s="1257"/>
      <c r="AY79" s="1257"/>
      <c r="AZ79" s="1257"/>
      <c r="BA79" s="1257"/>
      <c r="BB79" s="1258" t="s">
        <v>555</v>
      </c>
      <c r="BC79" s="1258"/>
      <c r="BD79" s="1258"/>
      <c r="BE79" s="1258"/>
      <c r="BF79" s="1258"/>
      <c r="BG79" s="1258"/>
      <c r="BH79" s="1258"/>
      <c r="BI79" s="1258"/>
      <c r="BJ79" s="1258"/>
      <c r="BK79" s="1258"/>
      <c r="BL79" s="1258"/>
      <c r="BM79" s="1258"/>
      <c r="BN79" s="1258"/>
      <c r="BO79" s="1258"/>
      <c r="BP79" s="1256">
        <v>9.1999999999999993</v>
      </c>
      <c r="BQ79" s="1256"/>
      <c r="BR79" s="1256"/>
      <c r="BS79" s="1256"/>
      <c r="BT79" s="1256"/>
      <c r="BU79" s="1256"/>
      <c r="BV79" s="1256"/>
      <c r="BW79" s="1256"/>
      <c r="BX79" s="1256">
        <v>8.6</v>
      </c>
      <c r="BY79" s="1256"/>
      <c r="BZ79" s="1256"/>
      <c r="CA79" s="1256"/>
      <c r="CB79" s="1256"/>
      <c r="CC79" s="1256"/>
      <c r="CD79" s="1256"/>
      <c r="CE79" s="1256"/>
      <c r="CF79" s="1256">
        <v>8.1999999999999993</v>
      </c>
      <c r="CG79" s="1256"/>
      <c r="CH79" s="1256"/>
      <c r="CI79" s="1256"/>
      <c r="CJ79" s="1256"/>
      <c r="CK79" s="1256"/>
      <c r="CL79" s="1256"/>
      <c r="CM79" s="1256"/>
      <c r="CN79" s="1256">
        <v>8.4</v>
      </c>
      <c r="CO79" s="1256"/>
      <c r="CP79" s="1256"/>
      <c r="CQ79" s="1256"/>
      <c r="CR79" s="1256"/>
      <c r="CS79" s="1256"/>
      <c r="CT79" s="1256"/>
      <c r="CU79" s="1256"/>
      <c r="CV79" s="1256">
        <v>8.5</v>
      </c>
      <c r="CW79" s="1256"/>
      <c r="CX79" s="1256"/>
      <c r="CY79" s="1256"/>
      <c r="CZ79" s="1256"/>
      <c r="DA79" s="1256"/>
      <c r="DB79" s="1256"/>
      <c r="DC79" s="1256"/>
    </row>
    <row r="80" spans="2:107" ht="13.5" x14ac:dyDescent="0.15">
      <c r="B80" s="365"/>
      <c r="G80" s="1254"/>
      <c r="H80" s="1254"/>
      <c r="I80" s="1260"/>
      <c r="J80" s="1260"/>
      <c r="K80" s="1261"/>
      <c r="L80" s="1261"/>
      <c r="M80" s="1261"/>
      <c r="N80" s="1261"/>
      <c r="AN80" s="1257"/>
      <c r="AO80" s="1257"/>
      <c r="AP80" s="1257"/>
      <c r="AQ80" s="1257"/>
      <c r="AR80" s="1257"/>
      <c r="AS80" s="1257"/>
      <c r="AT80" s="1257"/>
      <c r="AU80" s="1257"/>
      <c r="AV80" s="1257"/>
      <c r="AW80" s="1257"/>
      <c r="AX80" s="1257"/>
      <c r="AY80" s="1257"/>
      <c r="AZ80" s="1257"/>
      <c r="BA80" s="1257"/>
      <c r="BB80" s="1258"/>
      <c r="BC80" s="1258"/>
      <c r="BD80" s="1258"/>
      <c r="BE80" s="1258"/>
      <c r="BF80" s="1258"/>
      <c r="BG80" s="1258"/>
      <c r="BH80" s="1258"/>
      <c r="BI80" s="1258"/>
      <c r="BJ80" s="1258"/>
      <c r="BK80" s="1258"/>
      <c r="BL80" s="1258"/>
      <c r="BM80" s="1258"/>
      <c r="BN80" s="1258"/>
      <c r="BO80" s="1258"/>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RTMt2ww1aiG+NpFpk4BRHzv3a0oHwQuLzrMOAbhedJHAsZAJXfMgQTyCiKVODyT3Gc2cUgWCnSDyrz6C0Tog4g==" saltValue="28TAWJeuXXxsSV/H3EVxn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5899E-3E6A-4350-974E-34620CB5A533}">
  <sheetPr>
    <tabColor rgb="FFFFFF00"/>
    <pageSetUpPr fitToPage="1"/>
  </sheetPr>
  <dimension ref="A1:DR125"/>
  <sheetViews>
    <sheetView showGridLines="0" tabSelected="1" topLeftCell="A103" zoomScale="70" zoomScaleNormal="70" zoomScaleSheetLayoutView="70" workbookViewId="0">
      <selection activeCell="BJ54" sqref="BJ5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qzPfWq3YWSLpkt/wV+9yAAtY/IO1lty6RATltfIIpgedXhOuq8TwYLV5W640HU+mNDChTzwivbjOFt/Cf/1LQ==" saltValue="aMG3M89pMxVTZj5exYA0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9F1B2-2D61-4CFE-A198-8EAD111BC8E5}">
  <sheetPr>
    <tabColor rgb="FFFFFF00"/>
    <pageSetUpPr fitToPage="1"/>
  </sheetPr>
  <dimension ref="A1:DR125"/>
  <sheetViews>
    <sheetView showGridLines="0" topLeftCell="A10" zoomScale="80" zoomScaleNormal="80" zoomScaleSheetLayoutView="55" workbookViewId="0">
      <selection activeCell="AE87" sqref="AE8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ECNfztjCPcIB+ZesMR/HXMacnUyvWb/e31PY5YDXnQLvBNetj4ycKhpUPADk32wGCDptg1ihJO0bcRGiPPMibw==" saltValue="5zf3nP7DLvaDeDCSX1e6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526</v>
      </c>
      <c r="G2" s="151"/>
      <c r="H2" s="152"/>
    </row>
    <row r="3" spans="1:8" x14ac:dyDescent="0.15">
      <c r="A3" s="148" t="s">
        <v>519</v>
      </c>
      <c r="B3" s="153"/>
      <c r="C3" s="154"/>
      <c r="D3" s="155">
        <v>70580</v>
      </c>
      <c r="E3" s="156"/>
      <c r="F3" s="157">
        <v>93492</v>
      </c>
      <c r="G3" s="158"/>
      <c r="H3" s="159"/>
    </row>
    <row r="4" spans="1:8" x14ac:dyDescent="0.15">
      <c r="A4" s="160"/>
      <c r="B4" s="161"/>
      <c r="C4" s="162"/>
      <c r="D4" s="163">
        <v>55992</v>
      </c>
      <c r="E4" s="164"/>
      <c r="F4" s="165">
        <v>53316</v>
      </c>
      <c r="G4" s="166"/>
      <c r="H4" s="167"/>
    </row>
    <row r="5" spans="1:8" x14ac:dyDescent="0.15">
      <c r="A5" s="148" t="s">
        <v>521</v>
      </c>
      <c r="B5" s="153"/>
      <c r="C5" s="154"/>
      <c r="D5" s="155">
        <v>61267</v>
      </c>
      <c r="E5" s="156"/>
      <c r="F5" s="157">
        <v>94796</v>
      </c>
      <c r="G5" s="158"/>
      <c r="H5" s="159"/>
    </row>
    <row r="6" spans="1:8" x14ac:dyDescent="0.15">
      <c r="A6" s="160"/>
      <c r="B6" s="161"/>
      <c r="C6" s="162"/>
      <c r="D6" s="163">
        <v>38583</v>
      </c>
      <c r="E6" s="164"/>
      <c r="F6" s="165">
        <v>55781</v>
      </c>
      <c r="G6" s="166"/>
      <c r="H6" s="167"/>
    </row>
    <row r="7" spans="1:8" x14ac:dyDescent="0.15">
      <c r="A7" s="148" t="s">
        <v>522</v>
      </c>
      <c r="B7" s="153"/>
      <c r="C7" s="154"/>
      <c r="D7" s="155">
        <v>23779</v>
      </c>
      <c r="E7" s="156"/>
      <c r="F7" s="157">
        <v>85942</v>
      </c>
      <c r="G7" s="158"/>
      <c r="H7" s="159"/>
    </row>
    <row r="8" spans="1:8" x14ac:dyDescent="0.15">
      <c r="A8" s="160"/>
      <c r="B8" s="161"/>
      <c r="C8" s="162"/>
      <c r="D8" s="163">
        <v>17419</v>
      </c>
      <c r="E8" s="164"/>
      <c r="F8" s="165">
        <v>48630</v>
      </c>
      <c r="G8" s="166"/>
      <c r="H8" s="167"/>
    </row>
    <row r="9" spans="1:8" x14ac:dyDescent="0.15">
      <c r="A9" s="148" t="s">
        <v>523</v>
      </c>
      <c r="B9" s="153"/>
      <c r="C9" s="154"/>
      <c r="D9" s="155">
        <v>29075</v>
      </c>
      <c r="E9" s="156"/>
      <c r="F9" s="157">
        <v>95007</v>
      </c>
      <c r="G9" s="158"/>
      <c r="H9" s="159"/>
    </row>
    <row r="10" spans="1:8" x14ac:dyDescent="0.15">
      <c r="A10" s="160"/>
      <c r="B10" s="161"/>
      <c r="C10" s="162"/>
      <c r="D10" s="163">
        <v>19735</v>
      </c>
      <c r="E10" s="164"/>
      <c r="F10" s="165">
        <v>48509</v>
      </c>
      <c r="G10" s="166"/>
      <c r="H10" s="167"/>
    </row>
    <row r="11" spans="1:8" x14ac:dyDescent="0.15">
      <c r="A11" s="148" t="s">
        <v>524</v>
      </c>
      <c r="B11" s="153"/>
      <c r="C11" s="154"/>
      <c r="D11" s="155">
        <v>34770</v>
      </c>
      <c r="E11" s="156"/>
      <c r="F11" s="157">
        <v>98176</v>
      </c>
      <c r="G11" s="158"/>
      <c r="H11" s="159"/>
    </row>
    <row r="12" spans="1:8" x14ac:dyDescent="0.15">
      <c r="A12" s="160"/>
      <c r="B12" s="161"/>
      <c r="C12" s="168"/>
      <c r="D12" s="163">
        <v>22008</v>
      </c>
      <c r="E12" s="164"/>
      <c r="F12" s="165">
        <v>58489</v>
      </c>
      <c r="G12" s="166"/>
      <c r="H12" s="167"/>
    </row>
    <row r="13" spans="1:8" x14ac:dyDescent="0.15">
      <c r="A13" s="148"/>
      <c r="B13" s="153"/>
      <c r="C13" s="169"/>
      <c r="D13" s="170">
        <v>43894</v>
      </c>
      <c r="E13" s="171"/>
      <c r="F13" s="172">
        <v>93483</v>
      </c>
      <c r="G13" s="173"/>
      <c r="H13" s="159"/>
    </row>
    <row r="14" spans="1:8" x14ac:dyDescent="0.15">
      <c r="A14" s="160"/>
      <c r="B14" s="161"/>
      <c r="C14" s="162"/>
      <c r="D14" s="163">
        <v>30747</v>
      </c>
      <c r="E14" s="164"/>
      <c r="F14" s="165">
        <v>52945</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12.88</v>
      </c>
      <c r="C19" s="174">
        <f>ROUND(VALUE(SUBSTITUTE(実質収支比率等に係る経年分析!G$48,"▲","-")),2)</f>
        <v>11.76</v>
      </c>
      <c r="D19" s="174">
        <f>ROUND(VALUE(SUBSTITUTE(実質収支比率等に係る経年分析!H$48,"▲","-")),2)</f>
        <v>16.46</v>
      </c>
      <c r="E19" s="174">
        <f>ROUND(VALUE(SUBSTITUTE(実質収支比率等に係る経年分析!I$48,"▲","-")),2)</f>
        <v>16.14</v>
      </c>
      <c r="F19" s="174">
        <f>ROUND(VALUE(SUBSTITUTE(実質収支比率等に係る経年分析!J$48,"▲","-")),2)</f>
        <v>11.47</v>
      </c>
    </row>
    <row r="20" spans="1:11" x14ac:dyDescent="0.15">
      <c r="A20" s="174" t="s">
        <v>55</v>
      </c>
      <c r="B20" s="174">
        <f>ROUND(VALUE(SUBSTITUTE(実質収支比率等に係る経年分析!F$47,"▲","-")),2)</f>
        <v>34.29</v>
      </c>
      <c r="C20" s="174">
        <f>ROUND(VALUE(SUBSTITUTE(実質収支比率等に係る経年分析!G$47,"▲","-")),2)</f>
        <v>32.81</v>
      </c>
      <c r="D20" s="174">
        <f>ROUND(VALUE(SUBSTITUTE(実質収支比率等に係る経年分析!H$47,"▲","-")),2)</f>
        <v>30.38</v>
      </c>
      <c r="E20" s="174">
        <f>ROUND(VALUE(SUBSTITUTE(実質収支比率等に係る経年分析!I$47,"▲","-")),2)</f>
        <v>30.93</v>
      </c>
      <c r="F20" s="174">
        <f>ROUND(VALUE(SUBSTITUTE(実質収支比率等に係る経年分析!J$47,"▲","-")),2)</f>
        <v>30.17</v>
      </c>
    </row>
    <row r="21" spans="1:11" x14ac:dyDescent="0.15">
      <c r="A21" s="174" t="s">
        <v>56</v>
      </c>
      <c r="B21" s="174">
        <f>IF(ISNUMBER(VALUE(SUBSTITUTE(実質収支比率等に係る経年分析!F$49,"▲","-"))),ROUND(VALUE(SUBSTITUTE(実質収支比率等に係る経年分析!F$49,"▲","-")),2),NA())</f>
        <v>1.08</v>
      </c>
      <c r="C21" s="174">
        <f>IF(ISNUMBER(VALUE(SUBSTITUTE(実質収支比率等に係る経年分析!G$49,"▲","-"))),ROUND(VALUE(SUBSTITUTE(実質収支比率等に係る経年分析!G$49,"▲","-")),2),NA())</f>
        <v>-0.56999999999999995</v>
      </c>
      <c r="D21" s="174">
        <f>IF(ISNUMBER(VALUE(SUBSTITUTE(実質収支比率等に係る経年分析!H$49,"▲","-"))),ROUND(VALUE(SUBSTITUTE(実質収支比率等に係る経年分析!H$49,"▲","-")),2),NA())</f>
        <v>5.56</v>
      </c>
      <c r="E21" s="174">
        <f>IF(ISNUMBER(VALUE(SUBSTITUTE(実質収支比率等に係る経年分析!I$49,"▲","-"))),ROUND(VALUE(SUBSTITUTE(実質収支比率等に係る経年分析!I$49,"▲","-")),2),NA())</f>
        <v>-0.61</v>
      </c>
      <c r="F21" s="174">
        <f>IF(ISNUMBER(VALUE(SUBSTITUTE(実質収支比率等に係る経年分析!J$49,"▲","-"))),ROUND(VALUE(SUBSTITUTE(実質収支比率等に係る経年分析!J$49,"▲","-")),2),NA())</f>
        <v>-4.2699999999999996</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1.1599999999999999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1.1100000000000001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11.47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17.989999999999998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15.38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13.13</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400</v>
      </c>
      <c r="E42" s="176"/>
      <c r="F42" s="176"/>
      <c r="G42" s="176">
        <f>'実質公債費比率（分子）の構造'!L$52</f>
        <v>402</v>
      </c>
      <c r="H42" s="176"/>
      <c r="I42" s="176"/>
      <c r="J42" s="176">
        <f>'実質公債費比率（分子）の構造'!M$52</f>
        <v>407</v>
      </c>
      <c r="K42" s="176"/>
      <c r="L42" s="176"/>
      <c r="M42" s="176">
        <f>'実質公債費比率（分子）の構造'!N$52</f>
        <v>421</v>
      </c>
      <c r="N42" s="176"/>
      <c r="O42" s="176"/>
      <c r="P42" s="176">
        <f>'実質公債費比率（分子）の構造'!O$52</f>
        <v>418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50</v>
      </c>
      <c r="C45" s="176"/>
      <c r="D45" s="176"/>
      <c r="E45" s="176">
        <f>'実質公債費比率（分子）の構造'!L$49</f>
        <v>43</v>
      </c>
      <c r="F45" s="176"/>
      <c r="G45" s="176"/>
      <c r="H45" s="176">
        <f>'実質公債費比率（分子）の構造'!M$49</f>
        <v>43</v>
      </c>
      <c r="I45" s="176"/>
      <c r="J45" s="176"/>
      <c r="K45" s="176">
        <f>'実質公債費比率（分子）の構造'!N$49</f>
        <v>41</v>
      </c>
      <c r="L45" s="176"/>
      <c r="M45" s="176"/>
      <c r="N45" s="176">
        <f>'実質公債費比率（分子）の構造'!O$49</f>
        <v>39</v>
      </c>
      <c r="O45" s="176"/>
      <c r="P45" s="176"/>
    </row>
    <row r="46" spans="1:16" x14ac:dyDescent="0.15">
      <c r="A46" s="176" t="s">
        <v>66</v>
      </c>
      <c r="B46" s="176">
        <f>'実質公債費比率（分子）の構造'!K$48</f>
        <v>170</v>
      </c>
      <c r="C46" s="176"/>
      <c r="D46" s="176"/>
      <c r="E46" s="176">
        <f>'実質公債費比率（分子）の構造'!L$48</f>
        <v>191</v>
      </c>
      <c r="F46" s="176"/>
      <c r="G46" s="176"/>
      <c r="H46" s="176">
        <f>'実質公債費比率（分子）の構造'!M$48</f>
        <v>178</v>
      </c>
      <c r="I46" s="176"/>
      <c r="J46" s="176"/>
      <c r="K46" s="176">
        <f>'実質公債費比率（分子）の構造'!N$48</f>
        <v>178</v>
      </c>
      <c r="L46" s="176"/>
      <c r="M46" s="176"/>
      <c r="N46" s="176">
        <f>'実質公債費比率（分子）の構造'!O$48</f>
        <v>149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360</v>
      </c>
      <c r="C49" s="176"/>
      <c r="D49" s="176"/>
      <c r="E49" s="176">
        <f>'実質公債費比率（分子）の構造'!L$45</f>
        <v>412</v>
      </c>
      <c r="F49" s="176"/>
      <c r="G49" s="176"/>
      <c r="H49" s="176">
        <f>'実質公債費比率（分子）の構造'!M$45</f>
        <v>442</v>
      </c>
      <c r="I49" s="176"/>
      <c r="J49" s="176"/>
      <c r="K49" s="176">
        <f>'実質公債費比率（分子）の構造'!N$45</f>
        <v>445</v>
      </c>
      <c r="L49" s="176"/>
      <c r="M49" s="176"/>
      <c r="N49" s="176">
        <f>'実質公債費比率（分子）の構造'!O$45</f>
        <v>450</v>
      </c>
      <c r="O49" s="176"/>
      <c r="P49" s="176"/>
    </row>
    <row r="50" spans="1:16" x14ac:dyDescent="0.15">
      <c r="A50" s="176" t="s">
        <v>69</v>
      </c>
      <c r="B50" s="176" t="e">
        <f>NA()</f>
        <v>#N/A</v>
      </c>
      <c r="C50" s="176">
        <f>IF(ISNUMBER('実質公債費比率（分子）の構造'!K$53),'実質公債費比率（分子）の構造'!K$53,NA())</f>
        <v>180</v>
      </c>
      <c r="D50" s="176" t="e">
        <f>NA()</f>
        <v>#N/A</v>
      </c>
      <c r="E50" s="176" t="e">
        <f>NA()</f>
        <v>#N/A</v>
      </c>
      <c r="F50" s="176">
        <f>IF(ISNUMBER('実質公債費比率（分子）の構造'!L$53),'実質公債費比率（分子）の構造'!L$53,NA())</f>
        <v>244</v>
      </c>
      <c r="G50" s="176" t="e">
        <f>NA()</f>
        <v>#N/A</v>
      </c>
      <c r="H50" s="176" t="e">
        <f>NA()</f>
        <v>#N/A</v>
      </c>
      <c r="I50" s="176">
        <f>IF(ISNUMBER('実質公債費比率（分子）の構造'!M$53),'実質公債費比率（分子）の構造'!M$53,NA())</f>
        <v>256</v>
      </c>
      <c r="J50" s="176" t="e">
        <f>NA()</f>
        <v>#N/A</v>
      </c>
      <c r="K50" s="176" t="e">
        <f>NA()</f>
        <v>#N/A</v>
      </c>
      <c r="L50" s="176">
        <f>IF(ISNUMBER('実質公債費比率（分子）の構造'!N$53),'実質公債費比率（分子）の構造'!N$53,NA())</f>
        <v>243</v>
      </c>
      <c r="M50" s="176" t="e">
        <f>NA()</f>
        <v>#N/A</v>
      </c>
      <c r="N50" s="176" t="e">
        <f>NA()</f>
        <v>#N/A</v>
      </c>
      <c r="O50" s="176">
        <f>IF(ISNUMBER('実質公債費比率（分子）の構造'!O$53),'実質公債費比率（分子）の構造'!O$53,NA())</f>
        <v>220</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5010</v>
      </c>
      <c r="E56" s="175"/>
      <c r="F56" s="175"/>
      <c r="G56" s="175">
        <f>'将来負担比率（分子）の構造'!J$52</f>
        <v>4908</v>
      </c>
      <c r="H56" s="175"/>
      <c r="I56" s="175"/>
      <c r="J56" s="175">
        <f>'将来負担比率（分子）の構造'!K$52</f>
        <v>4804</v>
      </c>
      <c r="K56" s="175"/>
      <c r="L56" s="175"/>
      <c r="M56" s="175">
        <f>'将来負担比率（分子）の構造'!L$52</f>
        <v>4568</v>
      </c>
      <c r="N56" s="175"/>
      <c r="O56" s="175"/>
      <c r="P56" s="175">
        <f>'将来負担比率（分子）の構造'!M$52</f>
        <v>4304</v>
      </c>
    </row>
    <row r="57" spans="1:16" x14ac:dyDescent="0.15">
      <c r="A57" s="175" t="s">
        <v>42</v>
      </c>
      <c r="B57" s="175"/>
      <c r="C57" s="175"/>
      <c r="D57" s="175">
        <f>'将来負担比率（分子）の構造'!I$51</f>
        <v>1</v>
      </c>
      <c r="E57" s="175"/>
      <c r="F57" s="175"/>
      <c r="G57" s="175">
        <f>'将来負担比率（分子）の構造'!J$51</f>
        <v>1</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1796</v>
      </c>
      <c r="E58" s="175"/>
      <c r="F58" s="175"/>
      <c r="G58" s="175">
        <f>'将来負担比率（分子）の構造'!J$50</f>
        <v>1877</v>
      </c>
      <c r="H58" s="175"/>
      <c r="I58" s="175"/>
      <c r="J58" s="175">
        <f>'将来負担比率（分子）の構造'!K$50</f>
        <v>2425</v>
      </c>
      <c r="K58" s="175"/>
      <c r="L58" s="175"/>
      <c r="M58" s="175">
        <f>'将来負担比率（分子）の構造'!L$50</f>
        <v>2489</v>
      </c>
      <c r="N58" s="175"/>
      <c r="O58" s="175"/>
      <c r="P58" s="175">
        <f>'将来負担比率（分子）の構造'!M$50</f>
        <v>2612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1017</v>
      </c>
      <c r="C62" s="175"/>
      <c r="D62" s="175"/>
      <c r="E62" s="175">
        <f>'将来負担比率（分子）の構造'!J$45</f>
        <v>1041</v>
      </c>
      <c r="F62" s="175"/>
      <c r="G62" s="175"/>
      <c r="H62" s="175">
        <f>'将来負担比率（分子）の構造'!K$45</f>
        <v>1011</v>
      </c>
      <c r="I62" s="175"/>
      <c r="J62" s="175"/>
      <c r="K62" s="175">
        <f>'将来負担比率（分子）の構造'!L$45</f>
        <v>1015</v>
      </c>
      <c r="L62" s="175"/>
      <c r="M62" s="175"/>
      <c r="N62" s="175">
        <f>'将来負担比率（分子）の構造'!M$45</f>
        <v>1019</v>
      </c>
      <c r="O62" s="175"/>
      <c r="P62" s="175"/>
    </row>
    <row r="63" spans="1:16" x14ac:dyDescent="0.15">
      <c r="A63" s="175" t="s">
        <v>34</v>
      </c>
      <c r="B63" s="175">
        <f>'将来負担比率（分子）の構造'!I$44</f>
        <v>189</v>
      </c>
      <c r="C63" s="175"/>
      <c r="D63" s="175"/>
      <c r="E63" s="175">
        <f>'将来負担比率（分子）の構造'!J$44</f>
        <v>154</v>
      </c>
      <c r="F63" s="175"/>
      <c r="G63" s="175"/>
      <c r="H63" s="175">
        <f>'将来負担比率（分子）の構造'!K$44</f>
        <v>150</v>
      </c>
      <c r="I63" s="175"/>
      <c r="J63" s="175"/>
      <c r="K63" s="175">
        <f>'将来負担比率（分子）の構造'!L$44</f>
        <v>111</v>
      </c>
      <c r="L63" s="175"/>
      <c r="M63" s="175"/>
      <c r="N63" s="175">
        <f>'将来負担比率（分子）の構造'!M$44</f>
        <v>99</v>
      </c>
      <c r="O63" s="175"/>
      <c r="P63" s="175"/>
    </row>
    <row r="64" spans="1:16" x14ac:dyDescent="0.15">
      <c r="A64" s="175" t="s">
        <v>33</v>
      </c>
      <c r="B64" s="175">
        <f>'将来負担比率（分子）の構造'!I$43</f>
        <v>1694</v>
      </c>
      <c r="C64" s="175"/>
      <c r="D64" s="175"/>
      <c r="E64" s="175">
        <f>'将来負担比率（分子）の構造'!J$43</f>
        <v>1602</v>
      </c>
      <c r="F64" s="175"/>
      <c r="G64" s="175"/>
      <c r="H64" s="175">
        <f>'将来負担比率（分子）の構造'!K$43</f>
        <v>1510</v>
      </c>
      <c r="I64" s="175"/>
      <c r="J64" s="175"/>
      <c r="K64" s="175">
        <f>'将来負担比率（分子）の構造'!L$43</f>
        <v>1474</v>
      </c>
      <c r="L64" s="175"/>
      <c r="M64" s="175"/>
      <c r="N64" s="175">
        <f>'将来負担比率（分子）の構造'!M$43</f>
        <v>1273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4621</v>
      </c>
      <c r="C66" s="175"/>
      <c r="D66" s="175"/>
      <c r="E66" s="175">
        <f>'将来負担比率（分子）の構造'!J$41</f>
        <v>4667</v>
      </c>
      <c r="F66" s="175"/>
      <c r="G66" s="175"/>
      <c r="H66" s="175">
        <f>'将来負担比率（分子）の構造'!K$41</f>
        <v>4502</v>
      </c>
      <c r="I66" s="175"/>
      <c r="J66" s="175"/>
      <c r="K66" s="175">
        <f>'将来負担比率（分子）の構造'!L$41</f>
        <v>4248</v>
      </c>
      <c r="L66" s="175"/>
      <c r="M66" s="175"/>
      <c r="N66" s="175">
        <f>'将来負担比率（分子）の構造'!M$41</f>
        <v>4006</v>
      </c>
      <c r="O66" s="175"/>
      <c r="P66" s="175"/>
    </row>
    <row r="67" spans="1:16" x14ac:dyDescent="0.15">
      <c r="A67" s="175" t="s">
        <v>73</v>
      </c>
      <c r="B67" s="175" t="e">
        <f>NA()</f>
        <v>#N/A</v>
      </c>
      <c r="C67" s="175">
        <f>IF(ISNUMBER('将来負担比率（分子）の構造'!I$53), IF('将来負担比率（分子）の構造'!I$53 &lt; 0, 0, '将来負担比率（分子）の構造'!I$53), NA())</f>
        <v>714</v>
      </c>
      <c r="D67" s="175" t="e">
        <f>NA()</f>
        <v>#N/A</v>
      </c>
      <c r="E67" s="175" t="e">
        <f>NA()</f>
        <v>#N/A</v>
      </c>
      <c r="F67" s="175">
        <f>IF(ISNUMBER('将来負担比率（分子）の構造'!J$53), IF('将来負担比率（分子）の構造'!J$53 &lt; 0, 0, '将来負担比率（分子）の構造'!J$53), NA())</f>
        <v>679</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1093</v>
      </c>
      <c r="C72" s="179">
        <f>基金残高に係る経年分析!G55</f>
        <v>1093</v>
      </c>
      <c r="D72" s="179">
        <f>基金残高に係る経年分析!H55</f>
        <v>1093</v>
      </c>
    </row>
    <row r="73" spans="1:16" x14ac:dyDescent="0.15">
      <c r="A73" s="178" t="s">
        <v>76</v>
      </c>
      <c r="B73" s="179">
        <f>基金残高に係る経年分析!F56</f>
        <v>16</v>
      </c>
      <c r="C73" s="179">
        <f>基金残高に係る経年分析!G56</f>
        <v>16</v>
      </c>
      <c r="D73" s="179">
        <f>基金残高に係る経年分析!H56</f>
        <v>16</v>
      </c>
    </row>
    <row r="74" spans="1:16" x14ac:dyDescent="0.15">
      <c r="A74" s="178" t="s">
        <v>77</v>
      </c>
      <c r="B74" s="179">
        <f>基金残高に係る経年分析!F57</f>
        <v>1186</v>
      </c>
      <c r="C74" s="179">
        <f>基金残高に係る経年分析!G57</f>
        <v>1299</v>
      </c>
      <c r="D74" s="179">
        <f>基金残高に係る経年分析!H57</f>
        <v>1399</v>
      </c>
    </row>
  </sheetData>
  <sheetProtection algorithmName="SHA-512" hashValue="UtT604wh6YWyc0Pcy4Ql4ZKih1lkWQcvSevPp3tMtFWL2p7n7iE3rujaHxe10cmo1b5ab8AcBZUaPStIyU8JYg==" saltValue="ti2p6fx5/C62OcYnWch0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205</v>
      </c>
      <c r="DI1" s="754"/>
      <c r="DJ1" s="754"/>
      <c r="DK1" s="754"/>
      <c r="DL1" s="754"/>
      <c r="DM1" s="754"/>
      <c r="DN1" s="755"/>
      <c r="DO1" s="214"/>
      <c r="DP1" s="753" t="s">
        <v>206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210</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56" t="s">
        <v>214</v>
      </c>
      <c r="AQ4" s="756"/>
      <c r="AR4" s="756"/>
      <c r="AS4" s="756"/>
      <c r="AT4" s="756"/>
      <c r="AU4" s="756"/>
      <c r="AV4" s="756"/>
      <c r="AW4" s="756"/>
      <c r="AX4" s="756"/>
      <c r="AY4" s="756"/>
      <c r="AZ4" s="756"/>
      <c r="BA4" s="756"/>
      <c r="BB4" s="756"/>
      <c r="BC4" s="756"/>
      <c r="BD4" s="756"/>
      <c r="BE4" s="756"/>
      <c r="BF4" s="756"/>
      <c r="BG4" s="756" t="s">
        <v>215</v>
      </c>
      <c r="BH4" s="756"/>
      <c r="BI4" s="756"/>
      <c r="BJ4" s="756"/>
      <c r="BK4" s="756"/>
      <c r="BL4" s="756"/>
      <c r="BM4" s="756"/>
      <c r="BN4" s="756"/>
      <c r="BO4" s="756" t="s">
        <v>212</v>
      </c>
      <c r="BP4" s="756"/>
      <c r="BQ4" s="756"/>
      <c r="BR4" s="756"/>
      <c r="BS4" s="756" t="s">
        <v>216</v>
      </c>
      <c r="BT4" s="756"/>
      <c r="BU4" s="756"/>
      <c r="BV4" s="756"/>
      <c r="BW4" s="756"/>
      <c r="BX4" s="756"/>
      <c r="BY4" s="756"/>
      <c r="BZ4" s="756"/>
      <c r="CA4" s="756"/>
      <c r="CB4" s="756"/>
      <c r="CD4" s="715" t="s">
        <v>217</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218</v>
      </c>
      <c r="C5" s="713"/>
      <c r="D5" s="713"/>
      <c r="E5" s="713"/>
      <c r="F5" s="713"/>
      <c r="G5" s="713"/>
      <c r="H5" s="713"/>
      <c r="I5" s="713"/>
      <c r="J5" s="713"/>
      <c r="K5" s="713"/>
      <c r="L5" s="713"/>
      <c r="M5" s="713"/>
      <c r="N5" s="713"/>
      <c r="O5" s="713"/>
      <c r="P5" s="713"/>
      <c r="Q5" s="714"/>
      <c r="R5" s="709">
        <v>1942818</v>
      </c>
      <c r="S5" s="710"/>
      <c r="T5" s="710"/>
      <c r="U5" s="710"/>
      <c r="V5" s="710"/>
      <c r="W5" s="710"/>
      <c r="X5" s="710"/>
      <c r="Y5" s="738"/>
      <c r="Z5" s="751">
        <v>30.4</v>
      </c>
      <c r="AA5" s="751"/>
      <c r="AB5" s="751"/>
      <c r="AC5" s="751"/>
      <c r="AD5" s="752">
        <v>1942818</v>
      </c>
      <c r="AE5" s="752"/>
      <c r="AF5" s="752"/>
      <c r="AG5" s="752"/>
      <c r="AH5" s="752"/>
      <c r="AI5" s="752"/>
      <c r="AJ5" s="752"/>
      <c r="AK5" s="752"/>
      <c r="AL5" s="739">
        <v>53.8</v>
      </c>
      <c r="AM5" s="721"/>
      <c r="AN5" s="721"/>
      <c r="AO5" s="740"/>
      <c r="AP5" s="712" t="s">
        <v>219</v>
      </c>
      <c r="AQ5" s="713"/>
      <c r="AR5" s="713"/>
      <c r="AS5" s="713"/>
      <c r="AT5" s="713"/>
      <c r="AU5" s="713"/>
      <c r="AV5" s="713"/>
      <c r="AW5" s="713"/>
      <c r="AX5" s="713"/>
      <c r="AY5" s="713"/>
      <c r="AZ5" s="713"/>
      <c r="BA5" s="713"/>
      <c r="BB5" s="713"/>
      <c r="BC5" s="713"/>
      <c r="BD5" s="713"/>
      <c r="BE5" s="713"/>
      <c r="BF5" s="714"/>
      <c r="BG5" s="657">
        <v>1942818</v>
      </c>
      <c r="BH5" s="658"/>
      <c r="BI5" s="658"/>
      <c r="BJ5" s="658"/>
      <c r="BK5" s="658"/>
      <c r="BL5" s="658"/>
      <c r="BM5" s="658"/>
      <c r="BN5" s="659"/>
      <c r="BO5" s="695">
        <v>100</v>
      </c>
      <c r="BP5" s="695"/>
      <c r="BQ5" s="695"/>
      <c r="BR5" s="695"/>
      <c r="BS5" s="696" t="s">
        <v>123</v>
      </c>
      <c r="BT5" s="696"/>
      <c r="BU5" s="696"/>
      <c r="BV5" s="696"/>
      <c r="BW5" s="696"/>
      <c r="BX5" s="696"/>
      <c r="BY5" s="696"/>
      <c r="BZ5" s="696"/>
      <c r="CA5" s="696"/>
      <c r="CB5" s="731"/>
      <c r="CD5" s="715" t="s">
        <v>214</v>
      </c>
      <c r="CE5" s="716"/>
      <c r="CF5" s="716"/>
      <c r="CG5" s="716"/>
      <c r="CH5" s="716"/>
      <c r="CI5" s="716"/>
      <c r="CJ5" s="716"/>
      <c r="CK5" s="716"/>
      <c r="CL5" s="716"/>
      <c r="CM5" s="716"/>
      <c r="CN5" s="716"/>
      <c r="CO5" s="716"/>
      <c r="CP5" s="716"/>
      <c r="CQ5" s="717"/>
      <c r="CR5" s="715" t="s">
        <v>220</v>
      </c>
      <c r="CS5" s="716"/>
      <c r="CT5" s="716"/>
      <c r="CU5" s="716"/>
      <c r="CV5" s="716"/>
      <c r="CW5" s="716"/>
      <c r="CX5" s="716"/>
      <c r="CY5" s="717"/>
      <c r="CZ5" s="715" t="s">
        <v>212</v>
      </c>
      <c r="DA5" s="716"/>
      <c r="DB5" s="716"/>
      <c r="DC5" s="717"/>
      <c r="DD5" s="715" t="s">
        <v>221</v>
      </c>
      <c r="DE5" s="716"/>
      <c r="DF5" s="716"/>
      <c r="DG5" s="716"/>
      <c r="DH5" s="716"/>
      <c r="DI5" s="716"/>
      <c r="DJ5" s="716"/>
      <c r="DK5" s="716"/>
      <c r="DL5" s="716"/>
      <c r="DM5" s="716"/>
      <c r="DN5" s="716"/>
      <c r="DO5" s="716"/>
      <c r="DP5" s="717"/>
      <c r="DQ5" s="715" t="s">
        <v>222</v>
      </c>
      <c r="DR5" s="716"/>
      <c r="DS5" s="716"/>
      <c r="DT5" s="716"/>
      <c r="DU5" s="716"/>
      <c r="DV5" s="716"/>
      <c r="DW5" s="716"/>
      <c r="DX5" s="716"/>
      <c r="DY5" s="716"/>
      <c r="DZ5" s="716"/>
      <c r="EA5" s="716"/>
      <c r="EB5" s="716"/>
      <c r="EC5" s="717"/>
    </row>
    <row r="6" spans="2:143" ht="11.25" customHeight="1" x14ac:dyDescent="0.15">
      <c r="B6" s="654" t="s">
        <v>223</v>
      </c>
      <c r="C6" s="655"/>
      <c r="D6" s="655"/>
      <c r="E6" s="655"/>
      <c r="F6" s="655"/>
      <c r="G6" s="655"/>
      <c r="H6" s="655"/>
      <c r="I6" s="655"/>
      <c r="J6" s="655"/>
      <c r="K6" s="655"/>
      <c r="L6" s="655"/>
      <c r="M6" s="655"/>
      <c r="N6" s="655"/>
      <c r="O6" s="655"/>
      <c r="P6" s="655"/>
      <c r="Q6" s="656"/>
      <c r="R6" s="657">
        <v>84423</v>
      </c>
      <c r="S6" s="658"/>
      <c r="T6" s="658"/>
      <c r="U6" s="658"/>
      <c r="V6" s="658"/>
      <c r="W6" s="658"/>
      <c r="X6" s="658"/>
      <c r="Y6" s="659"/>
      <c r="Z6" s="695">
        <v>1.3</v>
      </c>
      <c r="AA6" s="695"/>
      <c r="AB6" s="695"/>
      <c r="AC6" s="695"/>
      <c r="AD6" s="696">
        <v>84423</v>
      </c>
      <c r="AE6" s="696"/>
      <c r="AF6" s="696"/>
      <c r="AG6" s="696"/>
      <c r="AH6" s="696"/>
      <c r="AI6" s="696"/>
      <c r="AJ6" s="696"/>
      <c r="AK6" s="696"/>
      <c r="AL6" s="660">
        <v>2.2999999999999998</v>
      </c>
      <c r="AM6" s="661"/>
      <c r="AN6" s="661"/>
      <c r="AO6" s="697"/>
      <c r="AP6" s="654" t="s">
        <v>224</v>
      </c>
      <c r="AQ6" s="655"/>
      <c r="AR6" s="655"/>
      <c r="AS6" s="655"/>
      <c r="AT6" s="655"/>
      <c r="AU6" s="655"/>
      <c r="AV6" s="655"/>
      <c r="AW6" s="655"/>
      <c r="AX6" s="655"/>
      <c r="AY6" s="655"/>
      <c r="AZ6" s="655"/>
      <c r="BA6" s="655"/>
      <c r="BB6" s="655"/>
      <c r="BC6" s="655"/>
      <c r="BD6" s="655"/>
      <c r="BE6" s="655"/>
      <c r="BF6" s="656"/>
      <c r="BG6" s="657">
        <v>1942818</v>
      </c>
      <c r="BH6" s="658"/>
      <c r="BI6" s="658"/>
      <c r="BJ6" s="658"/>
      <c r="BK6" s="658"/>
      <c r="BL6" s="658"/>
      <c r="BM6" s="658"/>
      <c r="BN6" s="659"/>
      <c r="BO6" s="695">
        <v>100</v>
      </c>
      <c r="BP6" s="695"/>
      <c r="BQ6" s="695"/>
      <c r="BR6" s="695"/>
      <c r="BS6" s="696" t="s">
        <v>123</v>
      </c>
      <c r="BT6" s="696"/>
      <c r="BU6" s="696"/>
      <c r="BV6" s="696"/>
      <c r="BW6" s="696"/>
      <c r="BX6" s="696"/>
      <c r="BY6" s="696"/>
      <c r="BZ6" s="696"/>
      <c r="CA6" s="696"/>
      <c r="CB6" s="731"/>
      <c r="CD6" s="712" t="s">
        <v>225</v>
      </c>
      <c r="CE6" s="713"/>
      <c r="CF6" s="713"/>
      <c r="CG6" s="713"/>
      <c r="CH6" s="713"/>
      <c r="CI6" s="713"/>
      <c r="CJ6" s="713"/>
      <c r="CK6" s="713"/>
      <c r="CL6" s="713"/>
      <c r="CM6" s="713"/>
      <c r="CN6" s="713"/>
      <c r="CO6" s="713"/>
      <c r="CP6" s="713"/>
      <c r="CQ6" s="714"/>
      <c r="CR6" s="657">
        <v>71143</v>
      </c>
      <c r="CS6" s="658"/>
      <c r="CT6" s="658"/>
      <c r="CU6" s="658"/>
      <c r="CV6" s="658"/>
      <c r="CW6" s="658"/>
      <c r="CX6" s="658"/>
      <c r="CY6" s="659"/>
      <c r="CZ6" s="739">
        <v>1.2</v>
      </c>
      <c r="DA6" s="721"/>
      <c r="DB6" s="721"/>
      <c r="DC6" s="741"/>
      <c r="DD6" s="663" t="s">
        <v>123</v>
      </c>
      <c r="DE6" s="658"/>
      <c r="DF6" s="658"/>
      <c r="DG6" s="658"/>
      <c r="DH6" s="658"/>
      <c r="DI6" s="658"/>
      <c r="DJ6" s="658"/>
      <c r="DK6" s="658"/>
      <c r="DL6" s="658"/>
      <c r="DM6" s="658"/>
      <c r="DN6" s="658"/>
      <c r="DO6" s="658"/>
      <c r="DP6" s="659"/>
      <c r="DQ6" s="663">
        <v>71143</v>
      </c>
      <c r="DR6" s="658"/>
      <c r="DS6" s="658"/>
      <c r="DT6" s="658"/>
      <c r="DU6" s="658"/>
      <c r="DV6" s="658"/>
      <c r="DW6" s="658"/>
      <c r="DX6" s="658"/>
      <c r="DY6" s="658"/>
      <c r="DZ6" s="658"/>
      <c r="EA6" s="658"/>
      <c r="EB6" s="658"/>
      <c r="EC6" s="694"/>
    </row>
    <row r="7" spans="2:143" ht="11.25" customHeight="1" x14ac:dyDescent="0.15">
      <c r="B7" s="654" t="s">
        <v>226</v>
      </c>
      <c r="C7" s="655"/>
      <c r="D7" s="655"/>
      <c r="E7" s="655"/>
      <c r="F7" s="655"/>
      <c r="G7" s="655"/>
      <c r="H7" s="655"/>
      <c r="I7" s="655"/>
      <c r="J7" s="655"/>
      <c r="K7" s="655"/>
      <c r="L7" s="655"/>
      <c r="M7" s="655"/>
      <c r="N7" s="655"/>
      <c r="O7" s="655"/>
      <c r="P7" s="655"/>
      <c r="Q7" s="656"/>
      <c r="R7" s="657">
        <v>410</v>
      </c>
      <c r="S7" s="658"/>
      <c r="T7" s="658"/>
      <c r="U7" s="658"/>
      <c r="V7" s="658"/>
      <c r="W7" s="658"/>
      <c r="X7" s="658"/>
      <c r="Y7" s="659"/>
      <c r="Z7" s="695">
        <v>0</v>
      </c>
      <c r="AA7" s="695"/>
      <c r="AB7" s="695"/>
      <c r="AC7" s="695"/>
      <c r="AD7" s="696">
        <v>410</v>
      </c>
      <c r="AE7" s="696"/>
      <c r="AF7" s="696"/>
      <c r="AG7" s="696"/>
      <c r="AH7" s="696"/>
      <c r="AI7" s="696"/>
      <c r="AJ7" s="696"/>
      <c r="AK7" s="696"/>
      <c r="AL7" s="660">
        <v>0</v>
      </c>
      <c r="AM7" s="661"/>
      <c r="AN7" s="661"/>
      <c r="AO7" s="697"/>
      <c r="AP7" s="654" t="s">
        <v>227</v>
      </c>
      <c r="AQ7" s="655"/>
      <c r="AR7" s="655"/>
      <c r="AS7" s="655"/>
      <c r="AT7" s="655"/>
      <c r="AU7" s="655"/>
      <c r="AV7" s="655"/>
      <c r="AW7" s="655"/>
      <c r="AX7" s="655"/>
      <c r="AY7" s="655"/>
      <c r="AZ7" s="655"/>
      <c r="BA7" s="655"/>
      <c r="BB7" s="655"/>
      <c r="BC7" s="655"/>
      <c r="BD7" s="655"/>
      <c r="BE7" s="655"/>
      <c r="BF7" s="656"/>
      <c r="BG7" s="657">
        <v>677289</v>
      </c>
      <c r="BH7" s="658"/>
      <c r="BI7" s="658"/>
      <c r="BJ7" s="658"/>
      <c r="BK7" s="658"/>
      <c r="BL7" s="658"/>
      <c r="BM7" s="658"/>
      <c r="BN7" s="659"/>
      <c r="BO7" s="695">
        <v>34.9</v>
      </c>
      <c r="BP7" s="695"/>
      <c r="BQ7" s="695"/>
      <c r="BR7" s="695"/>
      <c r="BS7" s="696" t="s">
        <v>123</v>
      </c>
      <c r="BT7" s="696"/>
      <c r="BU7" s="696"/>
      <c r="BV7" s="696"/>
      <c r="BW7" s="696"/>
      <c r="BX7" s="696"/>
      <c r="BY7" s="696"/>
      <c r="BZ7" s="696"/>
      <c r="CA7" s="696"/>
      <c r="CB7" s="731"/>
      <c r="CD7" s="654" t="s">
        <v>228</v>
      </c>
      <c r="CE7" s="655"/>
      <c r="CF7" s="655"/>
      <c r="CG7" s="655"/>
      <c r="CH7" s="655"/>
      <c r="CI7" s="655"/>
      <c r="CJ7" s="655"/>
      <c r="CK7" s="655"/>
      <c r="CL7" s="655"/>
      <c r="CM7" s="655"/>
      <c r="CN7" s="655"/>
      <c r="CO7" s="655"/>
      <c r="CP7" s="655"/>
      <c r="CQ7" s="656"/>
      <c r="CR7" s="657">
        <v>1284974</v>
      </c>
      <c r="CS7" s="658"/>
      <c r="CT7" s="658"/>
      <c r="CU7" s="658"/>
      <c r="CV7" s="658"/>
      <c r="CW7" s="658"/>
      <c r="CX7" s="658"/>
      <c r="CY7" s="659"/>
      <c r="CZ7" s="695">
        <v>22.1</v>
      </c>
      <c r="DA7" s="695"/>
      <c r="DB7" s="695"/>
      <c r="DC7" s="695"/>
      <c r="DD7" s="663">
        <v>124673</v>
      </c>
      <c r="DE7" s="658"/>
      <c r="DF7" s="658"/>
      <c r="DG7" s="658"/>
      <c r="DH7" s="658"/>
      <c r="DI7" s="658"/>
      <c r="DJ7" s="658"/>
      <c r="DK7" s="658"/>
      <c r="DL7" s="658"/>
      <c r="DM7" s="658"/>
      <c r="DN7" s="658"/>
      <c r="DO7" s="658"/>
      <c r="DP7" s="659"/>
      <c r="DQ7" s="663">
        <v>1065045</v>
      </c>
      <c r="DR7" s="658"/>
      <c r="DS7" s="658"/>
      <c r="DT7" s="658"/>
      <c r="DU7" s="658"/>
      <c r="DV7" s="658"/>
      <c r="DW7" s="658"/>
      <c r="DX7" s="658"/>
      <c r="DY7" s="658"/>
      <c r="DZ7" s="658"/>
      <c r="EA7" s="658"/>
      <c r="EB7" s="658"/>
      <c r="EC7" s="694"/>
    </row>
    <row r="8" spans="2:143" ht="11.25" customHeight="1" x14ac:dyDescent="0.15">
      <c r="B8" s="654" t="s">
        <v>229</v>
      </c>
      <c r="C8" s="655"/>
      <c r="D8" s="655"/>
      <c r="E8" s="655"/>
      <c r="F8" s="655"/>
      <c r="G8" s="655"/>
      <c r="H8" s="655"/>
      <c r="I8" s="655"/>
      <c r="J8" s="655"/>
      <c r="K8" s="655"/>
      <c r="L8" s="655"/>
      <c r="M8" s="655"/>
      <c r="N8" s="655"/>
      <c r="O8" s="655"/>
      <c r="P8" s="655"/>
      <c r="Q8" s="656"/>
      <c r="R8" s="657">
        <v>7511</v>
      </c>
      <c r="S8" s="658"/>
      <c r="T8" s="658"/>
      <c r="U8" s="658"/>
      <c r="V8" s="658"/>
      <c r="W8" s="658"/>
      <c r="X8" s="658"/>
      <c r="Y8" s="659"/>
      <c r="Z8" s="695">
        <v>0.1</v>
      </c>
      <c r="AA8" s="695"/>
      <c r="AB8" s="695"/>
      <c r="AC8" s="695"/>
      <c r="AD8" s="696">
        <v>7511</v>
      </c>
      <c r="AE8" s="696"/>
      <c r="AF8" s="696"/>
      <c r="AG8" s="696"/>
      <c r="AH8" s="696"/>
      <c r="AI8" s="696"/>
      <c r="AJ8" s="696"/>
      <c r="AK8" s="696"/>
      <c r="AL8" s="660">
        <v>0.2</v>
      </c>
      <c r="AM8" s="661"/>
      <c r="AN8" s="661"/>
      <c r="AO8" s="697"/>
      <c r="AP8" s="654" t="s">
        <v>230</v>
      </c>
      <c r="AQ8" s="655"/>
      <c r="AR8" s="655"/>
      <c r="AS8" s="655"/>
      <c r="AT8" s="655"/>
      <c r="AU8" s="655"/>
      <c r="AV8" s="655"/>
      <c r="AW8" s="655"/>
      <c r="AX8" s="655"/>
      <c r="AY8" s="655"/>
      <c r="AZ8" s="655"/>
      <c r="BA8" s="655"/>
      <c r="BB8" s="655"/>
      <c r="BC8" s="655"/>
      <c r="BD8" s="655"/>
      <c r="BE8" s="655"/>
      <c r="BF8" s="656"/>
      <c r="BG8" s="657">
        <v>19260</v>
      </c>
      <c r="BH8" s="658"/>
      <c r="BI8" s="658"/>
      <c r="BJ8" s="658"/>
      <c r="BK8" s="658"/>
      <c r="BL8" s="658"/>
      <c r="BM8" s="658"/>
      <c r="BN8" s="659"/>
      <c r="BO8" s="695">
        <v>1</v>
      </c>
      <c r="BP8" s="695"/>
      <c r="BQ8" s="695"/>
      <c r="BR8" s="695"/>
      <c r="BS8" s="696" t="s">
        <v>123</v>
      </c>
      <c r="BT8" s="696"/>
      <c r="BU8" s="696"/>
      <c r="BV8" s="696"/>
      <c r="BW8" s="696"/>
      <c r="BX8" s="696"/>
      <c r="BY8" s="696"/>
      <c r="BZ8" s="696"/>
      <c r="CA8" s="696"/>
      <c r="CB8" s="731"/>
      <c r="CD8" s="654" t="s">
        <v>231</v>
      </c>
      <c r="CE8" s="655"/>
      <c r="CF8" s="655"/>
      <c r="CG8" s="655"/>
      <c r="CH8" s="655"/>
      <c r="CI8" s="655"/>
      <c r="CJ8" s="655"/>
      <c r="CK8" s="655"/>
      <c r="CL8" s="655"/>
      <c r="CM8" s="655"/>
      <c r="CN8" s="655"/>
      <c r="CO8" s="655"/>
      <c r="CP8" s="655"/>
      <c r="CQ8" s="656"/>
      <c r="CR8" s="657">
        <v>1783172</v>
      </c>
      <c r="CS8" s="658"/>
      <c r="CT8" s="658"/>
      <c r="CU8" s="658"/>
      <c r="CV8" s="658"/>
      <c r="CW8" s="658"/>
      <c r="CX8" s="658"/>
      <c r="CY8" s="659"/>
      <c r="CZ8" s="695">
        <v>30.7</v>
      </c>
      <c r="DA8" s="695"/>
      <c r="DB8" s="695"/>
      <c r="DC8" s="695"/>
      <c r="DD8" s="663">
        <v>2383</v>
      </c>
      <c r="DE8" s="658"/>
      <c r="DF8" s="658"/>
      <c r="DG8" s="658"/>
      <c r="DH8" s="658"/>
      <c r="DI8" s="658"/>
      <c r="DJ8" s="658"/>
      <c r="DK8" s="658"/>
      <c r="DL8" s="658"/>
      <c r="DM8" s="658"/>
      <c r="DN8" s="658"/>
      <c r="DO8" s="658"/>
      <c r="DP8" s="659"/>
      <c r="DQ8" s="663">
        <v>1001542</v>
      </c>
      <c r="DR8" s="658"/>
      <c r="DS8" s="658"/>
      <c r="DT8" s="658"/>
      <c r="DU8" s="658"/>
      <c r="DV8" s="658"/>
      <c r="DW8" s="658"/>
      <c r="DX8" s="658"/>
      <c r="DY8" s="658"/>
      <c r="DZ8" s="658"/>
      <c r="EA8" s="658"/>
      <c r="EB8" s="658"/>
      <c r="EC8" s="694"/>
    </row>
    <row r="9" spans="2:143" ht="11.25" customHeight="1" x14ac:dyDescent="0.15">
      <c r="B9" s="654" t="s">
        <v>232</v>
      </c>
      <c r="C9" s="655"/>
      <c r="D9" s="655"/>
      <c r="E9" s="655"/>
      <c r="F9" s="655"/>
      <c r="G9" s="655"/>
      <c r="H9" s="655"/>
      <c r="I9" s="655"/>
      <c r="J9" s="655"/>
      <c r="K9" s="655"/>
      <c r="L9" s="655"/>
      <c r="M9" s="655"/>
      <c r="N9" s="655"/>
      <c r="O9" s="655"/>
      <c r="P9" s="655"/>
      <c r="Q9" s="656"/>
      <c r="R9" s="657">
        <v>8737</v>
      </c>
      <c r="S9" s="658"/>
      <c r="T9" s="658"/>
      <c r="U9" s="658"/>
      <c r="V9" s="658"/>
      <c r="W9" s="658"/>
      <c r="X9" s="658"/>
      <c r="Y9" s="659"/>
      <c r="Z9" s="695">
        <v>0.1</v>
      </c>
      <c r="AA9" s="695"/>
      <c r="AB9" s="695"/>
      <c r="AC9" s="695"/>
      <c r="AD9" s="696">
        <v>8737</v>
      </c>
      <c r="AE9" s="696"/>
      <c r="AF9" s="696"/>
      <c r="AG9" s="696"/>
      <c r="AH9" s="696"/>
      <c r="AI9" s="696"/>
      <c r="AJ9" s="696"/>
      <c r="AK9" s="696"/>
      <c r="AL9" s="660">
        <v>0.2</v>
      </c>
      <c r="AM9" s="661"/>
      <c r="AN9" s="661"/>
      <c r="AO9" s="697"/>
      <c r="AP9" s="654" t="s">
        <v>233</v>
      </c>
      <c r="AQ9" s="655"/>
      <c r="AR9" s="655"/>
      <c r="AS9" s="655"/>
      <c r="AT9" s="655"/>
      <c r="AU9" s="655"/>
      <c r="AV9" s="655"/>
      <c r="AW9" s="655"/>
      <c r="AX9" s="655"/>
      <c r="AY9" s="655"/>
      <c r="AZ9" s="655"/>
      <c r="BA9" s="655"/>
      <c r="BB9" s="655"/>
      <c r="BC9" s="655"/>
      <c r="BD9" s="655"/>
      <c r="BE9" s="655"/>
      <c r="BF9" s="656"/>
      <c r="BG9" s="657">
        <v>471518</v>
      </c>
      <c r="BH9" s="658"/>
      <c r="BI9" s="658"/>
      <c r="BJ9" s="658"/>
      <c r="BK9" s="658"/>
      <c r="BL9" s="658"/>
      <c r="BM9" s="658"/>
      <c r="BN9" s="659"/>
      <c r="BO9" s="695">
        <v>24.3</v>
      </c>
      <c r="BP9" s="695"/>
      <c r="BQ9" s="695"/>
      <c r="BR9" s="695"/>
      <c r="BS9" s="696" t="s">
        <v>123</v>
      </c>
      <c r="BT9" s="696"/>
      <c r="BU9" s="696"/>
      <c r="BV9" s="696"/>
      <c r="BW9" s="696"/>
      <c r="BX9" s="696"/>
      <c r="BY9" s="696"/>
      <c r="BZ9" s="696"/>
      <c r="CA9" s="696"/>
      <c r="CB9" s="731"/>
      <c r="CD9" s="654" t="s">
        <v>234</v>
      </c>
      <c r="CE9" s="655"/>
      <c r="CF9" s="655"/>
      <c r="CG9" s="655"/>
      <c r="CH9" s="655"/>
      <c r="CI9" s="655"/>
      <c r="CJ9" s="655"/>
      <c r="CK9" s="655"/>
      <c r="CL9" s="655"/>
      <c r="CM9" s="655"/>
      <c r="CN9" s="655"/>
      <c r="CO9" s="655"/>
      <c r="CP9" s="655"/>
      <c r="CQ9" s="656"/>
      <c r="CR9" s="657">
        <v>509301</v>
      </c>
      <c r="CS9" s="658"/>
      <c r="CT9" s="658"/>
      <c r="CU9" s="658"/>
      <c r="CV9" s="658"/>
      <c r="CW9" s="658"/>
      <c r="CX9" s="658"/>
      <c r="CY9" s="659"/>
      <c r="CZ9" s="695">
        <v>8.8000000000000007</v>
      </c>
      <c r="DA9" s="695"/>
      <c r="DB9" s="695"/>
      <c r="DC9" s="695"/>
      <c r="DD9" s="663">
        <v>1894</v>
      </c>
      <c r="DE9" s="658"/>
      <c r="DF9" s="658"/>
      <c r="DG9" s="658"/>
      <c r="DH9" s="658"/>
      <c r="DI9" s="658"/>
      <c r="DJ9" s="658"/>
      <c r="DK9" s="658"/>
      <c r="DL9" s="658"/>
      <c r="DM9" s="658"/>
      <c r="DN9" s="658"/>
      <c r="DO9" s="658"/>
      <c r="DP9" s="659"/>
      <c r="DQ9" s="663">
        <v>452992</v>
      </c>
      <c r="DR9" s="658"/>
      <c r="DS9" s="658"/>
      <c r="DT9" s="658"/>
      <c r="DU9" s="658"/>
      <c r="DV9" s="658"/>
      <c r="DW9" s="658"/>
      <c r="DX9" s="658"/>
      <c r="DY9" s="658"/>
      <c r="DZ9" s="658"/>
      <c r="EA9" s="658"/>
      <c r="EB9" s="658"/>
      <c r="EC9" s="694"/>
    </row>
    <row r="10" spans="2:143" ht="11.25" customHeight="1" x14ac:dyDescent="0.15">
      <c r="B10" s="654" t="s">
        <v>235</v>
      </c>
      <c r="C10" s="655"/>
      <c r="D10" s="655"/>
      <c r="E10" s="655"/>
      <c r="F10" s="655"/>
      <c r="G10" s="655"/>
      <c r="H10" s="655"/>
      <c r="I10" s="655"/>
      <c r="J10" s="655"/>
      <c r="K10" s="655"/>
      <c r="L10" s="655"/>
      <c r="M10" s="655"/>
      <c r="N10" s="655"/>
      <c r="O10" s="655"/>
      <c r="P10" s="655"/>
      <c r="Q10" s="656"/>
      <c r="R10" s="657" t="s">
        <v>123</v>
      </c>
      <c r="S10" s="658"/>
      <c r="T10" s="658"/>
      <c r="U10" s="658"/>
      <c r="V10" s="658"/>
      <c r="W10" s="658"/>
      <c r="X10" s="658"/>
      <c r="Y10" s="659"/>
      <c r="Z10" s="695" t="s">
        <v>123</v>
      </c>
      <c r="AA10" s="695"/>
      <c r="AB10" s="695"/>
      <c r="AC10" s="695"/>
      <c r="AD10" s="696" t="s">
        <v>123</v>
      </c>
      <c r="AE10" s="696"/>
      <c r="AF10" s="696"/>
      <c r="AG10" s="696"/>
      <c r="AH10" s="696"/>
      <c r="AI10" s="696"/>
      <c r="AJ10" s="696"/>
      <c r="AK10" s="696"/>
      <c r="AL10" s="660" t="s">
        <v>123</v>
      </c>
      <c r="AM10" s="661"/>
      <c r="AN10" s="661"/>
      <c r="AO10" s="697"/>
      <c r="AP10" s="654" t="s">
        <v>236</v>
      </c>
      <c r="AQ10" s="655"/>
      <c r="AR10" s="655"/>
      <c r="AS10" s="655"/>
      <c r="AT10" s="655"/>
      <c r="AU10" s="655"/>
      <c r="AV10" s="655"/>
      <c r="AW10" s="655"/>
      <c r="AX10" s="655"/>
      <c r="AY10" s="655"/>
      <c r="AZ10" s="655"/>
      <c r="BA10" s="655"/>
      <c r="BB10" s="655"/>
      <c r="BC10" s="655"/>
      <c r="BD10" s="655"/>
      <c r="BE10" s="655"/>
      <c r="BF10" s="656"/>
      <c r="BG10" s="657">
        <v>41252</v>
      </c>
      <c r="BH10" s="658"/>
      <c r="BI10" s="658"/>
      <c r="BJ10" s="658"/>
      <c r="BK10" s="658"/>
      <c r="BL10" s="658"/>
      <c r="BM10" s="658"/>
      <c r="BN10" s="659"/>
      <c r="BO10" s="695">
        <v>2.1</v>
      </c>
      <c r="BP10" s="695"/>
      <c r="BQ10" s="695"/>
      <c r="BR10" s="695"/>
      <c r="BS10" s="696" t="s">
        <v>123</v>
      </c>
      <c r="BT10" s="696"/>
      <c r="BU10" s="696"/>
      <c r="BV10" s="696"/>
      <c r="BW10" s="696"/>
      <c r="BX10" s="696"/>
      <c r="BY10" s="696"/>
      <c r="BZ10" s="696"/>
      <c r="CA10" s="696"/>
      <c r="CB10" s="731"/>
      <c r="CD10" s="654" t="s">
        <v>237</v>
      </c>
      <c r="CE10" s="655"/>
      <c r="CF10" s="655"/>
      <c r="CG10" s="655"/>
      <c r="CH10" s="655"/>
      <c r="CI10" s="655"/>
      <c r="CJ10" s="655"/>
      <c r="CK10" s="655"/>
      <c r="CL10" s="655"/>
      <c r="CM10" s="655"/>
      <c r="CN10" s="655"/>
      <c r="CO10" s="655"/>
      <c r="CP10" s="655"/>
      <c r="CQ10" s="656"/>
      <c r="CR10" s="657" t="s">
        <v>123</v>
      </c>
      <c r="CS10" s="658"/>
      <c r="CT10" s="658"/>
      <c r="CU10" s="658"/>
      <c r="CV10" s="658"/>
      <c r="CW10" s="658"/>
      <c r="CX10" s="658"/>
      <c r="CY10" s="659"/>
      <c r="CZ10" s="695" t="s">
        <v>123</v>
      </c>
      <c r="DA10" s="695"/>
      <c r="DB10" s="695"/>
      <c r="DC10" s="695"/>
      <c r="DD10" s="663" t="s">
        <v>123</v>
      </c>
      <c r="DE10" s="658"/>
      <c r="DF10" s="658"/>
      <c r="DG10" s="658"/>
      <c r="DH10" s="658"/>
      <c r="DI10" s="658"/>
      <c r="DJ10" s="658"/>
      <c r="DK10" s="658"/>
      <c r="DL10" s="658"/>
      <c r="DM10" s="658"/>
      <c r="DN10" s="658"/>
      <c r="DO10" s="658"/>
      <c r="DP10" s="659"/>
      <c r="DQ10" s="663" t="s">
        <v>123</v>
      </c>
      <c r="DR10" s="658"/>
      <c r="DS10" s="658"/>
      <c r="DT10" s="658"/>
      <c r="DU10" s="658"/>
      <c r="DV10" s="658"/>
      <c r="DW10" s="658"/>
      <c r="DX10" s="658"/>
      <c r="DY10" s="658"/>
      <c r="DZ10" s="658"/>
      <c r="EA10" s="658"/>
      <c r="EB10" s="658"/>
      <c r="EC10" s="694"/>
    </row>
    <row r="11" spans="2:143" ht="11.25" customHeight="1" x14ac:dyDescent="0.15">
      <c r="B11" s="654" t="s">
        <v>238</v>
      </c>
      <c r="C11" s="655"/>
      <c r="D11" s="655"/>
      <c r="E11" s="655"/>
      <c r="F11" s="655"/>
      <c r="G11" s="655"/>
      <c r="H11" s="655"/>
      <c r="I11" s="655"/>
      <c r="J11" s="655"/>
      <c r="K11" s="655"/>
      <c r="L11" s="655"/>
      <c r="M11" s="655"/>
      <c r="N11" s="655"/>
      <c r="O11" s="655"/>
      <c r="P11" s="655"/>
      <c r="Q11" s="656"/>
      <c r="R11" s="657">
        <v>281267</v>
      </c>
      <c r="S11" s="658"/>
      <c r="T11" s="658"/>
      <c r="U11" s="658"/>
      <c r="V11" s="658"/>
      <c r="W11" s="658"/>
      <c r="X11" s="658"/>
      <c r="Y11" s="659"/>
      <c r="Z11" s="660">
        <v>4.4000000000000004</v>
      </c>
      <c r="AA11" s="661"/>
      <c r="AB11" s="661"/>
      <c r="AC11" s="662"/>
      <c r="AD11" s="663">
        <v>281267</v>
      </c>
      <c r="AE11" s="658"/>
      <c r="AF11" s="658"/>
      <c r="AG11" s="658"/>
      <c r="AH11" s="658"/>
      <c r="AI11" s="658"/>
      <c r="AJ11" s="658"/>
      <c r="AK11" s="659"/>
      <c r="AL11" s="660">
        <v>7.8</v>
      </c>
      <c r="AM11" s="661"/>
      <c r="AN11" s="661"/>
      <c r="AO11" s="697"/>
      <c r="AP11" s="654" t="s">
        <v>239</v>
      </c>
      <c r="AQ11" s="655"/>
      <c r="AR11" s="655"/>
      <c r="AS11" s="655"/>
      <c r="AT11" s="655"/>
      <c r="AU11" s="655"/>
      <c r="AV11" s="655"/>
      <c r="AW11" s="655"/>
      <c r="AX11" s="655"/>
      <c r="AY11" s="655"/>
      <c r="AZ11" s="655"/>
      <c r="BA11" s="655"/>
      <c r="BB11" s="655"/>
      <c r="BC11" s="655"/>
      <c r="BD11" s="655"/>
      <c r="BE11" s="655"/>
      <c r="BF11" s="656"/>
      <c r="BG11" s="657">
        <v>145259</v>
      </c>
      <c r="BH11" s="658"/>
      <c r="BI11" s="658"/>
      <c r="BJ11" s="658"/>
      <c r="BK11" s="658"/>
      <c r="BL11" s="658"/>
      <c r="BM11" s="658"/>
      <c r="BN11" s="659"/>
      <c r="BO11" s="695">
        <v>7.5</v>
      </c>
      <c r="BP11" s="695"/>
      <c r="BQ11" s="695"/>
      <c r="BR11" s="695"/>
      <c r="BS11" s="696" t="s">
        <v>123</v>
      </c>
      <c r="BT11" s="696"/>
      <c r="BU11" s="696"/>
      <c r="BV11" s="696"/>
      <c r="BW11" s="696"/>
      <c r="BX11" s="696"/>
      <c r="BY11" s="696"/>
      <c r="BZ11" s="696"/>
      <c r="CA11" s="696"/>
      <c r="CB11" s="731"/>
      <c r="CD11" s="654" t="s">
        <v>240</v>
      </c>
      <c r="CE11" s="655"/>
      <c r="CF11" s="655"/>
      <c r="CG11" s="655"/>
      <c r="CH11" s="655"/>
      <c r="CI11" s="655"/>
      <c r="CJ11" s="655"/>
      <c r="CK11" s="655"/>
      <c r="CL11" s="655"/>
      <c r="CM11" s="655"/>
      <c r="CN11" s="655"/>
      <c r="CO11" s="655"/>
      <c r="CP11" s="655"/>
      <c r="CQ11" s="656"/>
      <c r="CR11" s="657">
        <v>412687</v>
      </c>
      <c r="CS11" s="658"/>
      <c r="CT11" s="658"/>
      <c r="CU11" s="658"/>
      <c r="CV11" s="658"/>
      <c r="CW11" s="658"/>
      <c r="CX11" s="658"/>
      <c r="CY11" s="659"/>
      <c r="CZ11" s="695">
        <v>7.1</v>
      </c>
      <c r="DA11" s="695"/>
      <c r="DB11" s="695"/>
      <c r="DC11" s="695"/>
      <c r="DD11" s="663">
        <v>49467</v>
      </c>
      <c r="DE11" s="658"/>
      <c r="DF11" s="658"/>
      <c r="DG11" s="658"/>
      <c r="DH11" s="658"/>
      <c r="DI11" s="658"/>
      <c r="DJ11" s="658"/>
      <c r="DK11" s="658"/>
      <c r="DL11" s="658"/>
      <c r="DM11" s="658"/>
      <c r="DN11" s="658"/>
      <c r="DO11" s="658"/>
      <c r="DP11" s="659"/>
      <c r="DQ11" s="663">
        <v>325756</v>
      </c>
      <c r="DR11" s="658"/>
      <c r="DS11" s="658"/>
      <c r="DT11" s="658"/>
      <c r="DU11" s="658"/>
      <c r="DV11" s="658"/>
      <c r="DW11" s="658"/>
      <c r="DX11" s="658"/>
      <c r="DY11" s="658"/>
      <c r="DZ11" s="658"/>
      <c r="EA11" s="658"/>
      <c r="EB11" s="658"/>
      <c r="EC11" s="694"/>
    </row>
    <row r="12" spans="2:143" ht="11.25" customHeight="1" x14ac:dyDescent="0.15">
      <c r="B12" s="654" t="s">
        <v>241</v>
      </c>
      <c r="C12" s="655"/>
      <c r="D12" s="655"/>
      <c r="E12" s="655"/>
      <c r="F12" s="655"/>
      <c r="G12" s="655"/>
      <c r="H12" s="655"/>
      <c r="I12" s="655"/>
      <c r="J12" s="655"/>
      <c r="K12" s="655"/>
      <c r="L12" s="655"/>
      <c r="M12" s="655"/>
      <c r="N12" s="655"/>
      <c r="O12" s="655"/>
      <c r="P12" s="655"/>
      <c r="Q12" s="656"/>
      <c r="R12" s="657">
        <v>60351</v>
      </c>
      <c r="S12" s="658"/>
      <c r="T12" s="658"/>
      <c r="U12" s="658"/>
      <c r="V12" s="658"/>
      <c r="W12" s="658"/>
      <c r="X12" s="658"/>
      <c r="Y12" s="659"/>
      <c r="Z12" s="695">
        <v>0.9</v>
      </c>
      <c r="AA12" s="695"/>
      <c r="AB12" s="695"/>
      <c r="AC12" s="695"/>
      <c r="AD12" s="696">
        <v>60351</v>
      </c>
      <c r="AE12" s="696"/>
      <c r="AF12" s="696"/>
      <c r="AG12" s="696"/>
      <c r="AH12" s="696"/>
      <c r="AI12" s="696"/>
      <c r="AJ12" s="696"/>
      <c r="AK12" s="696"/>
      <c r="AL12" s="660">
        <v>1.7</v>
      </c>
      <c r="AM12" s="661"/>
      <c r="AN12" s="661"/>
      <c r="AO12" s="697"/>
      <c r="AP12" s="654" t="s">
        <v>242</v>
      </c>
      <c r="AQ12" s="655"/>
      <c r="AR12" s="655"/>
      <c r="AS12" s="655"/>
      <c r="AT12" s="655"/>
      <c r="AU12" s="655"/>
      <c r="AV12" s="655"/>
      <c r="AW12" s="655"/>
      <c r="AX12" s="655"/>
      <c r="AY12" s="655"/>
      <c r="AZ12" s="655"/>
      <c r="BA12" s="655"/>
      <c r="BB12" s="655"/>
      <c r="BC12" s="655"/>
      <c r="BD12" s="655"/>
      <c r="BE12" s="655"/>
      <c r="BF12" s="656"/>
      <c r="BG12" s="657">
        <v>1126160</v>
      </c>
      <c r="BH12" s="658"/>
      <c r="BI12" s="658"/>
      <c r="BJ12" s="658"/>
      <c r="BK12" s="658"/>
      <c r="BL12" s="658"/>
      <c r="BM12" s="658"/>
      <c r="BN12" s="659"/>
      <c r="BO12" s="695">
        <v>58</v>
      </c>
      <c r="BP12" s="695"/>
      <c r="BQ12" s="695"/>
      <c r="BR12" s="695"/>
      <c r="BS12" s="696" t="s">
        <v>123</v>
      </c>
      <c r="BT12" s="696"/>
      <c r="BU12" s="696"/>
      <c r="BV12" s="696"/>
      <c r="BW12" s="696"/>
      <c r="BX12" s="696"/>
      <c r="BY12" s="696"/>
      <c r="BZ12" s="696"/>
      <c r="CA12" s="696"/>
      <c r="CB12" s="731"/>
      <c r="CD12" s="654" t="s">
        <v>243</v>
      </c>
      <c r="CE12" s="655"/>
      <c r="CF12" s="655"/>
      <c r="CG12" s="655"/>
      <c r="CH12" s="655"/>
      <c r="CI12" s="655"/>
      <c r="CJ12" s="655"/>
      <c r="CK12" s="655"/>
      <c r="CL12" s="655"/>
      <c r="CM12" s="655"/>
      <c r="CN12" s="655"/>
      <c r="CO12" s="655"/>
      <c r="CP12" s="655"/>
      <c r="CQ12" s="656"/>
      <c r="CR12" s="657">
        <v>90577</v>
      </c>
      <c r="CS12" s="658"/>
      <c r="CT12" s="658"/>
      <c r="CU12" s="658"/>
      <c r="CV12" s="658"/>
      <c r="CW12" s="658"/>
      <c r="CX12" s="658"/>
      <c r="CY12" s="659"/>
      <c r="CZ12" s="695">
        <v>1.6</v>
      </c>
      <c r="DA12" s="695"/>
      <c r="DB12" s="695"/>
      <c r="DC12" s="695"/>
      <c r="DD12" s="663">
        <v>4202</v>
      </c>
      <c r="DE12" s="658"/>
      <c r="DF12" s="658"/>
      <c r="DG12" s="658"/>
      <c r="DH12" s="658"/>
      <c r="DI12" s="658"/>
      <c r="DJ12" s="658"/>
      <c r="DK12" s="658"/>
      <c r="DL12" s="658"/>
      <c r="DM12" s="658"/>
      <c r="DN12" s="658"/>
      <c r="DO12" s="658"/>
      <c r="DP12" s="659"/>
      <c r="DQ12" s="663">
        <v>76946</v>
      </c>
      <c r="DR12" s="658"/>
      <c r="DS12" s="658"/>
      <c r="DT12" s="658"/>
      <c r="DU12" s="658"/>
      <c r="DV12" s="658"/>
      <c r="DW12" s="658"/>
      <c r="DX12" s="658"/>
      <c r="DY12" s="658"/>
      <c r="DZ12" s="658"/>
      <c r="EA12" s="658"/>
      <c r="EB12" s="658"/>
      <c r="EC12" s="694"/>
    </row>
    <row r="13" spans="2:143" ht="11.25" customHeight="1" x14ac:dyDescent="0.15">
      <c r="B13" s="654" t="s">
        <v>244</v>
      </c>
      <c r="C13" s="655"/>
      <c r="D13" s="655"/>
      <c r="E13" s="655"/>
      <c r="F13" s="655"/>
      <c r="G13" s="655"/>
      <c r="H13" s="655"/>
      <c r="I13" s="655"/>
      <c r="J13" s="655"/>
      <c r="K13" s="655"/>
      <c r="L13" s="655"/>
      <c r="M13" s="655"/>
      <c r="N13" s="655"/>
      <c r="O13" s="655"/>
      <c r="P13" s="655"/>
      <c r="Q13" s="656"/>
      <c r="R13" s="657" t="s">
        <v>123</v>
      </c>
      <c r="S13" s="658"/>
      <c r="T13" s="658"/>
      <c r="U13" s="658"/>
      <c r="V13" s="658"/>
      <c r="W13" s="658"/>
      <c r="X13" s="658"/>
      <c r="Y13" s="659"/>
      <c r="Z13" s="695" t="s">
        <v>123</v>
      </c>
      <c r="AA13" s="695"/>
      <c r="AB13" s="695"/>
      <c r="AC13" s="695"/>
      <c r="AD13" s="696" t="s">
        <v>123</v>
      </c>
      <c r="AE13" s="696"/>
      <c r="AF13" s="696"/>
      <c r="AG13" s="696"/>
      <c r="AH13" s="696"/>
      <c r="AI13" s="696"/>
      <c r="AJ13" s="696"/>
      <c r="AK13" s="696"/>
      <c r="AL13" s="660" t="s">
        <v>123</v>
      </c>
      <c r="AM13" s="661"/>
      <c r="AN13" s="661"/>
      <c r="AO13" s="697"/>
      <c r="AP13" s="654" t="s">
        <v>245</v>
      </c>
      <c r="AQ13" s="655"/>
      <c r="AR13" s="655"/>
      <c r="AS13" s="655"/>
      <c r="AT13" s="655"/>
      <c r="AU13" s="655"/>
      <c r="AV13" s="655"/>
      <c r="AW13" s="655"/>
      <c r="AX13" s="655"/>
      <c r="AY13" s="655"/>
      <c r="AZ13" s="655"/>
      <c r="BA13" s="655"/>
      <c r="BB13" s="655"/>
      <c r="BC13" s="655"/>
      <c r="BD13" s="655"/>
      <c r="BE13" s="655"/>
      <c r="BF13" s="656"/>
      <c r="BG13" s="657">
        <v>1126160</v>
      </c>
      <c r="BH13" s="658"/>
      <c r="BI13" s="658"/>
      <c r="BJ13" s="658"/>
      <c r="BK13" s="658"/>
      <c r="BL13" s="658"/>
      <c r="BM13" s="658"/>
      <c r="BN13" s="659"/>
      <c r="BO13" s="695">
        <v>58</v>
      </c>
      <c r="BP13" s="695"/>
      <c r="BQ13" s="695"/>
      <c r="BR13" s="695"/>
      <c r="BS13" s="696" t="s">
        <v>123</v>
      </c>
      <c r="BT13" s="696"/>
      <c r="BU13" s="696"/>
      <c r="BV13" s="696"/>
      <c r="BW13" s="696"/>
      <c r="BX13" s="696"/>
      <c r="BY13" s="696"/>
      <c r="BZ13" s="696"/>
      <c r="CA13" s="696"/>
      <c r="CB13" s="731"/>
      <c r="CD13" s="654" t="s">
        <v>246</v>
      </c>
      <c r="CE13" s="655"/>
      <c r="CF13" s="655"/>
      <c r="CG13" s="655"/>
      <c r="CH13" s="655"/>
      <c r="CI13" s="655"/>
      <c r="CJ13" s="655"/>
      <c r="CK13" s="655"/>
      <c r="CL13" s="655"/>
      <c r="CM13" s="655"/>
      <c r="CN13" s="655"/>
      <c r="CO13" s="655"/>
      <c r="CP13" s="655"/>
      <c r="CQ13" s="656"/>
      <c r="CR13" s="657">
        <v>504108</v>
      </c>
      <c r="CS13" s="658"/>
      <c r="CT13" s="658"/>
      <c r="CU13" s="658"/>
      <c r="CV13" s="658"/>
      <c r="CW13" s="658"/>
      <c r="CX13" s="658"/>
      <c r="CY13" s="659"/>
      <c r="CZ13" s="695">
        <v>8.6999999999999993</v>
      </c>
      <c r="DA13" s="695"/>
      <c r="DB13" s="695"/>
      <c r="DC13" s="695"/>
      <c r="DD13" s="663">
        <v>165111</v>
      </c>
      <c r="DE13" s="658"/>
      <c r="DF13" s="658"/>
      <c r="DG13" s="658"/>
      <c r="DH13" s="658"/>
      <c r="DI13" s="658"/>
      <c r="DJ13" s="658"/>
      <c r="DK13" s="658"/>
      <c r="DL13" s="658"/>
      <c r="DM13" s="658"/>
      <c r="DN13" s="658"/>
      <c r="DO13" s="658"/>
      <c r="DP13" s="659"/>
      <c r="DQ13" s="663">
        <v>289840</v>
      </c>
      <c r="DR13" s="658"/>
      <c r="DS13" s="658"/>
      <c r="DT13" s="658"/>
      <c r="DU13" s="658"/>
      <c r="DV13" s="658"/>
      <c r="DW13" s="658"/>
      <c r="DX13" s="658"/>
      <c r="DY13" s="658"/>
      <c r="DZ13" s="658"/>
      <c r="EA13" s="658"/>
      <c r="EB13" s="658"/>
      <c r="EC13" s="694"/>
    </row>
    <row r="14" spans="2:143" ht="11.25" customHeight="1" x14ac:dyDescent="0.15">
      <c r="B14" s="654" t="s">
        <v>247</v>
      </c>
      <c r="C14" s="655"/>
      <c r="D14" s="655"/>
      <c r="E14" s="655"/>
      <c r="F14" s="655"/>
      <c r="G14" s="655"/>
      <c r="H14" s="655"/>
      <c r="I14" s="655"/>
      <c r="J14" s="655"/>
      <c r="K14" s="655"/>
      <c r="L14" s="655"/>
      <c r="M14" s="655"/>
      <c r="N14" s="655"/>
      <c r="O14" s="655"/>
      <c r="P14" s="655"/>
      <c r="Q14" s="656"/>
      <c r="R14" s="657">
        <v>882</v>
      </c>
      <c r="S14" s="658"/>
      <c r="T14" s="658"/>
      <c r="U14" s="658"/>
      <c r="V14" s="658"/>
      <c r="W14" s="658"/>
      <c r="X14" s="658"/>
      <c r="Y14" s="659"/>
      <c r="Z14" s="695">
        <v>0</v>
      </c>
      <c r="AA14" s="695"/>
      <c r="AB14" s="695"/>
      <c r="AC14" s="695"/>
      <c r="AD14" s="696">
        <v>882</v>
      </c>
      <c r="AE14" s="696"/>
      <c r="AF14" s="696"/>
      <c r="AG14" s="696"/>
      <c r="AH14" s="696"/>
      <c r="AI14" s="696"/>
      <c r="AJ14" s="696"/>
      <c r="AK14" s="696"/>
      <c r="AL14" s="660">
        <v>0</v>
      </c>
      <c r="AM14" s="661"/>
      <c r="AN14" s="661"/>
      <c r="AO14" s="697"/>
      <c r="AP14" s="654" t="s">
        <v>248</v>
      </c>
      <c r="AQ14" s="655"/>
      <c r="AR14" s="655"/>
      <c r="AS14" s="655"/>
      <c r="AT14" s="655"/>
      <c r="AU14" s="655"/>
      <c r="AV14" s="655"/>
      <c r="AW14" s="655"/>
      <c r="AX14" s="655"/>
      <c r="AY14" s="655"/>
      <c r="AZ14" s="655"/>
      <c r="BA14" s="655"/>
      <c r="BB14" s="655"/>
      <c r="BC14" s="655"/>
      <c r="BD14" s="655"/>
      <c r="BE14" s="655"/>
      <c r="BF14" s="656"/>
      <c r="BG14" s="657">
        <v>52086</v>
      </c>
      <c r="BH14" s="658"/>
      <c r="BI14" s="658"/>
      <c r="BJ14" s="658"/>
      <c r="BK14" s="658"/>
      <c r="BL14" s="658"/>
      <c r="BM14" s="658"/>
      <c r="BN14" s="659"/>
      <c r="BO14" s="695">
        <v>2.7</v>
      </c>
      <c r="BP14" s="695"/>
      <c r="BQ14" s="695"/>
      <c r="BR14" s="695"/>
      <c r="BS14" s="696" t="s">
        <v>123</v>
      </c>
      <c r="BT14" s="696"/>
      <c r="BU14" s="696"/>
      <c r="BV14" s="696"/>
      <c r="BW14" s="696"/>
      <c r="BX14" s="696"/>
      <c r="BY14" s="696"/>
      <c r="BZ14" s="696"/>
      <c r="CA14" s="696"/>
      <c r="CB14" s="731"/>
      <c r="CD14" s="654" t="s">
        <v>249</v>
      </c>
      <c r="CE14" s="655"/>
      <c r="CF14" s="655"/>
      <c r="CG14" s="655"/>
      <c r="CH14" s="655"/>
      <c r="CI14" s="655"/>
      <c r="CJ14" s="655"/>
      <c r="CK14" s="655"/>
      <c r="CL14" s="655"/>
      <c r="CM14" s="655"/>
      <c r="CN14" s="655"/>
      <c r="CO14" s="655"/>
      <c r="CP14" s="655"/>
      <c r="CQ14" s="656"/>
      <c r="CR14" s="657">
        <v>252335</v>
      </c>
      <c r="CS14" s="658"/>
      <c r="CT14" s="658"/>
      <c r="CU14" s="658"/>
      <c r="CV14" s="658"/>
      <c r="CW14" s="658"/>
      <c r="CX14" s="658"/>
      <c r="CY14" s="659"/>
      <c r="CZ14" s="695">
        <v>4.3</v>
      </c>
      <c r="DA14" s="695"/>
      <c r="DB14" s="695"/>
      <c r="DC14" s="695"/>
      <c r="DD14" s="663">
        <v>215</v>
      </c>
      <c r="DE14" s="658"/>
      <c r="DF14" s="658"/>
      <c r="DG14" s="658"/>
      <c r="DH14" s="658"/>
      <c r="DI14" s="658"/>
      <c r="DJ14" s="658"/>
      <c r="DK14" s="658"/>
      <c r="DL14" s="658"/>
      <c r="DM14" s="658"/>
      <c r="DN14" s="658"/>
      <c r="DO14" s="658"/>
      <c r="DP14" s="659"/>
      <c r="DQ14" s="663">
        <v>248748</v>
      </c>
      <c r="DR14" s="658"/>
      <c r="DS14" s="658"/>
      <c r="DT14" s="658"/>
      <c r="DU14" s="658"/>
      <c r="DV14" s="658"/>
      <c r="DW14" s="658"/>
      <c r="DX14" s="658"/>
      <c r="DY14" s="658"/>
      <c r="DZ14" s="658"/>
      <c r="EA14" s="658"/>
      <c r="EB14" s="658"/>
      <c r="EC14" s="694"/>
    </row>
    <row r="15" spans="2:143" ht="11.25" customHeight="1" x14ac:dyDescent="0.15">
      <c r="B15" s="654" t="s">
        <v>250</v>
      </c>
      <c r="C15" s="655"/>
      <c r="D15" s="655"/>
      <c r="E15" s="655"/>
      <c r="F15" s="655"/>
      <c r="G15" s="655"/>
      <c r="H15" s="655"/>
      <c r="I15" s="655"/>
      <c r="J15" s="655"/>
      <c r="K15" s="655"/>
      <c r="L15" s="655"/>
      <c r="M15" s="655"/>
      <c r="N15" s="655"/>
      <c r="O15" s="655"/>
      <c r="P15" s="655"/>
      <c r="Q15" s="656"/>
      <c r="R15" s="657" t="s">
        <v>123</v>
      </c>
      <c r="S15" s="658"/>
      <c r="T15" s="658"/>
      <c r="U15" s="658"/>
      <c r="V15" s="658"/>
      <c r="W15" s="658"/>
      <c r="X15" s="658"/>
      <c r="Y15" s="659"/>
      <c r="Z15" s="695" t="s">
        <v>123</v>
      </c>
      <c r="AA15" s="695"/>
      <c r="AB15" s="695"/>
      <c r="AC15" s="695"/>
      <c r="AD15" s="696" t="s">
        <v>123</v>
      </c>
      <c r="AE15" s="696"/>
      <c r="AF15" s="696"/>
      <c r="AG15" s="696"/>
      <c r="AH15" s="696"/>
      <c r="AI15" s="696"/>
      <c r="AJ15" s="696"/>
      <c r="AK15" s="696"/>
      <c r="AL15" s="660" t="s">
        <v>123</v>
      </c>
      <c r="AM15" s="661"/>
      <c r="AN15" s="661"/>
      <c r="AO15" s="697"/>
      <c r="AP15" s="654" t="s">
        <v>251</v>
      </c>
      <c r="AQ15" s="655"/>
      <c r="AR15" s="655"/>
      <c r="AS15" s="655"/>
      <c r="AT15" s="655"/>
      <c r="AU15" s="655"/>
      <c r="AV15" s="655"/>
      <c r="AW15" s="655"/>
      <c r="AX15" s="655"/>
      <c r="AY15" s="655"/>
      <c r="AZ15" s="655"/>
      <c r="BA15" s="655"/>
      <c r="BB15" s="655"/>
      <c r="BC15" s="655"/>
      <c r="BD15" s="655"/>
      <c r="BE15" s="655"/>
      <c r="BF15" s="656"/>
      <c r="BG15" s="657">
        <v>87283</v>
      </c>
      <c r="BH15" s="658"/>
      <c r="BI15" s="658"/>
      <c r="BJ15" s="658"/>
      <c r="BK15" s="658"/>
      <c r="BL15" s="658"/>
      <c r="BM15" s="658"/>
      <c r="BN15" s="659"/>
      <c r="BO15" s="695">
        <v>4.5</v>
      </c>
      <c r="BP15" s="695"/>
      <c r="BQ15" s="695"/>
      <c r="BR15" s="695"/>
      <c r="BS15" s="696" t="s">
        <v>123</v>
      </c>
      <c r="BT15" s="696"/>
      <c r="BU15" s="696"/>
      <c r="BV15" s="696"/>
      <c r="BW15" s="696"/>
      <c r="BX15" s="696"/>
      <c r="BY15" s="696"/>
      <c r="BZ15" s="696"/>
      <c r="CA15" s="696"/>
      <c r="CB15" s="731"/>
      <c r="CD15" s="654" t="s">
        <v>252</v>
      </c>
      <c r="CE15" s="655"/>
      <c r="CF15" s="655"/>
      <c r="CG15" s="655"/>
      <c r="CH15" s="655"/>
      <c r="CI15" s="655"/>
      <c r="CJ15" s="655"/>
      <c r="CK15" s="655"/>
      <c r="CL15" s="655"/>
      <c r="CM15" s="655"/>
      <c r="CN15" s="655"/>
      <c r="CO15" s="655"/>
      <c r="CP15" s="655"/>
      <c r="CQ15" s="656"/>
      <c r="CR15" s="657">
        <v>453548</v>
      </c>
      <c r="CS15" s="658"/>
      <c r="CT15" s="658"/>
      <c r="CU15" s="658"/>
      <c r="CV15" s="658"/>
      <c r="CW15" s="658"/>
      <c r="CX15" s="658"/>
      <c r="CY15" s="659"/>
      <c r="CZ15" s="695">
        <v>7.8</v>
      </c>
      <c r="DA15" s="695"/>
      <c r="DB15" s="695"/>
      <c r="DC15" s="695"/>
      <c r="DD15" s="663">
        <v>28228</v>
      </c>
      <c r="DE15" s="658"/>
      <c r="DF15" s="658"/>
      <c r="DG15" s="658"/>
      <c r="DH15" s="658"/>
      <c r="DI15" s="658"/>
      <c r="DJ15" s="658"/>
      <c r="DK15" s="658"/>
      <c r="DL15" s="658"/>
      <c r="DM15" s="658"/>
      <c r="DN15" s="658"/>
      <c r="DO15" s="658"/>
      <c r="DP15" s="659"/>
      <c r="DQ15" s="663">
        <v>420656</v>
      </c>
      <c r="DR15" s="658"/>
      <c r="DS15" s="658"/>
      <c r="DT15" s="658"/>
      <c r="DU15" s="658"/>
      <c r="DV15" s="658"/>
      <c r="DW15" s="658"/>
      <c r="DX15" s="658"/>
      <c r="DY15" s="658"/>
      <c r="DZ15" s="658"/>
      <c r="EA15" s="658"/>
      <c r="EB15" s="658"/>
      <c r="EC15" s="694"/>
    </row>
    <row r="16" spans="2:143" ht="11.25" customHeight="1" x14ac:dyDescent="0.15">
      <c r="B16" s="654" t="s">
        <v>253</v>
      </c>
      <c r="C16" s="655"/>
      <c r="D16" s="655"/>
      <c r="E16" s="655"/>
      <c r="F16" s="655"/>
      <c r="G16" s="655"/>
      <c r="H16" s="655"/>
      <c r="I16" s="655"/>
      <c r="J16" s="655"/>
      <c r="K16" s="655"/>
      <c r="L16" s="655"/>
      <c r="M16" s="655"/>
      <c r="N16" s="655"/>
      <c r="O16" s="655"/>
      <c r="P16" s="655"/>
      <c r="Q16" s="656"/>
      <c r="R16" s="657">
        <v>15597</v>
      </c>
      <c r="S16" s="658"/>
      <c r="T16" s="658"/>
      <c r="U16" s="658"/>
      <c r="V16" s="658"/>
      <c r="W16" s="658"/>
      <c r="X16" s="658"/>
      <c r="Y16" s="659"/>
      <c r="Z16" s="695">
        <v>0.2</v>
      </c>
      <c r="AA16" s="695"/>
      <c r="AB16" s="695"/>
      <c r="AC16" s="695"/>
      <c r="AD16" s="696">
        <v>15597</v>
      </c>
      <c r="AE16" s="696"/>
      <c r="AF16" s="696"/>
      <c r="AG16" s="696"/>
      <c r="AH16" s="696"/>
      <c r="AI16" s="696"/>
      <c r="AJ16" s="696"/>
      <c r="AK16" s="696"/>
      <c r="AL16" s="660">
        <v>0.4</v>
      </c>
      <c r="AM16" s="661"/>
      <c r="AN16" s="661"/>
      <c r="AO16" s="697"/>
      <c r="AP16" s="654" t="s">
        <v>254</v>
      </c>
      <c r="AQ16" s="655"/>
      <c r="AR16" s="655"/>
      <c r="AS16" s="655"/>
      <c r="AT16" s="655"/>
      <c r="AU16" s="655"/>
      <c r="AV16" s="655"/>
      <c r="AW16" s="655"/>
      <c r="AX16" s="655"/>
      <c r="AY16" s="655"/>
      <c r="AZ16" s="655"/>
      <c r="BA16" s="655"/>
      <c r="BB16" s="655"/>
      <c r="BC16" s="655"/>
      <c r="BD16" s="655"/>
      <c r="BE16" s="655"/>
      <c r="BF16" s="656"/>
      <c r="BG16" s="657" t="s">
        <v>123</v>
      </c>
      <c r="BH16" s="658"/>
      <c r="BI16" s="658"/>
      <c r="BJ16" s="658"/>
      <c r="BK16" s="658"/>
      <c r="BL16" s="658"/>
      <c r="BM16" s="658"/>
      <c r="BN16" s="659"/>
      <c r="BO16" s="695" t="s">
        <v>123</v>
      </c>
      <c r="BP16" s="695"/>
      <c r="BQ16" s="695"/>
      <c r="BR16" s="695"/>
      <c r="BS16" s="696" t="s">
        <v>123</v>
      </c>
      <c r="BT16" s="696"/>
      <c r="BU16" s="696"/>
      <c r="BV16" s="696"/>
      <c r="BW16" s="696"/>
      <c r="BX16" s="696"/>
      <c r="BY16" s="696"/>
      <c r="BZ16" s="696"/>
      <c r="CA16" s="696"/>
      <c r="CB16" s="731"/>
      <c r="CD16" s="654" t="s">
        <v>255</v>
      </c>
      <c r="CE16" s="655"/>
      <c r="CF16" s="655"/>
      <c r="CG16" s="655"/>
      <c r="CH16" s="655"/>
      <c r="CI16" s="655"/>
      <c r="CJ16" s="655"/>
      <c r="CK16" s="655"/>
      <c r="CL16" s="655"/>
      <c r="CM16" s="655"/>
      <c r="CN16" s="655"/>
      <c r="CO16" s="655"/>
      <c r="CP16" s="655"/>
      <c r="CQ16" s="656"/>
      <c r="CR16" s="657" t="s">
        <v>123</v>
      </c>
      <c r="CS16" s="658"/>
      <c r="CT16" s="658"/>
      <c r="CU16" s="658"/>
      <c r="CV16" s="658"/>
      <c r="CW16" s="658"/>
      <c r="CX16" s="658"/>
      <c r="CY16" s="659"/>
      <c r="CZ16" s="695" t="s">
        <v>123</v>
      </c>
      <c r="DA16" s="695"/>
      <c r="DB16" s="695"/>
      <c r="DC16" s="695"/>
      <c r="DD16" s="663" t="s">
        <v>123</v>
      </c>
      <c r="DE16" s="658"/>
      <c r="DF16" s="658"/>
      <c r="DG16" s="658"/>
      <c r="DH16" s="658"/>
      <c r="DI16" s="658"/>
      <c r="DJ16" s="658"/>
      <c r="DK16" s="658"/>
      <c r="DL16" s="658"/>
      <c r="DM16" s="658"/>
      <c r="DN16" s="658"/>
      <c r="DO16" s="658"/>
      <c r="DP16" s="659"/>
      <c r="DQ16" s="663" t="s">
        <v>123</v>
      </c>
      <c r="DR16" s="658"/>
      <c r="DS16" s="658"/>
      <c r="DT16" s="658"/>
      <c r="DU16" s="658"/>
      <c r="DV16" s="658"/>
      <c r="DW16" s="658"/>
      <c r="DX16" s="658"/>
      <c r="DY16" s="658"/>
      <c r="DZ16" s="658"/>
      <c r="EA16" s="658"/>
      <c r="EB16" s="658"/>
      <c r="EC16" s="694"/>
    </row>
    <row r="17" spans="2:133" ht="11.25" customHeight="1" x14ac:dyDescent="0.15">
      <c r="B17" s="654" t="s">
        <v>256</v>
      </c>
      <c r="C17" s="655"/>
      <c r="D17" s="655"/>
      <c r="E17" s="655"/>
      <c r="F17" s="655"/>
      <c r="G17" s="655"/>
      <c r="H17" s="655"/>
      <c r="I17" s="655"/>
      <c r="J17" s="655"/>
      <c r="K17" s="655"/>
      <c r="L17" s="655"/>
      <c r="M17" s="655"/>
      <c r="N17" s="655"/>
      <c r="O17" s="655"/>
      <c r="P17" s="655"/>
      <c r="Q17" s="656"/>
      <c r="R17" s="657">
        <v>28429</v>
      </c>
      <c r="S17" s="658"/>
      <c r="T17" s="658"/>
      <c r="U17" s="658"/>
      <c r="V17" s="658"/>
      <c r="W17" s="658"/>
      <c r="X17" s="658"/>
      <c r="Y17" s="659"/>
      <c r="Z17" s="695">
        <v>0.4</v>
      </c>
      <c r="AA17" s="695"/>
      <c r="AB17" s="695"/>
      <c r="AC17" s="695"/>
      <c r="AD17" s="696">
        <v>28429</v>
      </c>
      <c r="AE17" s="696"/>
      <c r="AF17" s="696"/>
      <c r="AG17" s="696"/>
      <c r="AH17" s="696"/>
      <c r="AI17" s="696"/>
      <c r="AJ17" s="696"/>
      <c r="AK17" s="696"/>
      <c r="AL17" s="660">
        <v>0.8</v>
      </c>
      <c r="AM17" s="661"/>
      <c r="AN17" s="661"/>
      <c r="AO17" s="697"/>
      <c r="AP17" s="654" t="s">
        <v>257</v>
      </c>
      <c r="AQ17" s="655"/>
      <c r="AR17" s="655"/>
      <c r="AS17" s="655"/>
      <c r="AT17" s="655"/>
      <c r="AU17" s="655"/>
      <c r="AV17" s="655"/>
      <c r="AW17" s="655"/>
      <c r="AX17" s="655"/>
      <c r="AY17" s="655"/>
      <c r="AZ17" s="655"/>
      <c r="BA17" s="655"/>
      <c r="BB17" s="655"/>
      <c r="BC17" s="655"/>
      <c r="BD17" s="655"/>
      <c r="BE17" s="655"/>
      <c r="BF17" s="656"/>
      <c r="BG17" s="657" t="s">
        <v>123</v>
      </c>
      <c r="BH17" s="658"/>
      <c r="BI17" s="658"/>
      <c r="BJ17" s="658"/>
      <c r="BK17" s="658"/>
      <c r="BL17" s="658"/>
      <c r="BM17" s="658"/>
      <c r="BN17" s="659"/>
      <c r="BO17" s="695" t="s">
        <v>123</v>
      </c>
      <c r="BP17" s="695"/>
      <c r="BQ17" s="695"/>
      <c r="BR17" s="695"/>
      <c r="BS17" s="696" t="s">
        <v>123</v>
      </c>
      <c r="BT17" s="696"/>
      <c r="BU17" s="696"/>
      <c r="BV17" s="696"/>
      <c r="BW17" s="696"/>
      <c r="BX17" s="696"/>
      <c r="BY17" s="696"/>
      <c r="BZ17" s="696"/>
      <c r="CA17" s="696"/>
      <c r="CB17" s="731"/>
      <c r="CD17" s="654" t="s">
        <v>258</v>
      </c>
      <c r="CE17" s="655"/>
      <c r="CF17" s="655"/>
      <c r="CG17" s="655"/>
      <c r="CH17" s="655"/>
      <c r="CI17" s="655"/>
      <c r="CJ17" s="655"/>
      <c r="CK17" s="655"/>
      <c r="CL17" s="655"/>
      <c r="CM17" s="655"/>
      <c r="CN17" s="655"/>
      <c r="CO17" s="655"/>
      <c r="CP17" s="655"/>
      <c r="CQ17" s="656"/>
      <c r="CR17" s="657">
        <v>450293</v>
      </c>
      <c r="CS17" s="658"/>
      <c r="CT17" s="658"/>
      <c r="CU17" s="658"/>
      <c r="CV17" s="658"/>
      <c r="CW17" s="658"/>
      <c r="CX17" s="658"/>
      <c r="CY17" s="659"/>
      <c r="CZ17" s="695">
        <v>7.7</v>
      </c>
      <c r="DA17" s="695"/>
      <c r="DB17" s="695"/>
      <c r="DC17" s="695"/>
      <c r="DD17" s="663" t="s">
        <v>123</v>
      </c>
      <c r="DE17" s="658"/>
      <c r="DF17" s="658"/>
      <c r="DG17" s="658"/>
      <c r="DH17" s="658"/>
      <c r="DI17" s="658"/>
      <c r="DJ17" s="658"/>
      <c r="DK17" s="658"/>
      <c r="DL17" s="658"/>
      <c r="DM17" s="658"/>
      <c r="DN17" s="658"/>
      <c r="DO17" s="658"/>
      <c r="DP17" s="659"/>
      <c r="DQ17" s="663">
        <v>450293</v>
      </c>
      <c r="DR17" s="658"/>
      <c r="DS17" s="658"/>
      <c r="DT17" s="658"/>
      <c r="DU17" s="658"/>
      <c r="DV17" s="658"/>
      <c r="DW17" s="658"/>
      <c r="DX17" s="658"/>
      <c r="DY17" s="658"/>
      <c r="DZ17" s="658"/>
      <c r="EA17" s="658"/>
      <c r="EB17" s="658"/>
      <c r="EC17" s="694"/>
    </row>
    <row r="18" spans="2:133" ht="11.25" customHeight="1" x14ac:dyDescent="0.15">
      <c r="B18" s="654" t="s">
        <v>259</v>
      </c>
      <c r="C18" s="655"/>
      <c r="D18" s="655"/>
      <c r="E18" s="655"/>
      <c r="F18" s="655"/>
      <c r="G18" s="655"/>
      <c r="H18" s="655"/>
      <c r="I18" s="655"/>
      <c r="J18" s="655"/>
      <c r="K18" s="655"/>
      <c r="L18" s="655"/>
      <c r="M18" s="655"/>
      <c r="N18" s="655"/>
      <c r="O18" s="655"/>
      <c r="P18" s="655"/>
      <c r="Q18" s="656"/>
      <c r="R18" s="657">
        <v>11371</v>
      </c>
      <c r="S18" s="658"/>
      <c r="T18" s="658"/>
      <c r="U18" s="658"/>
      <c r="V18" s="658"/>
      <c r="W18" s="658"/>
      <c r="X18" s="658"/>
      <c r="Y18" s="659"/>
      <c r="Z18" s="695">
        <v>0.2</v>
      </c>
      <c r="AA18" s="695"/>
      <c r="AB18" s="695"/>
      <c r="AC18" s="695"/>
      <c r="AD18" s="696">
        <v>11371</v>
      </c>
      <c r="AE18" s="696"/>
      <c r="AF18" s="696"/>
      <c r="AG18" s="696"/>
      <c r="AH18" s="696"/>
      <c r="AI18" s="696"/>
      <c r="AJ18" s="696"/>
      <c r="AK18" s="696"/>
      <c r="AL18" s="660">
        <v>0.3</v>
      </c>
      <c r="AM18" s="661"/>
      <c r="AN18" s="661"/>
      <c r="AO18" s="697"/>
      <c r="AP18" s="654" t="s">
        <v>260</v>
      </c>
      <c r="AQ18" s="655"/>
      <c r="AR18" s="655"/>
      <c r="AS18" s="655"/>
      <c r="AT18" s="655"/>
      <c r="AU18" s="655"/>
      <c r="AV18" s="655"/>
      <c r="AW18" s="655"/>
      <c r="AX18" s="655"/>
      <c r="AY18" s="655"/>
      <c r="AZ18" s="655"/>
      <c r="BA18" s="655"/>
      <c r="BB18" s="655"/>
      <c r="BC18" s="655"/>
      <c r="BD18" s="655"/>
      <c r="BE18" s="655"/>
      <c r="BF18" s="656"/>
      <c r="BG18" s="657" t="s">
        <v>123</v>
      </c>
      <c r="BH18" s="658"/>
      <c r="BI18" s="658"/>
      <c r="BJ18" s="658"/>
      <c r="BK18" s="658"/>
      <c r="BL18" s="658"/>
      <c r="BM18" s="658"/>
      <c r="BN18" s="659"/>
      <c r="BO18" s="695" t="s">
        <v>123</v>
      </c>
      <c r="BP18" s="695"/>
      <c r="BQ18" s="695"/>
      <c r="BR18" s="695"/>
      <c r="BS18" s="696" t="s">
        <v>123</v>
      </c>
      <c r="BT18" s="696"/>
      <c r="BU18" s="696"/>
      <c r="BV18" s="696"/>
      <c r="BW18" s="696"/>
      <c r="BX18" s="696"/>
      <c r="BY18" s="696"/>
      <c r="BZ18" s="696"/>
      <c r="CA18" s="696"/>
      <c r="CB18" s="731"/>
      <c r="CD18" s="654" t="s">
        <v>261</v>
      </c>
      <c r="CE18" s="655"/>
      <c r="CF18" s="655"/>
      <c r="CG18" s="655"/>
      <c r="CH18" s="655"/>
      <c r="CI18" s="655"/>
      <c r="CJ18" s="655"/>
      <c r="CK18" s="655"/>
      <c r="CL18" s="655"/>
      <c r="CM18" s="655"/>
      <c r="CN18" s="655"/>
      <c r="CO18" s="655"/>
      <c r="CP18" s="655"/>
      <c r="CQ18" s="656"/>
      <c r="CR18" s="657" t="s">
        <v>123</v>
      </c>
      <c r="CS18" s="658"/>
      <c r="CT18" s="658"/>
      <c r="CU18" s="658"/>
      <c r="CV18" s="658"/>
      <c r="CW18" s="658"/>
      <c r="CX18" s="658"/>
      <c r="CY18" s="659"/>
      <c r="CZ18" s="695" t="s">
        <v>123</v>
      </c>
      <c r="DA18" s="695"/>
      <c r="DB18" s="695"/>
      <c r="DC18" s="695"/>
      <c r="DD18" s="663" t="s">
        <v>123</v>
      </c>
      <c r="DE18" s="658"/>
      <c r="DF18" s="658"/>
      <c r="DG18" s="658"/>
      <c r="DH18" s="658"/>
      <c r="DI18" s="658"/>
      <c r="DJ18" s="658"/>
      <c r="DK18" s="658"/>
      <c r="DL18" s="658"/>
      <c r="DM18" s="658"/>
      <c r="DN18" s="658"/>
      <c r="DO18" s="658"/>
      <c r="DP18" s="659"/>
      <c r="DQ18" s="663" t="s">
        <v>123</v>
      </c>
      <c r="DR18" s="658"/>
      <c r="DS18" s="658"/>
      <c r="DT18" s="658"/>
      <c r="DU18" s="658"/>
      <c r="DV18" s="658"/>
      <c r="DW18" s="658"/>
      <c r="DX18" s="658"/>
      <c r="DY18" s="658"/>
      <c r="DZ18" s="658"/>
      <c r="EA18" s="658"/>
      <c r="EB18" s="658"/>
      <c r="EC18" s="694"/>
    </row>
    <row r="19" spans="2:133" ht="11.25" customHeight="1" x14ac:dyDescent="0.15">
      <c r="B19" s="654" t="s">
        <v>262</v>
      </c>
      <c r="C19" s="655"/>
      <c r="D19" s="655"/>
      <c r="E19" s="655"/>
      <c r="F19" s="655"/>
      <c r="G19" s="655"/>
      <c r="H19" s="655"/>
      <c r="I19" s="655"/>
      <c r="J19" s="655"/>
      <c r="K19" s="655"/>
      <c r="L19" s="655"/>
      <c r="M19" s="655"/>
      <c r="N19" s="655"/>
      <c r="O19" s="655"/>
      <c r="P19" s="655"/>
      <c r="Q19" s="656"/>
      <c r="R19" s="657">
        <v>10687</v>
      </c>
      <c r="S19" s="658"/>
      <c r="T19" s="658"/>
      <c r="U19" s="658"/>
      <c r="V19" s="658"/>
      <c r="W19" s="658"/>
      <c r="X19" s="658"/>
      <c r="Y19" s="659"/>
      <c r="Z19" s="695">
        <v>0.2</v>
      </c>
      <c r="AA19" s="695"/>
      <c r="AB19" s="695"/>
      <c r="AC19" s="695"/>
      <c r="AD19" s="696">
        <v>10687</v>
      </c>
      <c r="AE19" s="696"/>
      <c r="AF19" s="696"/>
      <c r="AG19" s="696"/>
      <c r="AH19" s="696"/>
      <c r="AI19" s="696"/>
      <c r="AJ19" s="696"/>
      <c r="AK19" s="696"/>
      <c r="AL19" s="660">
        <v>0.3</v>
      </c>
      <c r="AM19" s="661"/>
      <c r="AN19" s="661"/>
      <c r="AO19" s="697"/>
      <c r="AP19" s="654" t="s">
        <v>263</v>
      </c>
      <c r="AQ19" s="655"/>
      <c r="AR19" s="655"/>
      <c r="AS19" s="655"/>
      <c r="AT19" s="655"/>
      <c r="AU19" s="655"/>
      <c r="AV19" s="655"/>
      <c r="AW19" s="655"/>
      <c r="AX19" s="655"/>
      <c r="AY19" s="655"/>
      <c r="AZ19" s="655"/>
      <c r="BA19" s="655"/>
      <c r="BB19" s="655"/>
      <c r="BC19" s="655"/>
      <c r="BD19" s="655"/>
      <c r="BE19" s="655"/>
      <c r="BF19" s="656"/>
      <c r="BG19" s="657" t="s">
        <v>123</v>
      </c>
      <c r="BH19" s="658"/>
      <c r="BI19" s="658"/>
      <c r="BJ19" s="658"/>
      <c r="BK19" s="658"/>
      <c r="BL19" s="658"/>
      <c r="BM19" s="658"/>
      <c r="BN19" s="659"/>
      <c r="BO19" s="695" t="s">
        <v>123</v>
      </c>
      <c r="BP19" s="695"/>
      <c r="BQ19" s="695"/>
      <c r="BR19" s="695"/>
      <c r="BS19" s="696" t="s">
        <v>123</v>
      </c>
      <c r="BT19" s="696"/>
      <c r="BU19" s="696"/>
      <c r="BV19" s="696"/>
      <c r="BW19" s="696"/>
      <c r="BX19" s="696"/>
      <c r="BY19" s="696"/>
      <c r="BZ19" s="696"/>
      <c r="CA19" s="696"/>
      <c r="CB19" s="731"/>
      <c r="CD19" s="654" t="s">
        <v>264</v>
      </c>
      <c r="CE19" s="655"/>
      <c r="CF19" s="655"/>
      <c r="CG19" s="655"/>
      <c r="CH19" s="655"/>
      <c r="CI19" s="655"/>
      <c r="CJ19" s="655"/>
      <c r="CK19" s="655"/>
      <c r="CL19" s="655"/>
      <c r="CM19" s="655"/>
      <c r="CN19" s="655"/>
      <c r="CO19" s="655"/>
      <c r="CP19" s="655"/>
      <c r="CQ19" s="656"/>
      <c r="CR19" s="657" t="s">
        <v>123</v>
      </c>
      <c r="CS19" s="658"/>
      <c r="CT19" s="658"/>
      <c r="CU19" s="658"/>
      <c r="CV19" s="658"/>
      <c r="CW19" s="658"/>
      <c r="CX19" s="658"/>
      <c r="CY19" s="659"/>
      <c r="CZ19" s="695" t="s">
        <v>123</v>
      </c>
      <c r="DA19" s="695"/>
      <c r="DB19" s="695"/>
      <c r="DC19" s="695"/>
      <c r="DD19" s="663" t="s">
        <v>123</v>
      </c>
      <c r="DE19" s="658"/>
      <c r="DF19" s="658"/>
      <c r="DG19" s="658"/>
      <c r="DH19" s="658"/>
      <c r="DI19" s="658"/>
      <c r="DJ19" s="658"/>
      <c r="DK19" s="658"/>
      <c r="DL19" s="658"/>
      <c r="DM19" s="658"/>
      <c r="DN19" s="658"/>
      <c r="DO19" s="658"/>
      <c r="DP19" s="659"/>
      <c r="DQ19" s="663" t="s">
        <v>123</v>
      </c>
      <c r="DR19" s="658"/>
      <c r="DS19" s="658"/>
      <c r="DT19" s="658"/>
      <c r="DU19" s="658"/>
      <c r="DV19" s="658"/>
      <c r="DW19" s="658"/>
      <c r="DX19" s="658"/>
      <c r="DY19" s="658"/>
      <c r="DZ19" s="658"/>
      <c r="EA19" s="658"/>
      <c r="EB19" s="658"/>
      <c r="EC19" s="694"/>
    </row>
    <row r="20" spans="2:133" ht="11.25" customHeight="1" x14ac:dyDescent="0.15">
      <c r="B20" s="732" t="s">
        <v>265</v>
      </c>
      <c r="C20" s="733"/>
      <c r="D20" s="733"/>
      <c r="E20" s="733"/>
      <c r="F20" s="733"/>
      <c r="G20" s="733"/>
      <c r="H20" s="733"/>
      <c r="I20" s="733"/>
      <c r="J20" s="733"/>
      <c r="K20" s="733"/>
      <c r="L20" s="733"/>
      <c r="M20" s="733"/>
      <c r="N20" s="733"/>
      <c r="O20" s="733"/>
      <c r="P20" s="733"/>
      <c r="Q20" s="734"/>
      <c r="R20" s="657">
        <v>684</v>
      </c>
      <c r="S20" s="658"/>
      <c r="T20" s="658"/>
      <c r="U20" s="658"/>
      <c r="V20" s="658"/>
      <c r="W20" s="658"/>
      <c r="X20" s="658"/>
      <c r="Y20" s="659"/>
      <c r="Z20" s="695">
        <v>0</v>
      </c>
      <c r="AA20" s="695"/>
      <c r="AB20" s="695"/>
      <c r="AC20" s="695"/>
      <c r="AD20" s="696">
        <v>684</v>
      </c>
      <c r="AE20" s="696"/>
      <c r="AF20" s="696"/>
      <c r="AG20" s="696"/>
      <c r="AH20" s="696"/>
      <c r="AI20" s="696"/>
      <c r="AJ20" s="696"/>
      <c r="AK20" s="696"/>
      <c r="AL20" s="660">
        <v>0</v>
      </c>
      <c r="AM20" s="661"/>
      <c r="AN20" s="661"/>
      <c r="AO20" s="697"/>
      <c r="AP20" s="654" t="s">
        <v>266</v>
      </c>
      <c r="AQ20" s="655"/>
      <c r="AR20" s="655"/>
      <c r="AS20" s="655"/>
      <c r="AT20" s="655"/>
      <c r="AU20" s="655"/>
      <c r="AV20" s="655"/>
      <c r="AW20" s="655"/>
      <c r="AX20" s="655"/>
      <c r="AY20" s="655"/>
      <c r="AZ20" s="655"/>
      <c r="BA20" s="655"/>
      <c r="BB20" s="655"/>
      <c r="BC20" s="655"/>
      <c r="BD20" s="655"/>
      <c r="BE20" s="655"/>
      <c r="BF20" s="656"/>
      <c r="BG20" s="657" t="s">
        <v>123</v>
      </c>
      <c r="BH20" s="658"/>
      <c r="BI20" s="658"/>
      <c r="BJ20" s="658"/>
      <c r="BK20" s="658"/>
      <c r="BL20" s="658"/>
      <c r="BM20" s="658"/>
      <c r="BN20" s="659"/>
      <c r="BO20" s="695" t="s">
        <v>123</v>
      </c>
      <c r="BP20" s="695"/>
      <c r="BQ20" s="695"/>
      <c r="BR20" s="695"/>
      <c r="BS20" s="696" t="s">
        <v>123</v>
      </c>
      <c r="BT20" s="696"/>
      <c r="BU20" s="696"/>
      <c r="BV20" s="696"/>
      <c r="BW20" s="696"/>
      <c r="BX20" s="696"/>
      <c r="BY20" s="696"/>
      <c r="BZ20" s="696"/>
      <c r="CA20" s="696"/>
      <c r="CB20" s="731"/>
      <c r="CD20" s="654" t="s">
        <v>267</v>
      </c>
      <c r="CE20" s="655"/>
      <c r="CF20" s="655"/>
      <c r="CG20" s="655"/>
      <c r="CH20" s="655"/>
      <c r="CI20" s="655"/>
      <c r="CJ20" s="655"/>
      <c r="CK20" s="655"/>
      <c r="CL20" s="655"/>
      <c r="CM20" s="655"/>
      <c r="CN20" s="655"/>
      <c r="CO20" s="655"/>
      <c r="CP20" s="655"/>
      <c r="CQ20" s="656"/>
      <c r="CR20" s="657">
        <v>5812138</v>
      </c>
      <c r="CS20" s="658"/>
      <c r="CT20" s="658"/>
      <c r="CU20" s="658"/>
      <c r="CV20" s="658"/>
      <c r="CW20" s="658"/>
      <c r="CX20" s="658"/>
      <c r="CY20" s="659"/>
      <c r="CZ20" s="695">
        <v>100</v>
      </c>
      <c r="DA20" s="695"/>
      <c r="DB20" s="695"/>
      <c r="DC20" s="695"/>
      <c r="DD20" s="663">
        <v>376173</v>
      </c>
      <c r="DE20" s="658"/>
      <c r="DF20" s="658"/>
      <c r="DG20" s="658"/>
      <c r="DH20" s="658"/>
      <c r="DI20" s="658"/>
      <c r="DJ20" s="658"/>
      <c r="DK20" s="658"/>
      <c r="DL20" s="658"/>
      <c r="DM20" s="658"/>
      <c r="DN20" s="658"/>
      <c r="DO20" s="658"/>
      <c r="DP20" s="659"/>
      <c r="DQ20" s="663">
        <v>4402961</v>
      </c>
      <c r="DR20" s="658"/>
      <c r="DS20" s="658"/>
      <c r="DT20" s="658"/>
      <c r="DU20" s="658"/>
      <c r="DV20" s="658"/>
      <c r="DW20" s="658"/>
      <c r="DX20" s="658"/>
      <c r="DY20" s="658"/>
      <c r="DZ20" s="658"/>
      <c r="EA20" s="658"/>
      <c r="EB20" s="658"/>
      <c r="EC20" s="694"/>
    </row>
    <row r="21" spans="2:133" ht="11.25" customHeight="1" x14ac:dyDescent="0.15">
      <c r="B21" s="654" t="s">
        <v>268</v>
      </c>
      <c r="C21" s="655"/>
      <c r="D21" s="655"/>
      <c r="E21" s="655"/>
      <c r="F21" s="655"/>
      <c r="G21" s="655"/>
      <c r="H21" s="655"/>
      <c r="I21" s="655"/>
      <c r="J21" s="655"/>
      <c r="K21" s="655"/>
      <c r="L21" s="655"/>
      <c r="M21" s="655"/>
      <c r="N21" s="655"/>
      <c r="O21" s="655"/>
      <c r="P21" s="655"/>
      <c r="Q21" s="656"/>
      <c r="R21" s="657">
        <v>1279528</v>
      </c>
      <c r="S21" s="658"/>
      <c r="T21" s="658"/>
      <c r="U21" s="658"/>
      <c r="V21" s="658"/>
      <c r="W21" s="658"/>
      <c r="X21" s="658"/>
      <c r="Y21" s="659"/>
      <c r="Z21" s="695">
        <v>20</v>
      </c>
      <c r="AA21" s="695"/>
      <c r="AB21" s="695"/>
      <c r="AC21" s="695"/>
      <c r="AD21" s="696">
        <v>1162228</v>
      </c>
      <c r="AE21" s="696"/>
      <c r="AF21" s="696"/>
      <c r="AG21" s="696"/>
      <c r="AH21" s="696"/>
      <c r="AI21" s="696"/>
      <c r="AJ21" s="696"/>
      <c r="AK21" s="696"/>
      <c r="AL21" s="660">
        <v>32.200000000000003</v>
      </c>
      <c r="AM21" s="661"/>
      <c r="AN21" s="661"/>
      <c r="AO21" s="697"/>
      <c r="AP21" s="654" t="s">
        <v>269</v>
      </c>
      <c r="AQ21" s="735"/>
      <c r="AR21" s="735"/>
      <c r="AS21" s="735"/>
      <c r="AT21" s="735"/>
      <c r="AU21" s="735"/>
      <c r="AV21" s="735"/>
      <c r="AW21" s="735"/>
      <c r="AX21" s="735"/>
      <c r="AY21" s="735"/>
      <c r="AZ21" s="735"/>
      <c r="BA21" s="735"/>
      <c r="BB21" s="735"/>
      <c r="BC21" s="735"/>
      <c r="BD21" s="735"/>
      <c r="BE21" s="735"/>
      <c r="BF21" s="736"/>
      <c r="BG21" s="657" t="s">
        <v>123</v>
      </c>
      <c r="BH21" s="658"/>
      <c r="BI21" s="658"/>
      <c r="BJ21" s="658"/>
      <c r="BK21" s="658"/>
      <c r="BL21" s="658"/>
      <c r="BM21" s="658"/>
      <c r="BN21" s="659"/>
      <c r="BO21" s="695" t="s">
        <v>123</v>
      </c>
      <c r="BP21" s="695"/>
      <c r="BQ21" s="695"/>
      <c r="BR21" s="695"/>
      <c r="BS21" s="696" t="s">
        <v>123</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270</v>
      </c>
      <c r="C22" s="655"/>
      <c r="D22" s="655"/>
      <c r="E22" s="655"/>
      <c r="F22" s="655"/>
      <c r="G22" s="655"/>
      <c r="H22" s="655"/>
      <c r="I22" s="655"/>
      <c r="J22" s="655"/>
      <c r="K22" s="655"/>
      <c r="L22" s="655"/>
      <c r="M22" s="655"/>
      <c r="N22" s="655"/>
      <c r="O22" s="655"/>
      <c r="P22" s="655"/>
      <c r="Q22" s="656"/>
      <c r="R22" s="657">
        <v>1162228</v>
      </c>
      <c r="S22" s="658"/>
      <c r="T22" s="658"/>
      <c r="U22" s="658"/>
      <c r="V22" s="658"/>
      <c r="W22" s="658"/>
      <c r="X22" s="658"/>
      <c r="Y22" s="659"/>
      <c r="Z22" s="695">
        <v>18.2</v>
      </c>
      <c r="AA22" s="695"/>
      <c r="AB22" s="695"/>
      <c r="AC22" s="695"/>
      <c r="AD22" s="696">
        <v>1162228</v>
      </c>
      <c r="AE22" s="696"/>
      <c r="AF22" s="696"/>
      <c r="AG22" s="696"/>
      <c r="AH22" s="696"/>
      <c r="AI22" s="696"/>
      <c r="AJ22" s="696"/>
      <c r="AK22" s="696"/>
      <c r="AL22" s="660">
        <v>32.200000000000003</v>
      </c>
      <c r="AM22" s="661"/>
      <c r="AN22" s="661"/>
      <c r="AO22" s="697"/>
      <c r="AP22" s="654" t="s">
        <v>271</v>
      </c>
      <c r="AQ22" s="735"/>
      <c r="AR22" s="735"/>
      <c r="AS22" s="735"/>
      <c r="AT22" s="735"/>
      <c r="AU22" s="735"/>
      <c r="AV22" s="735"/>
      <c r="AW22" s="735"/>
      <c r="AX22" s="735"/>
      <c r="AY22" s="735"/>
      <c r="AZ22" s="735"/>
      <c r="BA22" s="735"/>
      <c r="BB22" s="735"/>
      <c r="BC22" s="735"/>
      <c r="BD22" s="735"/>
      <c r="BE22" s="735"/>
      <c r="BF22" s="736"/>
      <c r="BG22" s="657" t="s">
        <v>123</v>
      </c>
      <c r="BH22" s="658"/>
      <c r="BI22" s="658"/>
      <c r="BJ22" s="658"/>
      <c r="BK22" s="658"/>
      <c r="BL22" s="658"/>
      <c r="BM22" s="658"/>
      <c r="BN22" s="659"/>
      <c r="BO22" s="695" t="s">
        <v>123</v>
      </c>
      <c r="BP22" s="695"/>
      <c r="BQ22" s="695"/>
      <c r="BR22" s="695"/>
      <c r="BS22" s="696" t="s">
        <v>123</v>
      </c>
      <c r="BT22" s="696"/>
      <c r="BU22" s="696"/>
      <c r="BV22" s="696"/>
      <c r="BW22" s="696"/>
      <c r="BX22" s="696"/>
      <c r="BY22" s="696"/>
      <c r="BZ22" s="696"/>
      <c r="CA22" s="696"/>
      <c r="CB22" s="731"/>
      <c r="CD22" s="715" t="s">
        <v>272</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54" t="s">
        <v>273</v>
      </c>
      <c r="C23" s="655"/>
      <c r="D23" s="655"/>
      <c r="E23" s="655"/>
      <c r="F23" s="655"/>
      <c r="G23" s="655"/>
      <c r="H23" s="655"/>
      <c r="I23" s="655"/>
      <c r="J23" s="655"/>
      <c r="K23" s="655"/>
      <c r="L23" s="655"/>
      <c r="M23" s="655"/>
      <c r="N23" s="655"/>
      <c r="O23" s="655"/>
      <c r="P23" s="655"/>
      <c r="Q23" s="656"/>
      <c r="R23" s="657">
        <v>117300</v>
      </c>
      <c r="S23" s="658"/>
      <c r="T23" s="658"/>
      <c r="U23" s="658"/>
      <c r="V23" s="658"/>
      <c r="W23" s="658"/>
      <c r="X23" s="658"/>
      <c r="Y23" s="659"/>
      <c r="Z23" s="695">
        <v>1.8</v>
      </c>
      <c r="AA23" s="695"/>
      <c r="AB23" s="695"/>
      <c r="AC23" s="695"/>
      <c r="AD23" s="696" t="s">
        <v>123</v>
      </c>
      <c r="AE23" s="696"/>
      <c r="AF23" s="696"/>
      <c r="AG23" s="696"/>
      <c r="AH23" s="696"/>
      <c r="AI23" s="696"/>
      <c r="AJ23" s="696"/>
      <c r="AK23" s="696"/>
      <c r="AL23" s="660" t="s">
        <v>123</v>
      </c>
      <c r="AM23" s="661"/>
      <c r="AN23" s="661"/>
      <c r="AO23" s="697"/>
      <c r="AP23" s="654" t="s">
        <v>274</v>
      </c>
      <c r="AQ23" s="735"/>
      <c r="AR23" s="735"/>
      <c r="AS23" s="735"/>
      <c r="AT23" s="735"/>
      <c r="AU23" s="735"/>
      <c r="AV23" s="735"/>
      <c r="AW23" s="735"/>
      <c r="AX23" s="735"/>
      <c r="AY23" s="735"/>
      <c r="AZ23" s="735"/>
      <c r="BA23" s="735"/>
      <c r="BB23" s="735"/>
      <c r="BC23" s="735"/>
      <c r="BD23" s="735"/>
      <c r="BE23" s="735"/>
      <c r="BF23" s="736"/>
      <c r="BG23" s="657" t="s">
        <v>123</v>
      </c>
      <c r="BH23" s="658"/>
      <c r="BI23" s="658"/>
      <c r="BJ23" s="658"/>
      <c r="BK23" s="658"/>
      <c r="BL23" s="658"/>
      <c r="BM23" s="658"/>
      <c r="BN23" s="659"/>
      <c r="BO23" s="695" t="s">
        <v>123</v>
      </c>
      <c r="BP23" s="695"/>
      <c r="BQ23" s="695"/>
      <c r="BR23" s="695"/>
      <c r="BS23" s="696" t="s">
        <v>123</v>
      </c>
      <c r="BT23" s="696"/>
      <c r="BU23" s="696"/>
      <c r="BV23" s="696"/>
      <c r="BW23" s="696"/>
      <c r="BX23" s="696"/>
      <c r="BY23" s="696"/>
      <c r="BZ23" s="696"/>
      <c r="CA23" s="696"/>
      <c r="CB23" s="731"/>
      <c r="CD23" s="715" t="s">
        <v>214</v>
      </c>
      <c r="CE23" s="716"/>
      <c r="CF23" s="716"/>
      <c r="CG23" s="716"/>
      <c r="CH23" s="716"/>
      <c r="CI23" s="716"/>
      <c r="CJ23" s="716"/>
      <c r="CK23" s="716"/>
      <c r="CL23" s="716"/>
      <c r="CM23" s="716"/>
      <c r="CN23" s="716"/>
      <c r="CO23" s="716"/>
      <c r="CP23" s="716"/>
      <c r="CQ23" s="717"/>
      <c r="CR23" s="715" t="s">
        <v>275</v>
      </c>
      <c r="CS23" s="716"/>
      <c r="CT23" s="716"/>
      <c r="CU23" s="716"/>
      <c r="CV23" s="716"/>
      <c r="CW23" s="716"/>
      <c r="CX23" s="716"/>
      <c r="CY23" s="717"/>
      <c r="CZ23" s="715" t="s">
        <v>276</v>
      </c>
      <c r="DA23" s="716"/>
      <c r="DB23" s="716"/>
      <c r="DC23" s="717"/>
      <c r="DD23" s="715" t="s">
        <v>277</v>
      </c>
      <c r="DE23" s="716"/>
      <c r="DF23" s="716"/>
      <c r="DG23" s="716"/>
      <c r="DH23" s="716"/>
      <c r="DI23" s="716"/>
      <c r="DJ23" s="716"/>
      <c r="DK23" s="717"/>
      <c r="DL23" s="747" t="s">
        <v>278</v>
      </c>
      <c r="DM23" s="748"/>
      <c r="DN23" s="748"/>
      <c r="DO23" s="748"/>
      <c r="DP23" s="748"/>
      <c r="DQ23" s="748"/>
      <c r="DR23" s="748"/>
      <c r="DS23" s="748"/>
      <c r="DT23" s="748"/>
      <c r="DU23" s="748"/>
      <c r="DV23" s="749"/>
      <c r="DW23" s="715" t="s">
        <v>279</v>
      </c>
      <c r="DX23" s="716"/>
      <c r="DY23" s="716"/>
      <c r="DZ23" s="716"/>
      <c r="EA23" s="716"/>
      <c r="EB23" s="716"/>
      <c r="EC23" s="717"/>
    </row>
    <row r="24" spans="2:133" ht="11.25" customHeight="1" x14ac:dyDescent="0.15">
      <c r="B24" s="654" t="s">
        <v>280</v>
      </c>
      <c r="C24" s="655"/>
      <c r="D24" s="655"/>
      <c r="E24" s="655"/>
      <c r="F24" s="655"/>
      <c r="G24" s="655"/>
      <c r="H24" s="655"/>
      <c r="I24" s="655"/>
      <c r="J24" s="655"/>
      <c r="K24" s="655"/>
      <c r="L24" s="655"/>
      <c r="M24" s="655"/>
      <c r="N24" s="655"/>
      <c r="O24" s="655"/>
      <c r="P24" s="655"/>
      <c r="Q24" s="656"/>
      <c r="R24" s="657" t="s">
        <v>123</v>
      </c>
      <c r="S24" s="658"/>
      <c r="T24" s="658"/>
      <c r="U24" s="658"/>
      <c r="V24" s="658"/>
      <c r="W24" s="658"/>
      <c r="X24" s="658"/>
      <c r="Y24" s="659"/>
      <c r="Z24" s="695" t="s">
        <v>123</v>
      </c>
      <c r="AA24" s="695"/>
      <c r="AB24" s="695"/>
      <c r="AC24" s="695"/>
      <c r="AD24" s="696" t="s">
        <v>123</v>
      </c>
      <c r="AE24" s="696"/>
      <c r="AF24" s="696"/>
      <c r="AG24" s="696"/>
      <c r="AH24" s="696"/>
      <c r="AI24" s="696"/>
      <c r="AJ24" s="696"/>
      <c r="AK24" s="696"/>
      <c r="AL24" s="660" t="s">
        <v>123</v>
      </c>
      <c r="AM24" s="661"/>
      <c r="AN24" s="661"/>
      <c r="AO24" s="697"/>
      <c r="AP24" s="654" t="s">
        <v>281</v>
      </c>
      <c r="AQ24" s="735"/>
      <c r="AR24" s="735"/>
      <c r="AS24" s="735"/>
      <c r="AT24" s="735"/>
      <c r="AU24" s="735"/>
      <c r="AV24" s="735"/>
      <c r="AW24" s="735"/>
      <c r="AX24" s="735"/>
      <c r="AY24" s="735"/>
      <c r="AZ24" s="735"/>
      <c r="BA24" s="735"/>
      <c r="BB24" s="735"/>
      <c r="BC24" s="735"/>
      <c r="BD24" s="735"/>
      <c r="BE24" s="735"/>
      <c r="BF24" s="736"/>
      <c r="BG24" s="657" t="s">
        <v>123</v>
      </c>
      <c r="BH24" s="658"/>
      <c r="BI24" s="658"/>
      <c r="BJ24" s="658"/>
      <c r="BK24" s="658"/>
      <c r="BL24" s="658"/>
      <c r="BM24" s="658"/>
      <c r="BN24" s="659"/>
      <c r="BO24" s="695" t="s">
        <v>123</v>
      </c>
      <c r="BP24" s="695"/>
      <c r="BQ24" s="695"/>
      <c r="BR24" s="695"/>
      <c r="BS24" s="696" t="s">
        <v>123</v>
      </c>
      <c r="BT24" s="696"/>
      <c r="BU24" s="696"/>
      <c r="BV24" s="696"/>
      <c r="BW24" s="696"/>
      <c r="BX24" s="696"/>
      <c r="BY24" s="696"/>
      <c r="BZ24" s="696"/>
      <c r="CA24" s="696"/>
      <c r="CB24" s="731"/>
      <c r="CD24" s="712" t="s">
        <v>282</v>
      </c>
      <c r="CE24" s="713"/>
      <c r="CF24" s="713"/>
      <c r="CG24" s="713"/>
      <c r="CH24" s="713"/>
      <c r="CI24" s="713"/>
      <c r="CJ24" s="713"/>
      <c r="CK24" s="713"/>
      <c r="CL24" s="713"/>
      <c r="CM24" s="713"/>
      <c r="CN24" s="713"/>
      <c r="CO24" s="713"/>
      <c r="CP24" s="713"/>
      <c r="CQ24" s="714"/>
      <c r="CR24" s="709">
        <v>2323292</v>
      </c>
      <c r="CS24" s="710"/>
      <c r="CT24" s="710"/>
      <c r="CU24" s="710"/>
      <c r="CV24" s="710"/>
      <c r="CW24" s="710"/>
      <c r="CX24" s="710"/>
      <c r="CY24" s="738"/>
      <c r="CZ24" s="739">
        <v>40</v>
      </c>
      <c r="DA24" s="721"/>
      <c r="DB24" s="721"/>
      <c r="DC24" s="741"/>
      <c r="DD24" s="737">
        <v>1640931</v>
      </c>
      <c r="DE24" s="710"/>
      <c r="DF24" s="710"/>
      <c r="DG24" s="710"/>
      <c r="DH24" s="710"/>
      <c r="DI24" s="710"/>
      <c r="DJ24" s="710"/>
      <c r="DK24" s="738"/>
      <c r="DL24" s="737">
        <v>1482262</v>
      </c>
      <c r="DM24" s="710"/>
      <c r="DN24" s="710"/>
      <c r="DO24" s="710"/>
      <c r="DP24" s="710"/>
      <c r="DQ24" s="710"/>
      <c r="DR24" s="710"/>
      <c r="DS24" s="710"/>
      <c r="DT24" s="710"/>
      <c r="DU24" s="710"/>
      <c r="DV24" s="738"/>
      <c r="DW24" s="739">
        <v>40.700000000000003</v>
      </c>
      <c r="DX24" s="721"/>
      <c r="DY24" s="721"/>
      <c r="DZ24" s="721"/>
      <c r="EA24" s="721"/>
      <c r="EB24" s="721"/>
      <c r="EC24" s="740"/>
    </row>
    <row r="25" spans="2:133" ht="11.25" customHeight="1" x14ac:dyDescent="0.15">
      <c r="B25" s="654" t="s">
        <v>283</v>
      </c>
      <c r="C25" s="655"/>
      <c r="D25" s="655"/>
      <c r="E25" s="655"/>
      <c r="F25" s="655"/>
      <c r="G25" s="655"/>
      <c r="H25" s="655"/>
      <c r="I25" s="655"/>
      <c r="J25" s="655"/>
      <c r="K25" s="655"/>
      <c r="L25" s="655"/>
      <c r="M25" s="655"/>
      <c r="N25" s="655"/>
      <c r="O25" s="655"/>
      <c r="P25" s="655"/>
      <c r="Q25" s="656"/>
      <c r="R25" s="657">
        <v>3721324</v>
      </c>
      <c r="S25" s="658"/>
      <c r="T25" s="658"/>
      <c r="U25" s="658"/>
      <c r="V25" s="658"/>
      <c r="W25" s="658"/>
      <c r="X25" s="658"/>
      <c r="Y25" s="659"/>
      <c r="Z25" s="695">
        <v>58.3</v>
      </c>
      <c r="AA25" s="695"/>
      <c r="AB25" s="695"/>
      <c r="AC25" s="695"/>
      <c r="AD25" s="696">
        <v>3604024</v>
      </c>
      <c r="AE25" s="696"/>
      <c r="AF25" s="696"/>
      <c r="AG25" s="696"/>
      <c r="AH25" s="696"/>
      <c r="AI25" s="696"/>
      <c r="AJ25" s="696"/>
      <c r="AK25" s="696"/>
      <c r="AL25" s="660">
        <v>99.8</v>
      </c>
      <c r="AM25" s="661"/>
      <c r="AN25" s="661"/>
      <c r="AO25" s="697"/>
      <c r="AP25" s="654" t="s">
        <v>284</v>
      </c>
      <c r="AQ25" s="735"/>
      <c r="AR25" s="735"/>
      <c r="AS25" s="735"/>
      <c r="AT25" s="735"/>
      <c r="AU25" s="735"/>
      <c r="AV25" s="735"/>
      <c r="AW25" s="735"/>
      <c r="AX25" s="735"/>
      <c r="AY25" s="735"/>
      <c r="AZ25" s="735"/>
      <c r="BA25" s="735"/>
      <c r="BB25" s="735"/>
      <c r="BC25" s="735"/>
      <c r="BD25" s="735"/>
      <c r="BE25" s="735"/>
      <c r="BF25" s="736"/>
      <c r="BG25" s="657" t="s">
        <v>123</v>
      </c>
      <c r="BH25" s="658"/>
      <c r="BI25" s="658"/>
      <c r="BJ25" s="658"/>
      <c r="BK25" s="658"/>
      <c r="BL25" s="658"/>
      <c r="BM25" s="658"/>
      <c r="BN25" s="659"/>
      <c r="BO25" s="695" t="s">
        <v>123</v>
      </c>
      <c r="BP25" s="695"/>
      <c r="BQ25" s="695"/>
      <c r="BR25" s="695"/>
      <c r="BS25" s="696" t="s">
        <v>123</v>
      </c>
      <c r="BT25" s="696"/>
      <c r="BU25" s="696"/>
      <c r="BV25" s="696"/>
      <c r="BW25" s="696"/>
      <c r="BX25" s="696"/>
      <c r="BY25" s="696"/>
      <c r="BZ25" s="696"/>
      <c r="CA25" s="696"/>
      <c r="CB25" s="731"/>
      <c r="CD25" s="654" t="s">
        <v>285</v>
      </c>
      <c r="CE25" s="655"/>
      <c r="CF25" s="655"/>
      <c r="CG25" s="655"/>
      <c r="CH25" s="655"/>
      <c r="CI25" s="655"/>
      <c r="CJ25" s="655"/>
      <c r="CK25" s="655"/>
      <c r="CL25" s="655"/>
      <c r="CM25" s="655"/>
      <c r="CN25" s="655"/>
      <c r="CO25" s="655"/>
      <c r="CP25" s="655"/>
      <c r="CQ25" s="656"/>
      <c r="CR25" s="657">
        <v>811488</v>
      </c>
      <c r="CS25" s="670"/>
      <c r="CT25" s="670"/>
      <c r="CU25" s="670"/>
      <c r="CV25" s="670"/>
      <c r="CW25" s="670"/>
      <c r="CX25" s="670"/>
      <c r="CY25" s="671"/>
      <c r="CZ25" s="660">
        <v>14</v>
      </c>
      <c r="DA25" s="672"/>
      <c r="DB25" s="672"/>
      <c r="DC25" s="673"/>
      <c r="DD25" s="663">
        <v>767944</v>
      </c>
      <c r="DE25" s="670"/>
      <c r="DF25" s="670"/>
      <c r="DG25" s="670"/>
      <c r="DH25" s="670"/>
      <c r="DI25" s="670"/>
      <c r="DJ25" s="670"/>
      <c r="DK25" s="671"/>
      <c r="DL25" s="663">
        <v>755249</v>
      </c>
      <c r="DM25" s="670"/>
      <c r="DN25" s="670"/>
      <c r="DO25" s="670"/>
      <c r="DP25" s="670"/>
      <c r="DQ25" s="670"/>
      <c r="DR25" s="670"/>
      <c r="DS25" s="670"/>
      <c r="DT25" s="670"/>
      <c r="DU25" s="670"/>
      <c r="DV25" s="671"/>
      <c r="DW25" s="660">
        <v>20.7</v>
      </c>
      <c r="DX25" s="672"/>
      <c r="DY25" s="672"/>
      <c r="DZ25" s="672"/>
      <c r="EA25" s="672"/>
      <c r="EB25" s="672"/>
      <c r="EC25" s="684"/>
    </row>
    <row r="26" spans="2:133" ht="11.25" customHeight="1" x14ac:dyDescent="0.15">
      <c r="B26" s="654" t="s">
        <v>286</v>
      </c>
      <c r="C26" s="655"/>
      <c r="D26" s="655"/>
      <c r="E26" s="655"/>
      <c r="F26" s="655"/>
      <c r="G26" s="655"/>
      <c r="H26" s="655"/>
      <c r="I26" s="655"/>
      <c r="J26" s="655"/>
      <c r="K26" s="655"/>
      <c r="L26" s="655"/>
      <c r="M26" s="655"/>
      <c r="N26" s="655"/>
      <c r="O26" s="655"/>
      <c r="P26" s="655"/>
      <c r="Q26" s="656"/>
      <c r="R26" s="657">
        <v>2357</v>
      </c>
      <c r="S26" s="658"/>
      <c r="T26" s="658"/>
      <c r="U26" s="658"/>
      <c r="V26" s="658"/>
      <c r="W26" s="658"/>
      <c r="X26" s="658"/>
      <c r="Y26" s="659"/>
      <c r="Z26" s="695">
        <v>0</v>
      </c>
      <c r="AA26" s="695"/>
      <c r="AB26" s="695"/>
      <c r="AC26" s="695"/>
      <c r="AD26" s="696">
        <v>2357</v>
      </c>
      <c r="AE26" s="696"/>
      <c r="AF26" s="696"/>
      <c r="AG26" s="696"/>
      <c r="AH26" s="696"/>
      <c r="AI26" s="696"/>
      <c r="AJ26" s="696"/>
      <c r="AK26" s="696"/>
      <c r="AL26" s="660">
        <v>0.1</v>
      </c>
      <c r="AM26" s="661"/>
      <c r="AN26" s="661"/>
      <c r="AO26" s="697"/>
      <c r="AP26" s="654" t="s">
        <v>287</v>
      </c>
      <c r="AQ26" s="735"/>
      <c r="AR26" s="735"/>
      <c r="AS26" s="735"/>
      <c r="AT26" s="735"/>
      <c r="AU26" s="735"/>
      <c r="AV26" s="735"/>
      <c r="AW26" s="735"/>
      <c r="AX26" s="735"/>
      <c r="AY26" s="735"/>
      <c r="AZ26" s="735"/>
      <c r="BA26" s="735"/>
      <c r="BB26" s="735"/>
      <c r="BC26" s="735"/>
      <c r="BD26" s="735"/>
      <c r="BE26" s="735"/>
      <c r="BF26" s="736"/>
      <c r="BG26" s="657" t="s">
        <v>123</v>
      </c>
      <c r="BH26" s="658"/>
      <c r="BI26" s="658"/>
      <c r="BJ26" s="658"/>
      <c r="BK26" s="658"/>
      <c r="BL26" s="658"/>
      <c r="BM26" s="658"/>
      <c r="BN26" s="659"/>
      <c r="BO26" s="695" t="s">
        <v>123</v>
      </c>
      <c r="BP26" s="695"/>
      <c r="BQ26" s="695"/>
      <c r="BR26" s="695"/>
      <c r="BS26" s="696" t="s">
        <v>123</v>
      </c>
      <c r="BT26" s="696"/>
      <c r="BU26" s="696"/>
      <c r="BV26" s="696"/>
      <c r="BW26" s="696"/>
      <c r="BX26" s="696"/>
      <c r="BY26" s="696"/>
      <c r="BZ26" s="696"/>
      <c r="CA26" s="696"/>
      <c r="CB26" s="731"/>
      <c r="CD26" s="654" t="s">
        <v>288</v>
      </c>
      <c r="CE26" s="655"/>
      <c r="CF26" s="655"/>
      <c r="CG26" s="655"/>
      <c r="CH26" s="655"/>
      <c r="CI26" s="655"/>
      <c r="CJ26" s="655"/>
      <c r="CK26" s="655"/>
      <c r="CL26" s="655"/>
      <c r="CM26" s="655"/>
      <c r="CN26" s="655"/>
      <c r="CO26" s="655"/>
      <c r="CP26" s="655"/>
      <c r="CQ26" s="656"/>
      <c r="CR26" s="657">
        <v>471638</v>
      </c>
      <c r="CS26" s="658"/>
      <c r="CT26" s="658"/>
      <c r="CU26" s="658"/>
      <c r="CV26" s="658"/>
      <c r="CW26" s="658"/>
      <c r="CX26" s="658"/>
      <c r="CY26" s="659"/>
      <c r="CZ26" s="660">
        <v>8.1</v>
      </c>
      <c r="DA26" s="672"/>
      <c r="DB26" s="672"/>
      <c r="DC26" s="673"/>
      <c r="DD26" s="663">
        <v>441171</v>
      </c>
      <c r="DE26" s="658"/>
      <c r="DF26" s="658"/>
      <c r="DG26" s="658"/>
      <c r="DH26" s="658"/>
      <c r="DI26" s="658"/>
      <c r="DJ26" s="658"/>
      <c r="DK26" s="659"/>
      <c r="DL26" s="663" t="s">
        <v>123</v>
      </c>
      <c r="DM26" s="658"/>
      <c r="DN26" s="658"/>
      <c r="DO26" s="658"/>
      <c r="DP26" s="658"/>
      <c r="DQ26" s="658"/>
      <c r="DR26" s="658"/>
      <c r="DS26" s="658"/>
      <c r="DT26" s="658"/>
      <c r="DU26" s="658"/>
      <c r="DV26" s="659"/>
      <c r="DW26" s="660" t="s">
        <v>123</v>
      </c>
      <c r="DX26" s="672"/>
      <c r="DY26" s="672"/>
      <c r="DZ26" s="672"/>
      <c r="EA26" s="672"/>
      <c r="EB26" s="672"/>
      <c r="EC26" s="684"/>
    </row>
    <row r="27" spans="2:133" ht="11.25" customHeight="1" x14ac:dyDescent="0.15">
      <c r="B27" s="654" t="s">
        <v>289</v>
      </c>
      <c r="C27" s="655"/>
      <c r="D27" s="655"/>
      <c r="E27" s="655"/>
      <c r="F27" s="655"/>
      <c r="G27" s="655"/>
      <c r="H27" s="655"/>
      <c r="I27" s="655"/>
      <c r="J27" s="655"/>
      <c r="K27" s="655"/>
      <c r="L27" s="655"/>
      <c r="M27" s="655"/>
      <c r="N27" s="655"/>
      <c r="O27" s="655"/>
      <c r="P27" s="655"/>
      <c r="Q27" s="656"/>
      <c r="R27" s="657">
        <v>16810</v>
      </c>
      <c r="S27" s="658"/>
      <c r="T27" s="658"/>
      <c r="U27" s="658"/>
      <c r="V27" s="658"/>
      <c r="W27" s="658"/>
      <c r="X27" s="658"/>
      <c r="Y27" s="659"/>
      <c r="Z27" s="695">
        <v>0.3</v>
      </c>
      <c r="AA27" s="695"/>
      <c r="AB27" s="695"/>
      <c r="AC27" s="695"/>
      <c r="AD27" s="696" t="s">
        <v>123</v>
      </c>
      <c r="AE27" s="696"/>
      <c r="AF27" s="696"/>
      <c r="AG27" s="696"/>
      <c r="AH27" s="696"/>
      <c r="AI27" s="696"/>
      <c r="AJ27" s="696"/>
      <c r="AK27" s="696"/>
      <c r="AL27" s="660" t="s">
        <v>123</v>
      </c>
      <c r="AM27" s="661"/>
      <c r="AN27" s="661"/>
      <c r="AO27" s="697"/>
      <c r="AP27" s="654" t="s">
        <v>290</v>
      </c>
      <c r="AQ27" s="655"/>
      <c r="AR27" s="655"/>
      <c r="AS27" s="655"/>
      <c r="AT27" s="655"/>
      <c r="AU27" s="655"/>
      <c r="AV27" s="655"/>
      <c r="AW27" s="655"/>
      <c r="AX27" s="655"/>
      <c r="AY27" s="655"/>
      <c r="AZ27" s="655"/>
      <c r="BA27" s="655"/>
      <c r="BB27" s="655"/>
      <c r="BC27" s="655"/>
      <c r="BD27" s="655"/>
      <c r="BE27" s="655"/>
      <c r="BF27" s="656"/>
      <c r="BG27" s="657">
        <v>1942818</v>
      </c>
      <c r="BH27" s="658"/>
      <c r="BI27" s="658"/>
      <c r="BJ27" s="658"/>
      <c r="BK27" s="658"/>
      <c r="BL27" s="658"/>
      <c r="BM27" s="658"/>
      <c r="BN27" s="659"/>
      <c r="BO27" s="695">
        <v>100</v>
      </c>
      <c r="BP27" s="695"/>
      <c r="BQ27" s="695"/>
      <c r="BR27" s="695"/>
      <c r="BS27" s="696" t="s">
        <v>123</v>
      </c>
      <c r="BT27" s="696"/>
      <c r="BU27" s="696"/>
      <c r="BV27" s="696"/>
      <c r="BW27" s="696"/>
      <c r="BX27" s="696"/>
      <c r="BY27" s="696"/>
      <c r="BZ27" s="696"/>
      <c r="CA27" s="696"/>
      <c r="CB27" s="731"/>
      <c r="CD27" s="654" t="s">
        <v>291</v>
      </c>
      <c r="CE27" s="655"/>
      <c r="CF27" s="655"/>
      <c r="CG27" s="655"/>
      <c r="CH27" s="655"/>
      <c r="CI27" s="655"/>
      <c r="CJ27" s="655"/>
      <c r="CK27" s="655"/>
      <c r="CL27" s="655"/>
      <c r="CM27" s="655"/>
      <c r="CN27" s="655"/>
      <c r="CO27" s="655"/>
      <c r="CP27" s="655"/>
      <c r="CQ27" s="656"/>
      <c r="CR27" s="657">
        <v>1061511</v>
      </c>
      <c r="CS27" s="670"/>
      <c r="CT27" s="670"/>
      <c r="CU27" s="670"/>
      <c r="CV27" s="670"/>
      <c r="CW27" s="670"/>
      <c r="CX27" s="670"/>
      <c r="CY27" s="671"/>
      <c r="CZ27" s="660">
        <v>18.3</v>
      </c>
      <c r="DA27" s="672"/>
      <c r="DB27" s="672"/>
      <c r="DC27" s="673"/>
      <c r="DD27" s="663">
        <v>422694</v>
      </c>
      <c r="DE27" s="670"/>
      <c r="DF27" s="670"/>
      <c r="DG27" s="670"/>
      <c r="DH27" s="670"/>
      <c r="DI27" s="670"/>
      <c r="DJ27" s="670"/>
      <c r="DK27" s="671"/>
      <c r="DL27" s="663">
        <v>276720</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15">
      <c r="B28" s="654" t="s">
        <v>292</v>
      </c>
      <c r="C28" s="655"/>
      <c r="D28" s="655"/>
      <c r="E28" s="655"/>
      <c r="F28" s="655"/>
      <c r="G28" s="655"/>
      <c r="H28" s="655"/>
      <c r="I28" s="655"/>
      <c r="J28" s="655"/>
      <c r="K28" s="655"/>
      <c r="L28" s="655"/>
      <c r="M28" s="655"/>
      <c r="N28" s="655"/>
      <c r="O28" s="655"/>
      <c r="P28" s="655"/>
      <c r="Q28" s="656"/>
      <c r="R28" s="657">
        <v>7649</v>
      </c>
      <c r="S28" s="658"/>
      <c r="T28" s="658"/>
      <c r="U28" s="658"/>
      <c r="V28" s="658"/>
      <c r="W28" s="658"/>
      <c r="X28" s="658"/>
      <c r="Y28" s="659"/>
      <c r="Z28" s="695">
        <v>0.1</v>
      </c>
      <c r="AA28" s="695"/>
      <c r="AB28" s="695"/>
      <c r="AC28" s="695"/>
      <c r="AD28" s="696">
        <v>3661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293</v>
      </c>
      <c r="CE28" s="655"/>
      <c r="CF28" s="655"/>
      <c r="CG28" s="655"/>
      <c r="CH28" s="655"/>
      <c r="CI28" s="655"/>
      <c r="CJ28" s="655"/>
      <c r="CK28" s="655"/>
      <c r="CL28" s="655"/>
      <c r="CM28" s="655"/>
      <c r="CN28" s="655"/>
      <c r="CO28" s="655"/>
      <c r="CP28" s="655"/>
      <c r="CQ28" s="656"/>
      <c r="CR28" s="657">
        <v>450293</v>
      </c>
      <c r="CS28" s="658"/>
      <c r="CT28" s="658"/>
      <c r="CU28" s="658"/>
      <c r="CV28" s="658"/>
      <c r="CW28" s="658"/>
      <c r="CX28" s="658"/>
      <c r="CY28" s="659"/>
      <c r="CZ28" s="660">
        <v>7.7</v>
      </c>
      <c r="DA28" s="672"/>
      <c r="DB28" s="672"/>
      <c r="DC28" s="673"/>
      <c r="DD28" s="663">
        <v>450293</v>
      </c>
      <c r="DE28" s="658"/>
      <c r="DF28" s="658"/>
      <c r="DG28" s="658"/>
      <c r="DH28" s="658"/>
      <c r="DI28" s="658"/>
      <c r="DJ28" s="658"/>
      <c r="DK28" s="659"/>
      <c r="DL28" s="663">
        <v>450293</v>
      </c>
      <c r="DM28" s="658"/>
      <c r="DN28" s="658"/>
      <c r="DO28" s="658"/>
      <c r="DP28" s="658"/>
      <c r="DQ28" s="658"/>
      <c r="DR28" s="658"/>
      <c r="DS28" s="658"/>
      <c r="DT28" s="658"/>
      <c r="DU28" s="658"/>
      <c r="DV28" s="659"/>
      <c r="DW28" s="660">
        <v>12.4</v>
      </c>
      <c r="DX28" s="672"/>
      <c r="DY28" s="672"/>
      <c r="DZ28" s="672"/>
      <c r="EA28" s="672"/>
      <c r="EB28" s="672"/>
      <c r="EC28" s="684"/>
    </row>
    <row r="29" spans="2:133" ht="11.25" customHeight="1" x14ac:dyDescent="0.15">
      <c r="B29" s="654" t="s">
        <v>294</v>
      </c>
      <c r="C29" s="655"/>
      <c r="D29" s="655"/>
      <c r="E29" s="655"/>
      <c r="F29" s="655"/>
      <c r="G29" s="655"/>
      <c r="H29" s="655"/>
      <c r="I29" s="655"/>
      <c r="J29" s="655"/>
      <c r="K29" s="655"/>
      <c r="L29" s="655"/>
      <c r="M29" s="655"/>
      <c r="N29" s="655"/>
      <c r="O29" s="655"/>
      <c r="P29" s="655"/>
      <c r="Q29" s="656"/>
      <c r="R29" s="657">
        <v>5345</v>
      </c>
      <c r="S29" s="658"/>
      <c r="T29" s="658"/>
      <c r="U29" s="658"/>
      <c r="V29" s="658"/>
      <c r="W29" s="658"/>
      <c r="X29" s="658"/>
      <c r="Y29" s="659"/>
      <c r="Z29" s="695">
        <v>0.1</v>
      </c>
      <c r="AA29" s="695"/>
      <c r="AB29" s="695"/>
      <c r="AC29" s="695"/>
      <c r="AD29" s="696" t="s">
        <v>123</v>
      </c>
      <c r="AE29" s="696"/>
      <c r="AF29" s="696"/>
      <c r="AG29" s="696"/>
      <c r="AH29" s="696"/>
      <c r="AI29" s="696"/>
      <c r="AJ29" s="696"/>
      <c r="AK29" s="696"/>
      <c r="AL29" s="660" t="s">
        <v>123</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295</v>
      </c>
      <c r="CE29" s="677"/>
      <c r="CF29" s="654" t="s">
        <v>68</v>
      </c>
      <c r="CG29" s="655"/>
      <c r="CH29" s="655"/>
      <c r="CI29" s="655"/>
      <c r="CJ29" s="655"/>
      <c r="CK29" s="655"/>
      <c r="CL29" s="655"/>
      <c r="CM29" s="655"/>
      <c r="CN29" s="655"/>
      <c r="CO29" s="655"/>
      <c r="CP29" s="655"/>
      <c r="CQ29" s="656"/>
      <c r="CR29" s="657">
        <v>450293</v>
      </c>
      <c r="CS29" s="670"/>
      <c r="CT29" s="670"/>
      <c r="CU29" s="670"/>
      <c r="CV29" s="670"/>
      <c r="CW29" s="670"/>
      <c r="CX29" s="670"/>
      <c r="CY29" s="671"/>
      <c r="CZ29" s="660">
        <v>7.7</v>
      </c>
      <c r="DA29" s="672"/>
      <c r="DB29" s="672"/>
      <c r="DC29" s="673"/>
      <c r="DD29" s="663">
        <v>450293</v>
      </c>
      <c r="DE29" s="670"/>
      <c r="DF29" s="670"/>
      <c r="DG29" s="670"/>
      <c r="DH29" s="670"/>
      <c r="DI29" s="670"/>
      <c r="DJ29" s="670"/>
      <c r="DK29" s="671"/>
      <c r="DL29" s="663">
        <v>450293</v>
      </c>
      <c r="DM29" s="670"/>
      <c r="DN29" s="670"/>
      <c r="DO29" s="670"/>
      <c r="DP29" s="670"/>
      <c r="DQ29" s="670"/>
      <c r="DR29" s="670"/>
      <c r="DS29" s="670"/>
      <c r="DT29" s="670"/>
      <c r="DU29" s="670"/>
      <c r="DV29" s="671"/>
      <c r="DW29" s="660">
        <v>12.4</v>
      </c>
      <c r="DX29" s="672"/>
      <c r="DY29" s="672"/>
      <c r="DZ29" s="672"/>
      <c r="EA29" s="672"/>
      <c r="EB29" s="672"/>
      <c r="EC29" s="684"/>
    </row>
    <row r="30" spans="2:133" ht="11.25" customHeight="1" x14ac:dyDescent="0.15">
      <c r="B30" s="654" t="s">
        <v>296</v>
      </c>
      <c r="C30" s="655"/>
      <c r="D30" s="655"/>
      <c r="E30" s="655"/>
      <c r="F30" s="655"/>
      <c r="G30" s="655"/>
      <c r="H30" s="655"/>
      <c r="I30" s="655"/>
      <c r="J30" s="655"/>
      <c r="K30" s="655"/>
      <c r="L30" s="655"/>
      <c r="M30" s="655"/>
      <c r="N30" s="655"/>
      <c r="O30" s="655"/>
      <c r="P30" s="655"/>
      <c r="Q30" s="656"/>
      <c r="R30" s="657">
        <v>763060</v>
      </c>
      <c r="S30" s="658"/>
      <c r="T30" s="658"/>
      <c r="U30" s="658"/>
      <c r="V30" s="658"/>
      <c r="W30" s="658"/>
      <c r="X30" s="658"/>
      <c r="Y30" s="659"/>
      <c r="Z30" s="695">
        <v>11.9</v>
      </c>
      <c r="AA30" s="695"/>
      <c r="AB30" s="695"/>
      <c r="AC30" s="695"/>
      <c r="AD30" s="696" t="s">
        <v>123</v>
      </c>
      <c r="AE30" s="696"/>
      <c r="AF30" s="696"/>
      <c r="AG30" s="696"/>
      <c r="AH30" s="696"/>
      <c r="AI30" s="696"/>
      <c r="AJ30" s="696"/>
      <c r="AK30" s="696"/>
      <c r="AL30" s="660" t="s">
        <v>123</v>
      </c>
      <c r="AM30" s="661"/>
      <c r="AN30" s="661"/>
      <c r="AO30" s="697"/>
      <c r="AP30" s="715" t="s">
        <v>214</v>
      </c>
      <c r="AQ30" s="716"/>
      <c r="AR30" s="716"/>
      <c r="AS30" s="716"/>
      <c r="AT30" s="716"/>
      <c r="AU30" s="716"/>
      <c r="AV30" s="716"/>
      <c r="AW30" s="716"/>
      <c r="AX30" s="716"/>
      <c r="AY30" s="716"/>
      <c r="AZ30" s="716"/>
      <c r="BA30" s="716"/>
      <c r="BB30" s="716"/>
      <c r="BC30" s="716"/>
      <c r="BD30" s="716"/>
      <c r="BE30" s="716"/>
      <c r="BF30" s="717"/>
      <c r="BG30" s="715" t="s">
        <v>297</v>
      </c>
      <c r="BH30" s="729"/>
      <c r="BI30" s="729"/>
      <c r="BJ30" s="729"/>
      <c r="BK30" s="729"/>
      <c r="BL30" s="729"/>
      <c r="BM30" s="729"/>
      <c r="BN30" s="729"/>
      <c r="BO30" s="729"/>
      <c r="BP30" s="729"/>
      <c r="BQ30" s="730"/>
      <c r="BR30" s="715" t="s">
        <v>298</v>
      </c>
      <c r="BS30" s="729"/>
      <c r="BT30" s="729"/>
      <c r="BU30" s="729"/>
      <c r="BV30" s="729"/>
      <c r="BW30" s="729"/>
      <c r="BX30" s="729"/>
      <c r="BY30" s="729"/>
      <c r="BZ30" s="729"/>
      <c r="CA30" s="729"/>
      <c r="CB30" s="730"/>
      <c r="CD30" s="678"/>
      <c r="CE30" s="679"/>
      <c r="CF30" s="654" t="s">
        <v>299</v>
      </c>
      <c r="CG30" s="655"/>
      <c r="CH30" s="655"/>
      <c r="CI30" s="655"/>
      <c r="CJ30" s="655"/>
      <c r="CK30" s="655"/>
      <c r="CL30" s="655"/>
      <c r="CM30" s="655"/>
      <c r="CN30" s="655"/>
      <c r="CO30" s="655"/>
      <c r="CP30" s="655"/>
      <c r="CQ30" s="656"/>
      <c r="CR30" s="657">
        <v>437822</v>
      </c>
      <c r="CS30" s="658"/>
      <c r="CT30" s="658"/>
      <c r="CU30" s="658"/>
      <c r="CV30" s="658"/>
      <c r="CW30" s="658"/>
      <c r="CX30" s="658"/>
      <c r="CY30" s="659"/>
      <c r="CZ30" s="660">
        <v>7.5</v>
      </c>
      <c r="DA30" s="672"/>
      <c r="DB30" s="672"/>
      <c r="DC30" s="673"/>
      <c r="DD30" s="663">
        <v>437822</v>
      </c>
      <c r="DE30" s="658"/>
      <c r="DF30" s="658"/>
      <c r="DG30" s="658"/>
      <c r="DH30" s="658"/>
      <c r="DI30" s="658"/>
      <c r="DJ30" s="658"/>
      <c r="DK30" s="659"/>
      <c r="DL30" s="663">
        <v>437822</v>
      </c>
      <c r="DM30" s="658"/>
      <c r="DN30" s="658"/>
      <c r="DO30" s="658"/>
      <c r="DP30" s="658"/>
      <c r="DQ30" s="658"/>
      <c r="DR30" s="658"/>
      <c r="DS30" s="658"/>
      <c r="DT30" s="658"/>
      <c r="DU30" s="658"/>
      <c r="DV30" s="659"/>
      <c r="DW30" s="660">
        <v>12</v>
      </c>
      <c r="DX30" s="672"/>
      <c r="DY30" s="672"/>
      <c r="DZ30" s="672"/>
      <c r="EA30" s="672"/>
      <c r="EB30" s="672"/>
      <c r="EC30" s="684"/>
    </row>
    <row r="31" spans="2:133" ht="11.25" customHeight="1" x14ac:dyDescent="0.15">
      <c r="B31" s="732" t="s">
        <v>300</v>
      </c>
      <c r="C31" s="733"/>
      <c r="D31" s="733"/>
      <c r="E31" s="733"/>
      <c r="F31" s="733"/>
      <c r="G31" s="733"/>
      <c r="H31" s="733"/>
      <c r="I31" s="733"/>
      <c r="J31" s="733"/>
      <c r="K31" s="733"/>
      <c r="L31" s="733"/>
      <c r="M31" s="733"/>
      <c r="N31" s="733"/>
      <c r="O31" s="733"/>
      <c r="P31" s="733"/>
      <c r="Q31" s="734"/>
      <c r="R31" s="657" t="s">
        <v>123</v>
      </c>
      <c r="S31" s="658"/>
      <c r="T31" s="658"/>
      <c r="U31" s="658"/>
      <c r="V31" s="658"/>
      <c r="W31" s="658"/>
      <c r="X31" s="658"/>
      <c r="Y31" s="659"/>
      <c r="Z31" s="695" t="s">
        <v>123</v>
      </c>
      <c r="AA31" s="695"/>
      <c r="AB31" s="695"/>
      <c r="AC31" s="695"/>
      <c r="AD31" s="696" t="s">
        <v>123</v>
      </c>
      <c r="AE31" s="696"/>
      <c r="AF31" s="696"/>
      <c r="AG31" s="696"/>
      <c r="AH31" s="696"/>
      <c r="AI31" s="696"/>
      <c r="AJ31" s="696"/>
      <c r="AK31" s="696"/>
      <c r="AL31" s="660" t="s">
        <v>123</v>
      </c>
      <c r="AM31" s="661"/>
      <c r="AN31" s="661"/>
      <c r="AO31" s="697"/>
      <c r="AP31" s="723" t="s">
        <v>301</v>
      </c>
      <c r="AQ31" s="724"/>
      <c r="AR31" s="724"/>
      <c r="AS31" s="724"/>
      <c r="AT31" s="725" t="s">
        <v>302</v>
      </c>
      <c r="AU31" s="218"/>
      <c r="AV31" s="218"/>
      <c r="AW31" s="218"/>
      <c r="AX31" s="712" t="s">
        <v>180</v>
      </c>
      <c r="AY31" s="713"/>
      <c r="AZ31" s="713"/>
      <c r="BA31" s="713"/>
      <c r="BB31" s="713"/>
      <c r="BC31" s="713"/>
      <c r="BD31" s="713"/>
      <c r="BE31" s="713"/>
      <c r="BF31" s="714"/>
      <c r="BG31" s="719">
        <v>99.5</v>
      </c>
      <c r="BH31" s="720"/>
      <c r="BI31" s="720"/>
      <c r="BJ31" s="720"/>
      <c r="BK31" s="720"/>
      <c r="BL31" s="720"/>
      <c r="BM31" s="721">
        <v>99.1</v>
      </c>
      <c r="BN31" s="720"/>
      <c r="BO31" s="720"/>
      <c r="BP31" s="720"/>
      <c r="BQ31" s="722"/>
      <c r="BR31" s="719">
        <v>99.6</v>
      </c>
      <c r="BS31" s="720"/>
      <c r="BT31" s="720"/>
      <c r="BU31" s="720"/>
      <c r="BV31" s="720"/>
      <c r="BW31" s="720"/>
      <c r="BX31" s="721">
        <v>99.3</v>
      </c>
      <c r="BY31" s="720"/>
      <c r="BZ31" s="720"/>
      <c r="CA31" s="720"/>
      <c r="CB31" s="722"/>
      <c r="CD31" s="678"/>
      <c r="CE31" s="679"/>
      <c r="CF31" s="654" t="s">
        <v>303</v>
      </c>
      <c r="CG31" s="655"/>
      <c r="CH31" s="655"/>
      <c r="CI31" s="655"/>
      <c r="CJ31" s="655"/>
      <c r="CK31" s="655"/>
      <c r="CL31" s="655"/>
      <c r="CM31" s="655"/>
      <c r="CN31" s="655"/>
      <c r="CO31" s="655"/>
      <c r="CP31" s="655"/>
      <c r="CQ31" s="656"/>
      <c r="CR31" s="657">
        <v>12471</v>
      </c>
      <c r="CS31" s="670"/>
      <c r="CT31" s="670"/>
      <c r="CU31" s="670"/>
      <c r="CV31" s="670"/>
      <c r="CW31" s="670"/>
      <c r="CX31" s="670"/>
      <c r="CY31" s="671"/>
      <c r="CZ31" s="660">
        <v>0.2</v>
      </c>
      <c r="DA31" s="672"/>
      <c r="DB31" s="672"/>
      <c r="DC31" s="673"/>
      <c r="DD31" s="663">
        <v>12471</v>
      </c>
      <c r="DE31" s="670"/>
      <c r="DF31" s="670"/>
      <c r="DG31" s="670"/>
      <c r="DH31" s="670"/>
      <c r="DI31" s="670"/>
      <c r="DJ31" s="670"/>
      <c r="DK31" s="671"/>
      <c r="DL31" s="663">
        <v>12471</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304</v>
      </c>
      <c r="C32" s="655"/>
      <c r="D32" s="655"/>
      <c r="E32" s="655"/>
      <c r="F32" s="655"/>
      <c r="G32" s="655"/>
      <c r="H32" s="655"/>
      <c r="I32" s="655"/>
      <c r="J32" s="655"/>
      <c r="K32" s="655"/>
      <c r="L32" s="655"/>
      <c r="M32" s="655"/>
      <c r="N32" s="655"/>
      <c r="O32" s="655"/>
      <c r="P32" s="655"/>
      <c r="Q32" s="656"/>
      <c r="R32" s="657">
        <v>398135</v>
      </c>
      <c r="S32" s="658"/>
      <c r="T32" s="658"/>
      <c r="U32" s="658"/>
      <c r="V32" s="658"/>
      <c r="W32" s="658"/>
      <c r="X32" s="658"/>
      <c r="Y32" s="659"/>
      <c r="Z32" s="695">
        <v>6.2</v>
      </c>
      <c r="AA32" s="695"/>
      <c r="AB32" s="695"/>
      <c r="AC32" s="695"/>
      <c r="AD32" s="696" t="s">
        <v>123</v>
      </c>
      <c r="AE32" s="696"/>
      <c r="AF32" s="696"/>
      <c r="AG32" s="696"/>
      <c r="AH32" s="696"/>
      <c r="AI32" s="696"/>
      <c r="AJ32" s="696"/>
      <c r="AK32" s="696"/>
      <c r="AL32" s="660" t="s">
        <v>123</v>
      </c>
      <c r="AM32" s="661"/>
      <c r="AN32" s="661"/>
      <c r="AO32" s="697"/>
      <c r="AP32" s="698"/>
      <c r="AQ32" s="699"/>
      <c r="AR32" s="699"/>
      <c r="AS32" s="699"/>
      <c r="AT32" s="726"/>
      <c r="AU32" s="214" t="s">
        <v>305</v>
      </c>
      <c r="AX32" s="654" t="s">
        <v>306</v>
      </c>
      <c r="AY32" s="655"/>
      <c r="AZ32" s="655"/>
      <c r="BA32" s="655"/>
      <c r="BB32" s="655"/>
      <c r="BC32" s="655"/>
      <c r="BD32" s="655"/>
      <c r="BE32" s="655"/>
      <c r="BF32" s="656"/>
      <c r="BG32" s="728">
        <v>99.4</v>
      </c>
      <c r="BH32" s="670"/>
      <c r="BI32" s="670"/>
      <c r="BJ32" s="670"/>
      <c r="BK32" s="670"/>
      <c r="BL32" s="670"/>
      <c r="BM32" s="661">
        <v>99.1</v>
      </c>
      <c r="BN32" s="670"/>
      <c r="BO32" s="670"/>
      <c r="BP32" s="670"/>
      <c r="BQ32" s="693"/>
      <c r="BR32" s="728">
        <v>99.6</v>
      </c>
      <c r="BS32" s="670"/>
      <c r="BT32" s="670"/>
      <c r="BU32" s="670"/>
      <c r="BV32" s="670"/>
      <c r="BW32" s="670"/>
      <c r="BX32" s="661">
        <v>99.4</v>
      </c>
      <c r="BY32" s="670"/>
      <c r="BZ32" s="670"/>
      <c r="CA32" s="670"/>
      <c r="CB32" s="693"/>
      <c r="CD32" s="680"/>
      <c r="CE32" s="681"/>
      <c r="CF32" s="654" t="s">
        <v>307</v>
      </c>
      <c r="CG32" s="655"/>
      <c r="CH32" s="655"/>
      <c r="CI32" s="655"/>
      <c r="CJ32" s="655"/>
      <c r="CK32" s="655"/>
      <c r="CL32" s="655"/>
      <c r="CM32" s="655"/>
      <c r="CN32" s="655"/>
      <c r="CO32" s="655"/>
      <c r="CP32" s="655"/>
      <c r="CQ32" s="656"/>
      <c r="CR32" s="657" t="s">
        <v>123</v>
      </c>
      <c r="CS32" s="658"/>
      <c r="CT32" s="658"/>
      <c r="CU32" s="658"/>
      <c r="CV32" s="658"/>
      <c r="CW32" s="658"/>
      <c r="CX32" s="658"/>
      <c r="CY32" s="659"/>
      <c r="CZ32" s="660" t="s">
        <v>123</v>
      </c>
      <c r="DA32" s="672"/>
      <c r="DB32" s="672"/>
      <c r="DC32" s="673"/>
      <c r="DD32" s="663" t="s">
        <v>123</v>
      </c>
      <c r="DE32" s="658"/>
      <c r="DF32" s="658"/>
      <c r="DG32" s="658"/>
      <c r="DH32" s="658"/>
      <c r="DI32" s="658"/>
      <c r="DJ32" s="658"/>
      <c r="DK32" s="659"/>
      <c r="DL32" s="663" t="s">
        <v>123</v>
      </c>
      <c r="DM32" s="658"/>
      <c r="DN32" s="658"/>
      <c r="DO32" s="658"/>
      <c r="DP32" s="658"/>
      <c r="DQ32" s="658"/>
      <c r="DR32" s="658"/>
      <c r="DS32" s="658"/>
      <c r="DT32" s="658"/>
      <c r="DU32" s="658"/>
      <c r="DV32" s="659"/>
      <c r="DW32" s="660" t="s">
        <v>123</v>
      </c>
      <c r="DX32" s="672"/>
      <c r="DY32" s="672"/>
      <c r="DZ32" s="672"/>
      <c r="EA32" s="672"/>
      <c r="EB32" s="672"/>
      <c r="EC32" s="684"/>
    </row>
    <row r="33" spans="2:133" ht="11.25" customHeight="1" x14ac:dyDescent="0.15">
      <c r="B33" s="654" t="s">
        <v>308</v>
      </c>
      <c r="C33" s="655"/>
      <c r="D33" s="655"/>
      <c r="E33" s="655"/>
      <c r="F33" s="655"/>
      <c r="G33" s="655"/>
      <c r="H33" s="655"/>
      <c r="I33" s="655"/>
      <c r="J33" s="655"/>
      <c r="K33" s="655"/>
      <c r="L33" s="655"/>
      <c r="M33" s="655"/>
      <c r="N33" s="655"/>
      <c r="O33" s="655"/>
      <c r="P33" s="655"/>
      <c r="Q33" s="656"/>
      <c r="R33" s="657">
        <v>9310</v>
      </c>
      <c r="S33" s="658"/>
      <c r="T33" s="658"/>
      <c r="U33" s="658"/>
      <c r="V33" s="658"/>
      <c r="W33" s="658"/>
      <c r="X33" s="658"/>
      <c r="Y33" s="659"/>
      <c r="Z33" s="695">
        <v>0.1</v>
      </c>
      <c r="AA33" s="695"/>
      <c r="AB33" s="695"/>
      <c r="AC33" s="695"/>
      <c r="AD33" s="696" t="s">
        <v>123</v>
      </c>
      <c r="AE33" s="696"/>
      <c r="AF33" s="696"/>
      <c r="AG33" s="696"/>
      <c r="AH33" s="696"/>
      <c r="AI33" s="696"/>
      <c r="AJ33" s="696"/>
      <c r="AK33" s="696"/>
      <c r="AL33" s="660" t="s">
        <v>123</v>
      </c>
      <c r="AM33" s="661"/>
      <c r="AN33" s="661"/>
      <c r="AO33" s="697"/>
      <c r="AP33" s="700"/>
      <c r="AQ33" s="701"/>
      <c r="AR33" s="701"/>
      <c r="AS33" s="701"/>
      <c r="AT33" s="727"/>
      <c r="AU33" s="219"/>
      <c r="AV33" s="219"/>
      <c r="AW33" s="219"/>
      <c r="AX33" s="638" t="s">
        <v>309</v>
      </c>
      <c r="AY33" s="639"/>
      <c r="AZ33" s="639"/>
      <c r="BA33" s="639"/>
      <c r="BB33" s="639"/>
      <c r="BC33" s="639"/>
      <c r="BD33" s="639"/>
      <c r="BE33" s="639"/>
      <c r="BF33" s="640"/>
      <c r="BG33" s="718">
        <v>99.6</v>
      </c>
      <c r="BH33" s="642"/>
      <c r="BI33" s="642"/>
      <c r="BJ33" s="642"/>
      <c r="BK33" s="642"/>
      <c r="BL33" s="642"/>
      <c r="BM33" s="688">
        <v>99.1</v>
      </c>
      <c r="BN33" s="642"/>
      <c r="BO33" s="642"/>
      <c r="BP33" s="642"/>
      <c r="BQ33" s="705"/>
      <c r="BR33" s="718">
        <v>99.7</v>
      </c>
      <c r="BS33" s="642"/>
      <c r="BT33" s="642"/>
      <c r="BU33" s="642"/>
      <c r="BV33" s="642"/>
      <c r="BW33" s="642"/>
      <c r="BX33" s="688">
        <v>99.2</v>
      </c>
      <c r="BY33" s="642"/>
      <c r="BZ33" s="642"/>
      <c r="CA33" s="642"/>
      <c r="CB33" s="705"/>
      <c r="CD33" s="654" t="s">
        <v>310</v>
      </c>
      <c r="CE33" s="655"/>
      <c r="CF33" s="655"/>
      <c r="CG33" s="655"/>
      <c r="CH33" s="655"/>
      <c r="CI33" s="655"/>
      <c r="CJ33" s="655"/>
      <c r="CK33" s="655"/>
      <c r="CL33" s="655"/>
      <c r="CM33" s="655"/>
      <c r="CN33" s="655"/>
      <c r="CO33" s="655"/>
      <c r="CP33" s="655"/>
      <c r="CQ33" s="656"/>
      <c r="CR33" s="657">
        <v>3112673</v>
      </c>
      <c r="CS33" s="670"/>
      <c r="CT33" s="670"/>
      <c r="CU33" s="670"/>
      <c r="CV33" s="670"/>
      <c r="CW33" s="670"/>
      <c r="CX33" s="670"/>
      <c r="CY33" s="671"/>
      <c r="CZ33" s="660">
        <v>53.6</v>
      </c>
      <c r="DA33" s="672"/>
      <c r="DB33" s="672"/>
      <c r="DC33" s="673"/>
      <c r="DD33" s="663">
        <v>2583830</v>
      </c>
      <c r="DE33" s="670"/>
      <c r="DF33" s="670"/>
      <c r="DG33" s="670"/>
      <c r="DH33" s="670"/>
      <c r="DI33" s="670"/>
      <c r="DJ33" s="670"/>
      <c r="DK33" s="671"/>
      <c r="DL33" s="663">
        <v>1449936</v>
      </c>
      <c r="DM33" s="670"/>
      <c r="DN33" s="670"/>
      <c r="DO33" s="670"/>
      <c r="DP33" s="670"/>
      <c r="DQ33" s="670"/>
      <c r="DR33" s="670"/>
      <c r="DS33" s="670"/>
      <c r="DT33" s="670"/>
      <c r="DU33" s="670"/>
      <c r="DV33" s="671"/>
      <c r="DW33" s="660">
        <v>39.799999999999997</v>
      </c>
      <c r="DX33" s="672"/>
      <c r="DY33" s="672"/>
      <c r="DZ33" s="672"/>
      <c r="EA33" s="672"/>
      <c r="EB33" s="672"/>
      <c r="EC33" s="684"/>
    </row>
    <row r="34" spans="2:133" ht="11.25" customHeight="1" x14ac:dyDescent="0.15">
      <c r="B34" s="654" t="s">
        <v>311</v>
      </c>
      <c r="C34" s="655"/>
      <c r="D34" s="655"/>
      <c r="E34" s="655"/>
      <c r="F34" s="655"/>
      <c r="G34" s="655"/>
      <c r="H34" s="655"/>
      <c r="I34" s="655"/>
      <c r="J34" s="655"/>
      <c r="K34" s="655"/>
      <c r="L34" s="655"/>
      <c r="M34" s="655"/>
      <c r="N34" s="655"/>
      <c r="O34" s="655"/>
      <c r="P34" s="655"/>
      <c r="Q34" s="656"/>
      <c r="R34" s="657">
        <v>68810</v>
      </c>
      <c r="S34" s="658"/>
      <c r="T34" s="658"/>
      <c r="U34" s="658"/>
      <c r="V34" s="658"/>
      <c r="W34" s="658"/>
      <c r="X34" s="658"/>
      <c r="Y34" s="659"/>
      <c r="Z34" s="695">
        <v>1.1000000000000001</v>
      </c>
      <c r="AA34" s="695"/>
      <c r="AB34" s="695"/>
      <c r="AC34" s="695"/>
      <c r="AD34" s="696" t="s">
        <v>123</v>
      </c>
      <c r="AE34" s="696"/>
      <c r="AF34" s="696"/>
      <c r="AG34" s="696"/>
      <c r="AH34" s="696"/>
      <c r="AI34" s="696"/>
      <c r="AJ34" s="696"/>
      <c r="AK34" s="696"/>
      <c r="AL34" s="660" t="s">
        <v>123</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312</v>
      </c>
      <c r="CE34" s="655"/>
      <c r="CF34" s="655"/>
      <c r="CG34" s="655"/>
      <c r="CH34" s="655"/>
      <c r="CI34" s="655"/>
      <c r="CJ34" s="655"/>
      <c r="CK34" s="655"/>
      <c r="CL34" s="655"/>
      <c r="CM34" s="655"/>
      <c r="CN34" s="655"/>
      <c r="CO34" s="655"/>
      <c r="CP34" s="655"/>
      <c r="CQ34" s="656"/>
      <c r="CR34" s="657">
        <v>740915</v>
      </c>
      <c r="CS34" s="658"/>
      <c r="CT34" s="658"/>
      <c r="CU34" s="658"/>
      <c r="CV34" s="658"/>
      <c r="CW34" s="658"/>
      <c r="CX34" s="658"/>
      <c r="CY34" s="659"/>
      <c r="CZ34" s="660">
        <v>12.7</v>
      </c>
      <c r="DA34" s="672"/>
      <c r="DB34" s="672"/>
      <c r="DC34" s="673"/>
      <c r="DD34" s="663">
        <v>617032</v>
      </c>
      <c r="DE34" s="658"/>
      <c r="DF34" s="658"/>
      <c r="DG34" s="658"/>
      <c r="DH34" s="658"/>
      <c r="DI34" s="658"/>
      <c r="DJ34" s="658"/>
      <c r="DK34" s="659"/>
      <c r="DL34" s="663">
        <v>478908</v>
      </c>
      <c r="DM34" s="658"/>
      <c r="DN34" s="658"/>
      <c r="DO34" s="658"/>
      <c r="DP34" s="658"/>
      <c r="DQ34" s="658"/>
      <c r="DR34" s="658"/>
      <c r="DS34" s="658"/>
      <c r="DT34" s="658"/>
      <c r="DU34" s="658"/>
      <c r="DV34" s="659"/>
      <c r="DW34" s="660">
        <v>13.1</v>
      </c>
      <c r="DX34" s="672"/>
      <c r="DY34" s="672"/>
      <c r="DZ34" s="672"/>
      <c r="EA34" s="672"/>
      <c r="EB34" s="672"/>
      <c r="EC34" s="684"/>
    </row>
    <row r="35" spans="2:133" ht="11.25" customHeight="1" x14ac:dyDescent="0.15">
      <c r="B35" s="654" t="s">
        <v>313</v>
      </c>
      <c r="C35" s="655"/>
      <c r="D35" s="655"/>
      <c r="E35" s="655"/>
      <c r="F35" s="655"/>
      <c r="G35" s="655"/>
      <c r="H35" s="655"/>
      <c r="I35" s="655"/>
      <c r="J35" s="655"/>
      <c r="K35" s="655"/>
      <c r="L35" s="655"/>
      <c r="M35" s="655"/>
      <c r="N35" s="655"/>
      <c r="O35" s="655"/>
      <c r="P35" s="655"/>
      <c r="Q35" s="656"/>
      <c r="R35" s="657">
        <v>432791</v>
      </c>
      <c r="S35" s="658"/>
      <c r="T35" s="658"/>
      <c r="U35" s="658"/>
      <c r="V35" s="658"/>
      <c r="W35" s="658"/>
      <c r="X35" s="658"/>
      <c r="Y35" s="659"/>
      <c r="Z35" s="695">
        <v>6.8</v>
      </c>
      <c r="AA35" s="695"/>
      <c r="AB35" s="695"/>
      <c r="AC35" s="695"/>
      <c r="AD35" s="696" t="s">
        <v>123</v>
      </c>
      <c r="AE35" s="696"/>
      <c r="AF35" s="696"/>
      <c r="AG35" s="696"/>
      <c r="AH35" s="696"/>
      <c r="AI35" s="696"/>
      <c r="AJ35" s="696"/>
      <c r="AK35" s="696"/>
      <c r="AL35" s="660" t="s">
        <v>123</v>
      </c>
      <c r="AM35" s="661"/>
      <c r="AN35" s="661"/>
      <c r="AO35" s="697"/>
      <c r="AP35" s="222"/>
      <c r="AQ35" s="715" t="s">
        <v>314</v>
      </c>
      <c r="AR35" s="716"/>
      <c r="AS35" s="716"/>
      <c r="AT35" s="716"/>
      <c r="AU35" s="716"/>
      <c r="AV35" s="716"/>
      <c r="AW35" s="716"/>
      <c r="AX35" s="716"/>
      <c r="AY35" s="716"/>
      <c r="AZ35" s="716"/>
      <c r="BA35" s="716"/>
      <c r="BB35" s="716"/>
      <c r="BC35" s="716"/>
      <c r="BD35" s="716"/>
      <c r="BE35" s="716"/>
      <c r="BF35" s="717"/>
      <c r="BG35" s="715" t="s">
        <v>315</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316</v>
      </c>
      <c r="CE35" s="655"/>
      <c r="CF35" s="655"/>
      <c r="CG35" s="655"/>
      <c r="CH35" s="655"/>
      <c r="CI35" s="655"/>
      <c r="CJ35" s="655"/>
      <c r="CK35" s="655"/>
      <c r="CL35" s="655"/>
      <c r="CM35" s="655"/>
      <c r="CN35" s="655"/>
      <c r="CO35" s="655"/>
      <c r="CP35" s="655"/>
      <c r="CQ35" s="656"/>
      <c r="CR35" s="657">
        <v>207051</v>
      </c>
      <c r="CS35" s="670"/>
      <c r="CT35" s="670"/>
      <c r="CU35" s="670"/>
      <c r="CV35" s="670"/>
      <c r="CW35" s="670"/>
      <c r="CX35" s="670"/>
      <c r="CY35" s="671"/>
      <c r="CZ35" s="660">
        <v>3.6</v>
      </c>
      <c r="DA35" s="672"/>
      <c r="DB35" s="672"/>
      <c r="DC35" s="673"/>
      <c r="DD35" s="663">
        <v>52335</v>
      </c>
      <c r="DE35" s="670"/>
      <c r="DF35" s="670"/>
      <c r="DG35" s="670"/>
      <c r="DH35" s="670"/>
      <c r="DI35" s="670"/>
      <c r="DJ35" s="670"/>
      <c r="DK35" s="671"/>
      <c r="DL35" s="663">
        <v>39249</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15">
      <c r="B36" s="654" t="s">
        <v>317</v>
      </c>
      <c r="C36" s="655"/>
      <c r="D36" s="655"/>
      <c r="E36" s="655"/>
      <c r="F36" s="655"/>
      <c r="G36" s="655"/>
      <c r="H36" s="655"/>
      <c r="I36" s="655"/>
      <c r="J36" s="655"/>
      <c r="K36" s="655"/>
      <c r="L36" s="655"/>
      <c r="M36" s="655"/>
      <c r="N36" s="655"/>
      <c r="O36" s="655"/>
      <c r="P36" s="655"/>
      <c r="Q36" s="656"/>
      <c r="R36" s="657">
        <v>708374</v>
      </c>
      <c r="S36" s="658"/>
      <c r="T36" s="658"/>
      <c r="U36" s="658"/>
      <c r="V36" s="658"/>
      <c r="W36" s="658"/>
      <c r="X36" s="658"/>
      <c r="Y36" s="659"/>
      <c r="Z36" s="695">
        <v>11.1</v>
      </c>
      <c r="AA36" s="695"/>
      <c r="AB36" s="695"/>
      <c r="AC36" s="695"/>
      <c r="AD36" s="696" t="s">
        <v>123</v>
      </c>
      <c r="AE36" s="696"/>
      <c r="AF36" s="696"/>
      <c r="AG36" s="696"/>
      <c r="AH36" s="696"/>
      <c r="AI36" s="696"/>
      <c r="AJ36" s="696"/>
      <c r="AK36" s="696"/>
      <c r="AL36" s="660" t="s">
        <v>123</v>
      </c>
      <c r="AM36" s="661"/>
      <c r="AN36" s="661"/>
      <c r="AO36" s="697"/>
      <c r="AP36" s="222"/>
      <c r="AQ36" s="706" t="s">
        <v>318</v>
      </c>
      <c r="AR36" s="707"/>
      <c r="AS36" s="707"/>
      <c r="AT36" s="707"/>
      <c r="AU36" s="707"/>
      <c r="AV36" s="707"/>
      <c r="AW36" s="707"/>
      <c r="AX36" s="707"/>
      <c r="AY36" s="708"/>
      <c r="AZ36" s="709">
        <v>861945</v>
      </c>
      <c r="BA36" s="710"/>
      <c r="BB36" s="710"/>
      <c r="BC36" s="710"/>
      <c r="BD36" s="710"/>
      <c r="BE36" s="710"/>
      <c r="BF36" s="711"/>
      <c r="BG36" s="712" t="s">
        <v>319</v>
      </c>
      <c r="BH36" s="713"/>
      <c r="BI36" s="713"/>
      <c r="BJ36" s="713"/>
      <c r="BK36" s="713"/>
      <c r="BL36" s="713"/>
      <c r="BM36" s="713"/>
      <c r="BN36" s="713"/>
      <c r="BO36" s="713"/>
      <c r="BP36" s="713"/>
      <c r="BQ36" s="713"/>
      <c r="BR36" s="713"/>
      <c r="BS36" s="713"/>
      <c r="BT36" s="713"/>
      <c r="BU36" s="714"/>
      <c r="BV36" s="709">
        <v>47740</v>
      </c>
      <c r="BW36" s="710"/>
      <c r="BX36" s="710"/>
      <c r="BY36" s="710"/>
      <c r="BZ36" s="710"/>
      <c r="CA36" s="710"/>
      <c r="CB36" s="711"/>
      <c r="CD36" s="654" t="s">
        <v>320</v>
      </c>
      <c r="CE36" s="655"/>
      <c r="CF36" s="655"/>
      <c r="CG36" s="655"/>
      <c r="CH36" s="655"/>
      <c r="CI36" s="655"/>
      <c r="CJ36" s="655"/>
      <c r="CK36" s="655"/>
      <c r="CL36" s="655"/>
      <c r="CM36" s="655"/>
      <c r="CN36" s="655"/>
      <c r="CO36" s="655"/>
      <c r="CP36" s="655"/>
      <c r="CQ36" s="656"/>
      <c r="CR36" s="657">
        <v>1157183</v>
      </c>
      <c r="CS36" s="658"/>
      <c r="CT36" s="658"/>
      <c r="CU36" s="658"/>
      <c r="CV36" s="658"/>
      <c r="CW36" s="658"/>
      <c r="CX36" s="658"/>
      <c r="CY36" s="659"/>
      <c r="CZ36" s="660">
        <v>19.899999999999999</v>
      </c>
      <c r="DA36" s="672"/>
      <c r="DB36" s="672"/>
      <c r="DC36" s="673"/>
      <c r="DD36" s="663">
        <v>1049621</v>
      </c>
      <c r="DE36" s="658"/>
      <c r="DF36" s="658"/>
      <c r="DG36" s="658"/>
      <c r="DH36" s="658"/>
      <c r="DI36" s="658"/>
      <c r="DJ36" s="658"/>
      <c r="DK36" s="659"/>
      <c r="DL36" s="663">
        <v>562696</v>
      </c>
      <c r="DM36" s="658"/>
      <c r="DN36" s="658"/>
      <c r="DO36" s="658"/>
      <c r="DP36" s="658"/>
      <c r="DQ36" s="658"/>
      <c r="DR36" s="658"/>
      <c r="DS36" s="658"/>
      <c r="DT36" s="658"/>
      <c r="DU36" s="658"/>
      <c r="DV36" s="659"/>
      <c r="DW36" s="660">
        <v>15.4</v>
      </c>
      <c r="DX36" s="672"/>
      <c r="DY36" s="672"/>
      <c r="DZ36" s="672"/>
      <c r="EA36" s="672"/>
      <c r="EB36" s="672"/>
      <c r="EC36" s="684"/>
    </row>
    <row r="37" spans="2:133" ht="11.25" customHeight="1" x14ac:dyDescent="0.15">
      <c r="B37" s="654" t="s">
        <v>321</v>
      </c>
      <c r="C37" s="655"/>
      <c r="D37" s="655"/>
      <c r="E37" s="655"/>
      <c r="F37" s="655"/>
      <c r="G37" s="655"/>
      <c r="H37" s="655"/>
      <c r="I37" s="655"/>
      <c r="J37" s="655"/>
      <c r="K37" s="655"/>
      <c r="L37" s="655"/>
      <c r="M37" s="655"/>
      <c r="N37" s="655"/>
      <c r="O37" s="655"/>
      <c r="P37" s="655"/>
      <c r="Q37" s="656"/>
      <c r="R37" s="657">
        <v>55905</v>
      </c>
      <c r="S37" s="658"/>
      <c r="T37" s="658"/>
      <c r="U37" s="658"/>
      <c r="V37" s="658"/>
      <c r="W37" s="658"/>
      <c r="X37" s="658"/>
      <c r="Y37" s="659"/>
      <c r="Z37" s="695">
        <v>0.9</v>
      </c>
      <c r="AA37" s="695"/>
      <c r="AB37" s="695"/>
      <c r="AC37" s="695"/>
      <c r="AD37" s="696">
        <v>49</v>
      </c>
      <c r="AE37" s="696"/>
      <c r="AF37" s="696"/>
      <c r="AG37" s="696"/>
      <c r="AH37" s="696"/>
      <c r="AI37" s="696"/>
      <c r="AJ37" s="696"/>
      <c r="AK37" s="696"/>
      <c r="AL37" s="660">
        <v>0</v>
      </c>
      <c r="AM37" s="661"/>
      <c r="AN37" s="661"/>
      <c r="AO37" s="697"/>
      <c r="AQ37" s="690" t="s">
        <v>322</v>
      </c>
      <c r="AR37" s="691"/>
      <c r="AS37" s="691"/>
      <c r="AT37" s="691"/>
      <c r="AU37" s="691"/>
      <c r="AV37" s="691"/>
      <c r="AW37" s="691"/>
      <c r="AX37" s="691"/>
      <c r="AY37" s="692"/>
      <c r="AZ37" s="657">
        <v>295340</v>
      </c>
      <c r="BA37" s="658"/>
      <c r="BB37" s="658"/>
      <c r="BC37" s="658"/>
      <c r="BD37" s="670"/>
      <c r="BE37" s="670"/>
      <c r="BF37" s="693"/>
      <c r="BG37" s="654" t="s">
        <v>323</v>
      </c>
      <c r="BH37" s="655"/>
      <c r="BI37" s="655"/>
      <c r="BJ37" s="655"/>
      <c r="BK37" s="655"/>
      <c r="BL37" s="655"/>
      <c r="BM37" s="655"/>
      <c r="BN37" s="655"/>
      <c r="BO37" s="655"/>
      <c r="BP37" s="655"/>
      <c r="BQ37" s="655"/>
      <c r="BR37" s="655"/>
      <c r="BS37" s="655"/>
      <c r="BT37" s="655"/>
      <c r="BU37" s="656"/>
      <c r="BV37" s="657">
        <v>35262</v>
      </c>
      <c r="BW37" s="658"/>
      <c r="BX37" s="658"/>
      <c r="BY37" s="658"/>
      <c r="BZ37" s="658"/>
      <c r="CA37" s="658"/>
      <c r="CB37" s="694"/>
      <c r="CD37" s="654" t="s">
        <v>324</v>
      </c>
      <c r="CE37" s="655"/>
      <c r="CF37" s="655"/>
      <c r="CG37" s="655"/>
      <c r="CH37" s="655"/>
      <c r="CI37" s="655"/>
      <c r="CJ37" s="655"/>
      <c r="CK37" s="655"/>
      <c r="CL37" s="655"/>
      <c r="CM37" s="655"/>
      <c r="CN37" s="655"/>
      <c r="CO37" s="655"/>
      <c r="CP37" s="655"/>
      <c r="CQ37" s="656"/>
      <c r="CR37" s="657">
        <v>373961</v>
      </c>
      <c r="CS37" s="670"/>
      <c r="CT37" s="670"/>
      <c r="CU37" s="670"/>
      <c r="CV37" s="670"/>
      <c r="CW37" s="670"/>
      <c r="CX37" s="670"/>
      <c r="CY37" s="671"/>
      <c r="CZ37" s="660">
        <v>6.4</v>
      </c>
      <c r="DA37" s="672"/>
      <c r="DB37" s="672"/>
      <c r="DC37" s="673"/>
      <c r="DD37" s="663">
        <v>373961</v>
      </c>
      <c r="DE37" s="670"/>
      <c r="DF37" s="670"/>
      <c r="DG37" s="670"/>
      <c r="DH37" s="670"/>
      <c r="DI37" s="670"/>
      <c r="DJ37" s="670"/>
      <c r="DK37" s="671"/>
      <c r="DL37" s="663">
        <v>373961</v>
      </c>
      <c r="DM37" s="670"/>
      <c r="DN37" s="670"/>
      <c r="DO37" s="670"/>
      <c r="DP37" s="670"/>
      <c r="DQ37" s="670"/>
      <c r="DR37" s="670"/>
      <c r="DS37" s="670"/>
      <c r="DT37" s="670"/>
      <c r="DU37" s="670"/>
      <c r="DV37" s="671"/>
      <c r="DW37" s="660">
        <v>10.3</v>
      </c>
      <c r="DX37" s="672"/>
      <c r="DY37" s="672"/>
      <c r="DZ37" s="672"/>
      <c r="EA37" s="672"/>
      <c r="EB37" s="672"/>
      <c r="EC37" s="684"/>
    </row>
    <row r="38" spans="2:133" ht="11.25" customHeight="1" x14ac:dyDescent="0.15">
      <c r="B38" s="654" t="s">
        <v>325</v>
      </c>
      <c r="C38" s="655"/>
      <c r="D38" s="655"/>
      <c r="E38" s="655"/>
      <c r="F38" s="655"/>
      <c r="G38" s="655"/>
      <c r="H38" s="655"/>
      <c r="I38" s="655"/>
      <c r="J38" s="655"/>
      <c r="K38" s="655"/>
      <c r="L38" s="655"/>
      <c r="M38" s="655"/>
      <c r="N38" s="655"/>
      <c r="O38" s="655"/>
      <c r="P38" s="655"/>
      <c r="Q38" s="656"/>
      <c r="R38" s="657">
        <v>195800</v>
      </c>
      <c r="S38" s="658"/>
      <c r="T38" s="658"/>
      <c r="U38" s="658"/>
      <c r="V38" s="658"/>
      <c r="W38" s="658"/>
      <c r="X38" s="658"/>
      <c r="Y38" s="659"/>
      <c r="Z38" s="695">
        <v>3.1</v>
      </c>
      <c r="AA38" s="695"/>
      <c r="AB38" s="695"/>
      <c r="AC38" s="695"/>
      <c r="AD38" s="696" t="s">
        <v>123</v>
      </c>
      <c r="AE38" s="696"/>
      <c r="AF38" s="696"/>
      <c r="AG38" s="696"/>
      <c r="AH38" s="696"/>
      <c r="AI38" s="696"/>
      <c r="AJ38" s="696"/>
      <c r="AK38" s="696"/>
      <c r="AL38" s="660" t="s">
        <v>123</v>
      </c>
      <c r="AM38" s="661"/>
      <c r="AN38" s="661"/>
      <c r="AO38" s="697"/>
      <c r="AQ38" s="690" t="s">
        <v>326</v>
      </c>
      <c r="AR38" s="691"/>
      <c r="AS38" s="691"/>
      <c r="AT38" s="691"/>
      <c r="AU38" s="691"/>
      <c r="AV38" s="691"/>
      <c r="AW38" s="691"/>
      <c r="AX38" s="691"/>
      <c r="AY38" s="692"/>
      <c r="AZ38" s="657">
        <v>85740</v>
      </c>
      <c r="BA38" s="658"/>
      <c r="BB38" s="658"/>
      <c r="BC38" s="658"/>
      <c r="BD38" s="670"/>
      <c r="BE38" s="670"/>
      <c r="BF38" s="693"/>
      <c r="BG38" s="654" t="s">
        <v>327</v>
      </c>
      <c r="BH38" s="655"/>
      <c r="BI38" s="655"/>
      <c r="BJ38" s="655"/>
      <c r="BK38" s="655"/>
      <c r="BL38" s="655"/>
      <c r="BM38" s="655"/>
      <c r="BN38" s="655"/>
      <c r="BO38" s="655"/>
      <c r="BP38" s="655"/>
      <c r="BQ38" s="655"/>
      <c r="BR38" s="655"/>
      <c r="BS38" s="655"/>
      <c r="BT38" s="655"/>
      <c r="BU38" s="656"/>
      <c r="BV38" s="657">
        <v>1499</v>
      </c>
      <c r="BW38" s="658"/>
      <c r="BX38" s="658"/>
      <c r="BY38" s="658"/>
      <c r="BZ38" s="658"/>
      <c r="CA38" s="658"/>
      <c r="CB38" s="694"/>
      <c r="CD38" s="654" t="s">
        <v>328</v>
      </c>
      <c r="CE38" s="655"/>
      <c r="CF38" s="655"/>
      <c r="CG38" s="655"/>
      <c r="CH38" s="655"/>
      <c r="CI38" s="655"/>
      <c r="CJ38" s="655"/>
      <c r="CK38" s="655"/>
      <c r="CL38" s="655"/>
      <c r="CM38" s="655"/>
      <c r="CN38" s="655"/>
      <c r="CO38" s="655"/>
      <c r="CP38" s="655"/>
      <c r="CQ38" s="656"/>
      <c r="CR38" s="657">
        <v>480865</v>
      </c>
      <c r="CS38" s="658"/>
      <c r="CT38" s="658"/>
      <c r="CU38" s="658"/>
      <c r="CV38" s="658"/>
      <c r="CW38" s="658"/>
      <c r="CX38" s="658"/>
      <c r="CY38" s="659"/>
      <c r="CZ38" s="660">
        <v>8.3000000000000007</v>
      </c>
      <c r="DA38" s="672"/>
      <c r="DB38" s="672"/>
      <c r="DC38" s="673"/>
      <c r="DD38" s="663">
        <v>390688</v>
      </c>
      <c r="DE38" s="658"/>
      <c r="DF38" s="658"/>
      <c r="DG38" s="658"/>
      <c r="DH38" s="658"/>
      <c r="DI38" s="658"/>
      <c r="DJ38" s="658"/>
      <c r="DK38" s="659"/>
      <c r="DL38" s="663">
        <v>368243</v>
      </c>
      <c r="DM38" s="658"/>
      <c r="DN38" s="658"/>
      <c r="DO38" s="658"/>
      <c r="DP38" s="658"/>
      <c r="DQ38" s="658"/>
      <c r="DR38" s="658"/>
      <c r="DS38" s="658"/>
      <c r="DT38" s="658"/>
      <c r="DU38" s="658"/>
      <c r="DV38" s="659"/>
      <c r="DW38" s="660">
        <v>10.1</v>
      </c>
      <c r="DX38" s="672"/>
      <c r="DY38" s="672"/>
      <c r="DZ38" s="672"/>
      <c r="EA38" s="672"/>
      <c r="EB38" s="672"/>
      <c r="EC38" s="684"/>
    </row>
    <row r="39" spans="2:133" ht="11.25" customHeight="1" x14ac:dyDescent="0.15">
      <c r="B39" s="654" t="s">
        <v>329</v>
      </c>
      <c r="C39" s="655"/>
      <c r="D39" s="655"/>
      <c r="E39" s="655"/>
      <c r="F39" s="655"/>
      <c r="G39" s="655"/>
      <c r="H39" s="655"/>
      <c r="I39" s="655"/>
      <c r="J39" s="655"/>
      <c r="K39" s="655"/>
      <c r="L39" s="655"/>
      <c r="M39" s="655"/>
      <c r="N39" s="655"/>
      <c r="O39" s="655"/>
      <c r="P39" s="655"/>
      <c r="Q39" s="656"/>
      <c r="R39" s="657" t="s">
        <v>123</v>
      </c>
      <c r="S39" s="658"/>
      <c r="T39" s="658"/>
      <c r="U39" s="658"/>
      <c r="V39" s="658"/>
      <c r="W39" s="658"/>
      <c r="X39" s="658"/>
      <c r="Y39" s="659"/>
      <c r="Z39" s="695" t="s">
        <v>123</v>
      </c>
      <c r="AA39" s="695"/>
      <c r="AB39" s="695"/>
      <c r="AC39" s="695"/>
      <c r="AD39" s="696" t="s">
        <v>123</v>
      </c>
      <c r="AE39" s="696"/>
      <c r="AF39" s="696"/>
      <c r="AG39" s="696"/>
      <c r="AH39" s="696"/>
      <c r="AI39" s="696"/>
      <c r="AJ39" s="696"/>
      <c r="AK39" s="696"/>
      <c r="AL39" s="660" t="s">
        <v>123</v>
      </c>
      <c r="AM39" s="661"/>
      <c r="AN39" s="661"/>
      <c r="AO39" s="697"/>
      <c r="AQ39" s="690" t="s">
        <v>330</v>
      </c>
      <c r="AR39" s="691"/>
      <c r="AS39" s="691"/>
      <c r="AT39" s="691"/>
      <c r="AU39" s="691"/>
      <c r="AV39" s="691"/>
      <c r="AW39" s="691"/>
      <c r="AX39" s="691"/>
      <c r="AY39" s="692"/>
      <c r="AZ39" s="657" t="s">
        <v>123</v>
      </c>
      <c r="BA39" s="658"/>
      <c r="BB39" s="658"/>
      <c r="BC39" s="658"/>
      <c r="BD39" s="670"/>
      <c r="BE39" s="670"/>
      <c r="BF39" s="693"/>
      <c r="BG39" s="654" t="s">
        <v>331</v>
      </c>
      <c r="BH39" s="655"/>
      <c r="BI39" s="655"/>
      <c r="BJ39" s="655"/>
      <c r="BK39" s="655"/>
      <c r="BL39" s="655"/>
      <c r="BM39" s="655"/>
      <c r="BN39" s="655"/>
      <c r="BO39" s="655"/>
      <c r="BP39" s="655"/>
      <c r="BQ39" s="655"/>
      <c r="BR39" s="655"/>
      <c r="BS39" s="655"/>
      <c r="BT39" s="655"/>
      <c r="BU39" s="656"/>
      <c r="BV39" s="657">
        <v>2412</v>
      </c>
      <c r="BW39" s="658"/>
      <c r="BX39" s="658"/>
      <c r="BY39" s="658"/>
      <c r="BZ39" s="658"/>
      <c r="CA39" s="658"/>
      <c r="CB39" s="694"/>
      <c r="CD39" s="654" t="s">
        <v>332</v>
      </c>
      <c r="CE39" s="655"/>
      <c r="CF39" s="655"/>
      <c r="CG39" s="655"/>
      <c r="CH39" s="655"/>
      <c r="CI39" s="655"/>
      <c r="CJ39" s="655"/>
      <c r="CK39" s="655"/>
      <c r="CL39" s="655"/>
      <c r="CM39" s="655"/>
      <c r="CN39" s="655"/>
      <c r="CO39" s="655"/>
      <c r="CP39" s="655"/>
      <c r="CQ39" s="656"/>
      <c r="CR39" s="657">
        <v>525819</v>
      </c>
      <c r="CS39" s="670"/>
      <c r="CT39" s="670"/>
      <c r="CU39" s="670"/>
      <c r="CV39" s="670"/>
      <c r="CW39" s="670"/>
      <c r="CX39" s="670"/>
      <c r="CY39" s="671"/>
      <c r="CZ39" s="660">
        <v>9</v>
      </c>
      <c r="DA39" s="672"/>
      <c r="DB39" s="672"/>
      <c r="DC39" s="673"/>
      <c r="DD39" s="663">
        <v>473314</v>
      </c>
      <c r="DE39" s="670"/>
      <c r="DF39" s="670"/>
      <c r="DG39" s="670"/>
      <c r="DH39" s="670"/>
      <c r="DI39" s="670"/>
      <c r="DJ39" s="670"/>
      <c r="DK39" s="671"/>
      <c r="DL39" s="663" t="s">
        <v>123</v>
      </c>
      <c r="DM39" s="670"/>
      <c r="DN39" s="670"/>
      <c r="DO39" s="670"/>
      <c r="DP39" s="670"/>
      <c r="DQ39" s="670"/>
      <c r="DR39" s="670"/>
      <c r="DS39" s="670"/>
      <c r="DT39" s="670"/>
      <c r="DU39" s="670"/>
      <c r="DV39" s="671"/>
      <c r="DW39" s="660" t="s">
        <v>123</v>
      </c>
      <c r="DX39" s="672"/>
      <c r="DY39" s="672"/>
      <c r="DZ39" s="672"/>
      <c r="EA39" s="672"/>
      <c r="EB39" s="672"/>
      <c r="EC39" s="684"/>
    </row>
    <row r="40" spans="2:133" ht="11.25" customHeight="1" x14ac:dyDescent="0.15">
      <c r="B40" s="654" t="s">
        <v>333</v>
      </c>
      <c r="C40" s="655"/>
      <c r="D40" s="655"/>
      <c r="E40" s="655"/>
      <c r="F40" s="655"/>
      <c r="G40" s="655"/>
      <c r="H40" s="655"/>
      <c r="I40" s="655"/>
      <c r="J40" s="655"/>
      <c r="K40" s="655"/>
      <c r="L40" s="655"/>
      <c r="M40" s="655"/>
      <c r="N40" s="655"/>
      <c r="O40" s="655"/>
      <c r="P40" s="655"/>
      <c r="Q40" s="656"/>
      <c r="R40" s="657">
        <v>33100</v>
      </c>
      <c r="S40" s="658"/>
      <c r="T40" s="658"/>
      <c r="U40" s="658"/>
      <c r="V40" s="658"/>
      <c r="W40" s="658"/>
      <c r="X40" s="658"/>
      <c r="Y40" s="659"/>
      <c r="Z40" s="695">
        <v>0.5</v>
      </c>
      <c r="AA40" s="695"/>
      <c r="AB40" s="695"/>
      <c r="AC40" s="695"/>
      <c r="AD40" s="696" t="s">
        <v>123</v>
      </c>
      <c r="AE40" s="696"/>
      <c r="AF40" s="696"/>
      <c r="AG40" s="696"/>
      <c r="AH40" s="696"/>
      <c r="AI40" s="696"/>
      <c r="AJ40" s="696"/>
      <c r="AK40" s="696"/>
      <c r="AL40" s="660" t="s">
        <v>123</v>
      </c>
      <c r="AM40" s="661"/>
      <c r="AN40" s="661"/>
      <c r="AO40" s="697"/>
      <c r="AQ40" s="690" t="s">
        <v>334</v>
      </c>
      <c r="AR40" s="691"/>
      <c r="AS40" s="691"/>
      <c r="AT40" s="691"/>
      <c r="AU40" s="691"/>
      <c r="AV40" s="691"/>
      <c r="AW40" s="691"/>
      <c r="AX40" s="691"/>
      <c r="AY40" s="692"/>
      <c r="AZ40" s="657" t="s">
        <v>123</v>
      </c>
      <c r="BA40" s="658"/>
      <c r="BB40" s="658"/>
      <c r="BC40" s="658"/>
      <c r="BD40" s="670"/>
      <c r="BE40" s="670"/>
      <c r="BF40" s="693"/>
      <c r="BG40" s="698" t="s">
        <v>335</v>
      </c>
      <c r="BH40" s="699"/>
      <c r="BI40" s="699"/>
      <c r="BJ40" s="699"/>
      <c r="BK40" s="699"/>
      <c r="BL40" s="223"/>
      <c r="BM40" s="655" t="s">
        <v>336</v>
      </c>
      <c r="BN40" s="655"/>
      <c r="BO40" s="655"/>
      <c r="BP40" s="655"/>
      <c r="BQ40" s="655"/>
      <c r="BR40" s="655"/>
      <c r="BS40" s="655"/>
      <c r="BT40" s="655"/>
      <c r="BU40" s="656"/>
      <c r="BV40" s="657">
        <v>94</v>
      </c>
      <c r="BW40" s="658"/>
      <c r="BX40" s="658"/>
      <c r="BY40" s="658"/>
      <c r="BZ40" s="658"/>
      <c r="CA40" s="658"/>
      <c r="CB40" s="694"/>
      <c r="CD40" s="654" t="s">
        <v>337</v>
      </c>
      <c r="CE40" s="655"/>
      <c r="CF40" s="655"/>
      <c r="CG40" s="655"/>
      <c r="CH40" s="655"/>
      <c r="CI40" s="655"/>
      <c r="CJ40" s="655"/>
      <c r="CK40" s="655"/>
      <c r="CL40" s="655"/>
      <c r="CM40" s="655"/>
      <c r="CN40" s="655"/>
      <c r="CO40" s="655"/>
      <c r="CP40" s="655"/>
      <c r="CQ40" s="656"/>
      <c r="CR40" s="657">
        <v>840</v>
      </c>
      <c r="CS40" s="658"/>
      <c r="CT40" s="658"/>
      <c r="CU40" s="658"/>
      <c r="CV40" s="658"/>
      <c r="CW40" s="658"/>
      <c r="CX40" s="658"/>
      <c r="CY40" s="659"/>
      <c r="CZ40" s="660">
        <v>0</v>
      </c>
      <c r="DA40" s="672"/>
      <c r="DB40" s="672"/>
      <c r="DC40" s="673"/>
      <c r="DD40" s="663">
        <v>840</v>
      </c>
      <c r="DE40" s="658"/>
      <c r="DF40" s="658"/>
      <c r="DG40" s="658"/>
      <c r="DH40" s="658"/>
      <c r="DI40" s="658"/>
      <c r="DJ40" s="658"/>
      <c r="DK40" s="659"/>
      <c r="DL40" s="663">
        <v>840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338</v>
      </c>
      <c r="C41" s="639"/>
      <c r="D41" s="639"/>
      <c r="E41" s="639"/>
      <c r="F41" s="639"/>
      <c r="G41" s="639"/>
      <c r="H41" s="639"/>
      <c r="I41" s="639"/>
      <c r="J41" s="639"/>
      <c r="K41" s="639"/>
      <c r="L41" s="639"/>
      <c r="M41" s="639"/>
      <c r="N41" s="639"/>
      <c r="O41" s="639"/>
      <c r="P41" s="639"/>
      <c r="Q41" s="640"/>
      <c r="R41" s="641">
        <v>6385670</v>
      </c>
      <c r="S41" s="682"/>
      <c r="T41" s="682"/>
      <c r="U41" s="682"/>
      <c r="V41" s="682"/>
      <c r="W41" s="682"/>
      <c r="X41" s="682"/>
      <c r="Y41" s="685"/>
      <c r="Z41" s="686">
        <v>100</v>
      </c>
      <c r="AA41" s="686"/>
      <c r="AB41" s="686"/>
      <c r="AC41" s="686"/>
      <c r="AD41" s="687">
        <v>3610091</v>
      </c>
      <c r="AE41" s="687"/>
      <c r="AF41" s="687"/>
      <c r="AG41" s="687"/>
      <c r="AH41" s="687"/>
      <c r="AI41" s="687"/>
      <c r="AJ41" s="687"/>
      <c r="AK41" s="687"/>
      <c r="AL41" s="644">
        <v>100</v>
      </c>
      <c r="AM41" s="688"/>
      <c r="AN41" s="688"/>
      <c r="AO41" s="689"/>
      <c r="AQ41" s="690" t="s">
        <v>339</v>
      </c>
      <c r="AR41" s="691"/>
      <c r="AS41" s="691"/>
      <c r="AT41" s="691"/>
      <c r="AU41" s="691"/>
      <c r="AV41" s="691"/>
      <c r="AW41" s="691"/>
      <c r="AX41" s="691"/>
      <c r="AY41" s="692"/>
      <c r="AZ41" s="657">
        <v>105998</v>
      </c>
      <c r="BA41" s="658"/>
      <c r="BB41" s="658"/>
      <c r="BC41" s="658"/>
      <c r="BD41" s="670"/>
      <c r="BE41" s="670"/>
      <c r="BF41" s="693"/>
      <c r="BG41" s="698"/>
      <c r="BH41" s="699"/>
      <c r="BI41" s="699"/>
      <c r="BJ41" s="699"/>
      <c r="BK41" s="699"/>
      <c r="BL41" s="223"/>
      <c r="BM41" s="655" t="s">
        <v>340</v>
      </c>
      <c r="BN41" s="655"/>
      <c r="BO41" s="655"/>
      <c r="BP41" s="655"/>
      <c r="BQ41" s="655"/>
      <c r="BR41" s="655"/>
      <c r="BS41" s="655"/>
      <c r="BT41" s="655"/>
      <c r="BU41" s="656"/>
      <c r="BV41" s="657" t="s">
        <v>123</v>
      </c>
      <c r="BW41" s="658"/>
      <c r="BX41" s="658"/>
      <c r="BY41" s="658"/>
      <c r="BZ41" s="658"/>
      <c r="CA41" s="658"/>
      <c r="CB41" s="694"/>
      <c r="CD41" s="654" t="s">
        <v>341</v>
      </c>
      <c r="CE41" s="655"/>
      <c r="CF41" s="655"/>
      <c r="CG41" s="655"/>
      <c r="CH41" s="655"/>
      <c r="CI41" s="655"/>
      <c r="CJ41" s="655"/>
      <c r="CK41" s="655"/>
      <c r="CL41" s="655"/>
      <c r="CM41" s="655"/>
      <c r="CN41" s="655"/>
      <c r="CO41" s="655"/>
      <c r="CP41" s="655"/>
      <c r="CQ41" s="656"/>
      <c r="CR41" s="657" t="s">
        <v>123</v>
      </c>
      <c r="CS41" s="670"/>
      <c r="CT41" s="670"/>
      <c r="CU41" s="670"/>
      <c r="CV41" s="670"/>
      <c r="CW41" s="670"/>
      <c r="CX41" s="670"/>
      <c r="CY41" s="671"/>
      <c r="CZ41" s="660" t="s">
        <v>123</v>
      </c>
      <c r="DA41" s="672"/>
      <c r="DB41" s="672"/>
      <c r="DC41" s="673"/>
      <c r="DD41" s="663" t="s">
        <v>123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342</v>
      </c>
      <c r="AR42" s="703"/>
      <c r="AS42" s="703"/>
      <c r="AT42" s="703"/>
      <c r="AU42" s="703"/>
      <c r="AV42" s="703"/>
      <c r="AW42" s="703"/>
      <c r="AX42" s="703"/>
      <c r="AY42" s="704"/>
      <c r="AZ42" s="641">
        <v>374867</v>
      </c>
      <c r="BA42" s="682"/>
      <c r="BB42" s="682"/>
      <c r="BC42" s="682"/>
      <c r="BD42" s="642"/>
      <c r="BE42" s="642"/>
      <c r="BF42" s="705"/>
      <c r="BG42" s="700"/>
      <c r="BH42" s="701"/>
      <c r="BI42" s="701"/>
      <c r="BJ42" s="701"/>
      <c r="BK42" s="701"/>
      <c r="BL42" s="224"/>
      <c r="BM42" s="639" t="s">
        <v>343</v>
      </c>
      <c r="BN42" s="639"/>
      <c r="BO42" s="639"/>
      <c r="BP42" s="639"/>
      <c r="BQ42" s="639"/>
      <c r="BR42" s="639"/>
      <c r="BS42" s="639"/>
      <c r="BT42" s="639"/>
      <c r="BU42" s="640"/>
      <c r="BV42" s="641">
        <v>412</v>
      </c>
      <c r="BW42" s="682"/>
      <c r="BX42" s="682"/>
      <c r="BY42" s="682"/>
      <c r="BZ42" s="682"/>
      <c r="CA42" s="682"/>
      <c r="CB42" s="683"/>
      <c r="CD42" s="654" t="s">
        <v>344</v>
      </c>
      <c r="CE42" s="655"/>
      <c r="CF42" s="655"/>
      <c r="CG42" s="655"/>
      <c r="CH42" s="655"/>
      <c r="CI42" s="655"/>
      <c r="CJ42" s="655"/>
      <c r="CK42" s="655"/>
      <c r="CL42" s="655"/>
      <c r="CM42" s="655"/>
      <c r="CN42" s="655"/>
      <c r="CO42" s="655"/>
      <c r="CP42" s="655"/>
      <c r="CQ42" s="656"/>
      <c r="CR42" s="657">
        <v>376173</v>
      </c>
      <c r="CS42" s="670"/>
      <c r="CT42" s="670"/>
      <c r="CU42" s="670"/>
      <c r="CV42" s="670"/>
      <c r="CW42" s="670"/>
      <c r="CX42" s="670"/>
      <c r="CY42" s="671"/>
      <c r="CZ42" s="660">
        <v>6.5</v>
      </c>
      <c r="DA42" s="672"/>
      <c r="DB42" s="672"/>
      <c r="DC42" s="673"/>
      <c r="DD42" s="663">
        <v>178200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345</v>
      </c>
      <c r="CD43" s="654" t="s">
        <v>346</v>
      </c>
      <c r="CE43" s="655"/>
      <c r="CF43" s="655"/>
      <c r="CG43" s="655"/>
      <c r="CH43" s="655"/>
      <c r="CI43" s="655"/>
      <c r="CJ43" s="655"/>
      <c r="CK43" s="655"/>
      <c r="CL43" s="655"/>
      <c r="CM43" s="655"/>
      <c r="CN43" s="655"/>
      <c r="CO43" s="655"/>
      <c r="CP43" s="655"/>
      <c r="CQ43" s="656"/>
      <c r="CR43" s="657">
        <v>16653</v>
      </c>
      <c r="CS43" s="670"/>
      <c r="CT43" s="670"/>
      <c r="CU43" s="670"/>
      <c r="CV43" s="670"/>
      <c r="CW43" s="670"/>
      <c r="CX43" s="670"/>
      <c r="CY43" s="671"/>
      <c r="CZ43" s="660">
        <v>0.3</v>
      </c>
      <c r="DA43" s="672"/>
      <c r="DB43" s="672"/>
      <c r="DC43" s="673"/>
      <c r="DD43" s="663">
        <v>16653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295</v>
      </c>
      <c r="CE44" s="677"/>
      <c r="CF44" s="654" t="s">
        <v>348</v>
      </c>
      <c r="CG44" s="655"/>
      <c r="CH44" s="655"/>
      <c r="CI44" s="655"/>
      <c r="CJ44" s="655"/>
      <c r="CK44" s="655"/>
      <c r="CL44" s="655"/>
      <c r="CM44" s="655"/>
      <c r="CN44" s="655"/>
      <c r="CO44" s="655"/>
      <c r="CP44" s="655"/>
      <c r="CQ44" s="656"/>
      <c r="CR44" s="657">
        <v>376173</v>
      </c>
      <c r="CS44" s="658"/>
      <c r="CT44" s="658"/>
      <c r="CU44" s="658"/>
      <c r="CV44" s="658"/>
      <c r="CW44" s="658"/>
      <c r="CX44" s="658"/>
      <c r="CY44" s="659"/>
      <c r="CZ44" s="660">
        <v>6.5</v>
      </c>
      <c r="DA44" s="661"/>
      <c r="DB44" s="661"/>
      <c r="DC44" s="662"/>
      <c r="DD44" s="663">
        <v>178200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350</v>
      </c>
      <c r="CG45" s="655"/>
      <c r="CH45" s="655"/>
      <c r="CI45" s="655"/>
      <c r="CJ45" s="655"/>
      <c r="CK45" s="655"/>
      <c r="CL45" s="655"/>
      <c r="CM45" s="655"/>
      <c r="CN45" s="655"/>
      <c r="CO45" s="655"/>
      <c r="CP45" s="655"/>
      <c r="CQ45" s="656"/>
      <c r="CR45" s="657">
        <v>138065</v>
      </c>
      <c r="CS45" s="670"/>
      <c r="CT45" s="670"/>
      <c r="CU45" s="670"/>
      <c r="CV45" s="670"/>
      <c r="CW45" s="670"/>
      <c r="CX45" s="670"/>
      <c r="CY45" s="671"/>
      <c r="CZ45" s="660">
        <v>2.4</v>
      </c>
      <c r="DA45" s="672"/>
      <c r="DB45" s="672"/>
      <c r="DC45" s="673"/>
      <c r="DD45" s="663">
        <v>51839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351</v>
      </c>
      <c r="CG46" s="655"/>
      <c r="CH46" s="655"/>
      <c r="CI46" s="655"/>
      <c r="CJ46" s="655"/>
      <c r="CK46" s="655"/>
      <c r="CL46" s="655"/>
      <c r="CM46" s="655"/>
      <c r="CN46" s="655"/>
      <c r="CO46" s="655"/>
      <c r="CP46" s="655"/>
      <c r="CQ46" s="656"/>
      <c r="CR46" s="657">
        <v>238108</v>
      </c>
      <c r="CS46" s="658"/>
      <c r="CT46" s="658"/>
      <c r="CU46" s="658"/>
      <c r="CV46" s="658"/>
      <c r="CW46" s="658"/>
      <c r="CX46" s="658"/>
      <c r="CY46" s="659"/>
      <c r="CZ46" s="660">
        <v>4.0999999999999996</v>
      </c>
      <c r="DA46" s="661"/>
      <c r="DB46" s="661"/>
      <c r="DC46" s="662"/>
      <c r="DD46" s="663">
        <v>126361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352</v>
      </c>
      <c r="CG47" s="655"/>
      <c r="CH47" s="655"/>
      <c r="CI47" s="655"/>
      <c r="CJ47" s="655"/>
      <c r="CK47" s="655"/>
      <c r="CL47" s="655"/>
      <c r="CM47" s="655"/>
      <c r="CN47" s="655"/>
      <c r="CO47" s="655"/>
      <c r="CP47" s="655"/>
      <c r="CQ47" s="656"/>
      <c r="CR47" s="657" t="s">
        <v>123</v>
      </c>
      <c r="CS47" s="670"/>
      <c r="CT47" s="670"/>
      <c r="CU47" s="670"/>
      <c r="CV47" s="670"/>
      <c r="CW47" s="670"/>
      <c r="CX47" s="670"/>
      <c r="CY47" s="671"/>
      <c r="CZ47" s="660" t="s">
        <v>123</v>
      </c>
      <c r="DA47" s="672"/>
      <c r="DB47" s="672"/>
      <c r="DC47" s="673"/>
      <c r="DD47" s="663" t="s">
        <v>123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353</v>
      </c>
      <c r="CG48" s="655"/>
      <c r="CH48" s="655"/>
      <c r="CI48" s="655"/>
      <c r="CJ48" s="655"/>
      <c r="CK48" s="655"/>
      <c r="CL48" s="655"/>
      <c r="CM48" s="655"/>
      <c r="CN48" s="655"/>
      <c r="CO48" s="655"/>
      <c r="CP48" s="655"/>
      <c r="CQ48" s="656"/>
      <c r="CR48" s="657" t="s">
        <v>123</v>
      </c>
      <c r="CS48" s="658"/>
      <c r="CT48" s="658"/>
      <c r="CU48" s="658"/>
      <c r="CV48" s="658"/>
      <c r="CW48" s="658"/>
      <c r="CX48" s="658"/>
      <c r="CY48" s="659"/>
      <c r="CZ48" s="660" t="s">
        <v>123</v>
      </c>
      <c r="DA48" s="661"/>
      <c r="DB48" s="661"/>
      <c r="DC48" s="662"/>
      <c r="DD48" s="663" t="s">
        <v>123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354</v>
      </c>
      <c r="CE49" s="639"/>
      <c r="CF49" s="639"/>
      <c r="CG49" s="639"/>
      <c r="CH49" s="639"/>
      <c r="CI49" s="639"/>
      <c r="CJ49" s="639"/>
      <c r="CK49" s="639"/>
      <c r="CL49" s="639"/>
      <c r="CM49" s="639"/>
      <c r="CN49" s="639"/>
      <c r="CO49" s="639"/>
      <c r="CP49" s="639"/>
      <c r="CQ49" s="640"/>
      <c r="CR49" s="641">
        <v>5812138</v>
      </c>
      <c r="CS49" s="642"/>
      <c r="CT49" s="642"/>
      <c r="CU49" s="642"/>
      <c r="CV49" s="642"/>
      <c r="CW49" s="642"/>
      <c r="CX49" s="642"/>
      <c r="CY49" s="643"/>
      <c r="CZ49" s="644">
        <v>100</v>
      </c>
      <c r="DA49" s="645"/>
      <c r="DB49" s="645"/>
      <c r="DC49" s="646"/>
      <c r="DD49" s="647">
        <v>4402961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pyAt+VLuNv8OIf5h9q64UNszaI+Wb+2s8cFUlAgGZNyfY3LOpKwnL+ygSq1i814/BEs4qBba1ncuM7c3H4hTA==" saltValue="nkZnD7NU9pz73OJKcimz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EA135"/>
  <sheetViews>
    <sheetView topLeftCell="A67" zoomScale="70" zoomScaleNormal="25" zoomScaleSheetLayoutView="70" workbookViewId="0">
      <selection activeCell="AF88" sqref="AF88:AJ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7" t="s">
        <v>355</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356</v>
      </c>
      <c r="DK2" s="1129"/>
      <c r="DL2" s="1129"/>
      <c r="DM2" s="1129"/>
      <c r="DN2" s="1129"/>
      <c r="DO2" s="1130"/>
      <c r="DP2" s="228"/>
      <c r="DQ2" s="1128" t="s">
        <v>357</v>
      </c>
      <c r="DR2" s="1129"/>
      <c r="DS2" s="1129"/>
      <c r="DT2" s="1129"/>
      <c r="DU2" s="1129"/>
      <c r="DV2" s="1129"/>
      <c r="DW2" s="1129"/>
      <c r="DX2" s="1129"/>
      <c r="DY2" s="1129"/>
      <c r="DZ2" s="113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6" t="s">
        <v>358</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2" t="s">
        <v>360</v>
      </c>
      <c r="B5" s="1033"/>
      <c r="C5" s="1033"/>
      <c r="D5" s="1033"/>
      <c r="E5" s="1033"/>
      <c r="F5" s="1033"/>
      <c r="G5" s="1033"/>
      <c r="H5" s="1033"/>
      <c r="I5" s="1033"/>
      <c r="J5" s="1033"/>
      <c r="K5" s="1033"/>
      <c r="L5" s="1033"/>
      <c r="M5" s="1033"/>
      <c r="N5" s="1033"/>
      <c r="O5" s="1033"/>
      <c r="P5" s="1034"/>
      <c r="Q5" s="1038" t="s">
        <v>361</v>
      </c>
      <c r="R5" s="1039"/>
      <c r="S5" s="1039"/>
      <c r="T5" s="1039"/>
      <c r="U5" s="1040"/>
      <c r="V5" s="1038" t="s">
        <v>362</v>
      </c>
      <c r="W5" s="1039"/>
      <c r="X5" s="1039"/>
      <c r="Y5" s="1039"/>
      <c r="Z5" s="1040"/>
      <c r="AA5" s="1038" t="s">
        <v>363</v>
      </c>
      <c r="AB5" s="1039"/>
      <c r="AC5" s="1039"/>
      <c r="AD5" s="1039"/>
      <c r="AE5" s="1039"/>
      <c r="AF5" s="1131" t="s">
        <v>364</v>
      </c>
      <c r="AG5" s="1039"/>
      <c r="AH5" s="1039"/>
      <c r="AI5" s="1039"/>
      <c r="AJ5" s="1052"/>
      <c r="AK5" s="1039" t="s">
        <v>365</v>
      </c>
      <c r="AL5" s="1039"/>
      <c r="AM5" s="1039"/>
      <c r="AN5" s="1039"/>
      <c r="AO5" s="1040"/>
      <c r="AP5" s="1038" t="s">
        <v>366</v>
      </c>
      <c r="AQ5" s="1039"/>
      <c r="AR5" s="1039"/>
      <c r="AS5" s="1039"/>
      <c r="AT5" s="1040"/>
      <c r="AU5" s="1038" t="s">
        <v>367</v>
      </c>
      <c r="AV5" s="1039"/>
      <c r="AW5" s="1039"/>
      <c r="AX5" s="1039"/>
      <c r="AY5" s="1052"/>
      <c r="AZ5" s="232"/>
      <c r="BA5" s="232"/>
      <c r="BB5" s="232"/>
      <c r="BC5" s="232"/>
      <c r="BD5" s="232"/>
      <c r="BE5" s="233"/>
      <c r="BF5" s="233"/>
      <c r="BG5" s="233"/>
      <c r="BH5" s="233"/>
      <c r="BI5" s="233"/>
      <c r="BJ5" s="233"/>
      <c r="BK5" s="233"/>
      <c r="BL5" s="233"/>
      <c r="BM5" s="233"/>
      <c r="BN5" s="233"/>
      <c r="BO5" s="233"/>
      <c r="BP5" s="233"/>
      <c r="BQ5" s="1032" t="s">
        <v>368</v>
      </c>
      <c r="BR5" s="1033"/>
      <c r="BS5" s="1033"/>
      <c r="BT5" s="1033"/>
      <c r="BU5" s="1033"/>
      <c r="BV5" s="1033"/>
      <c r="BW5" s="1033"/>
      <c r="BX5" s="1033"/>
      <c r="BY5" s="1033"/>
      <c r="BZ5" s="1033"/>
      <c r="CA5" s="1033"/>
      <c r="CB5" s="1033"/>
      <c r="CC5" s="1033"/>
      <c r="CD5" s="1033"/>
      <c r="CE5" s="1033"/>
      <c r="CF5" s="1033"/>
      <c r="CG5" s="1034"/>
      <c r="CH5" s="1038" t="s">
        <v>369</v>
      </c>
      <c r="CI5" s="1039"/>
      <c r="CJ5" s="1039"/>
      <c r="CK5" s="1039"/>
      <c r="CL5" s="1040"/>
      <c r="CM5" s="1038" t="s">
        <v>370</v>
      </c>
      <c r="CN5" s="1039"/>
      <c r="CO5" s="1039"/>
      <c r="CP5" s="1039"/>
      <c r="CQ5" s="1040"/>
      <c r="CR5" s="1038" t="s">
        <v>371</v>
      </c>
      <c r="CS5" s="1039"/>
      <c r="CT5" s="1039"/>
      <c r="CU5" s="1039"/>
      <c r="CV5" s="1040"/>
      <c r="CW5" s="1038" t="s">
        <v>372</v>
      </c>
      <c r="CX5" s="1039"/>
      <c r="CY5" s="1039"/>
      <c r="CZ5" s="1039"/>
      <c r="DA5" s="1040"/>
      <c r="DB5" s="1038" t="s">
        <v>373</v>
      </c>
      <c r="DC5" s="1039"/>
      <c r="DD5" s="1039"/>
      <c r="DE5" s="1039"/>
      <c r="DF5" s="1040"/>
      <c r="DG5" s="1121" t="s">
        <v>374</v>
      </c>
      <c r="DH5" s="1122"/>
      <c r="DI5" s="1122"/>
      <c r="DJ5" s="1122"/>
      <c r="DK5" s="1123"/>
      <c r="DL5" s="1121" t="s">
        <v>375</v>
      </c>
      <c r="DM5" s="1122"/>
      <c r="DN5" s="1122"/>
      <c r="DO5" s="1122"/>
      <c r="DP5" s="1123"/>
      <c r="DQ5" s="1038" t="s">
        <v>376</v>
      </c>
      <c r="DR5" s="1039"/>
      <c r="DS5" s="1039"/>
      <c r="DT5" s="1039"/>
      <c r="DU5" s="1040"/>
      <c r="DV5" s="1038" t="s">
        <v>367</v>
      </c>
      <c r="DW5" s="1039"/>
      <c r="DX5" s="1039"/>
      <c r="DY5" s="1039"/>
      <c r="DZ5" s="1052"/>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2"/>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4"/>
      <c r="DH6" s="1125"/>
      <c r="DI6" s="1125"/>
      <c r="DJ6" s="1125"/>
      <c r="DK6" s="1126"/>
      <c r="DL6" s="1124"/>
      <c r="DM6" s="1125"/>
      <c r="DN6" s="1125"/>
      <c r="DO6" s="1125"/>
      <c r="DP6" s="1126"/>
      <c r="DQ6" s="1041"/>
      <c r="DR6" s="1042"/>
      <c r="DS6" s="1042"/>
      <c r="DT6" s="1042"/>
      <c r="DU6" s="1043"/>
      <c r="DV6" s="1041"/>
      <c r="DW6" s="1042"/>
      <c r="DX6" s="1042"/>
      <c r="DY6" s="1042"/>
      <c r="DZ6" s="1053"/>
      <c r="EA6" s="234"/>
    </row>
    <row r="7" spans="1:131" s="235" customFormat="1" ht="26.25" customHeight="1" thickTop="1" x14ac:dyDescent="0.15">
      <c r="A7" s="236">
        <v>1</v>
      </c>
      <c r="B7" s="1084" t="s">
        <v>377</v>
      </c>
      <c r="C7" s="1085"/>
      <c r="D7" s="1085"/>
      <c r="E7" s="1085"/>
      <c r="F7" s="1085"/>
      <c r="G7" s="1085"/>
      <c r="H7" s="1085"/>
      <c r="I7" s="1085"/>
      <c r="J7" s="1085"/>
      <c r="K7" s="1085"/>
      <c r="L7" s="1085"/>
      <c r="M7" s="1085"/>
      <c r="N7" s="1085"/>
      <c r="O7" s="1085"/>
      <c r="P7" s="1086"/>
      <c r="Q7" s="1139">
        <v>6386</v>
      </c>
      <c r="R7" s="1140"/>
      <c r="S7" s="1140"/>
      <c r="T7" s="1140"/>
      <c r="U7" s="1140"/>
      <c r="V7" s="1140">
        <v>5812</v>
      </c>
      <c r="W7" s="1140"/>
      <c r="X7" s="1140"/>
      <c r="Y7" s="1140"/>
      <c r="Z7" s="1140"/>
      <c r="AA7" s="1140">
        <v>574</v>
      </c>
      <c r="AB7" s="1140"/>
      <c r="AC7" s="1140"/>
      <c r="AD7" s="1140"/>
      <c r="AE7" s="1141"/>
      <c r="AF7" s="1142">
        <v>416</v>
      </c>
      <c r="AG7" s="1143"/>
      <c r="AH7" s="1143"/>
      <c r="AI7" s="1143"/>
      <c r="AJ7" s="1144"/>
      <c r="AK7" s="1145">
        <v>428</v>
      </c>
      <c r="AL7" s="1146"/>
      <c r="AM7" s="1146"/>
      <c r="AN7" s="1146"/>
      <c r="AO7" s="1146"/>
      <c r="AP7" s="1146">
        <v>4006</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c r="BT7" s="1137"/>
      <c r="BU7" s="1137"/>
      <c r="BV7" s="1137"/>
      <c r="BW7" s="1137"/>
      <c r="BX7" s="1137"/>
      <c r="BY7" s="1137"/>
      <c r="BZ7" s="1137"/>
      <c r="CA7" s="1137"/>
      <c r="CB7" s="1137"/>
      <c r="CC7" s="1137"/>
      <c r="CD7" s="1137"/>
      <c r="CE7" s="1137"/>
      <c r="CF7" s="1137"/>
      <c r="CG7" s="1149"/>
      <c r="CH7" s="1133"/>
      <c r="CI7" s="1134"/>
      <c r="CJ7" s="1134"/>
      <c r="CK7" s="1134"/>
      <c r="CL7" s="1135"/>
      <c r="CM7" s="1133"/>
      <c r="CN7" s="1134"/>
      <c r="CO7" s="1134"/>
      <c r="CP7" s="1134"/>
      <c r="CQ7" s="1135"/>
      <c r="CR7" s="1133"/>
      <c r="CS7" s="1134"/>
      <c r="CT7" s="1134"/>
      <c r="CU7" s="1134"/>
      <c r="CV7" s="1135"/>
      <c r="CW7" s="1133"/>
      <c r="CX7" s="1134"/>
      <c r="CY7" s="1134"/>
      <c r="CZ7" s="1134"/>
      <c r="DA7" s="1135"/>
      <c r="DB7" s="1133"/>
      <c r="DC7" s="1134"/>
      <c r="DD7" s="1134"/>
      <c r="DE7" s="1134"/>
      <c r="DF7" s="1135"/>
      <c r="DG7" s="1133"/>
      <c r="DH7" s="1134"/>
      <c r="DI7" s="1134"/>
      <c r="DJ7" s="1134"/>
      <c r="DK7" s="1135"/>
      <c r="DL7" s="1133"/>
      <c r="DM7" s="1134"/>
      <c r="DN7" s="1134"/>
      <c r="DO7" s="1134"/>
      <c r="DP7" s="1135"/>
      <c r="DQ7" s="1133"/>
      <c r="DR7" s="1134"/>
      <c r="DS7" s="1134"/>
      <c r="DT7" s="1134"/>
      <c r="DU7" s="1135"/>
      <c r="DV7" s="1136"/>
      <c r="DW7" s="1137"/>
      <c r="DX7" s="1137"/>
      <c r="DY7" s="1137"/>
      <c r="DZ7" s="1138"/>
      <c r="EA7" s="234"/>
    </row>
    <row r="8" spans="1:131" s="235" customFormat="1" ht="26.25" customHeight="1" x14ac:dyDescent="0.15">
      <c r="A8" s="238">
        <v>2</v>
      </c>
      <c r="B8" s="1067"/>
      <c r="C8" s="1068"/>
      <c r="D8" s="1068"/>
      <c r="E8" s="1068"/>
      <c r="F8" s="1068"/>
      <c r="G8" s="1068"/>
      <c r="H8" s="1068"/>
      <c r="I8" s="1068"/>
      <c r="J8" s="1068"/>
      <c r="K8" s="1068"/>
      <c r="L8" s="1068"/>
      <c r="M8" s="1068"/>
      <c r="N8" s="1068"/>
      <c r="O8" s="1068"/>
      <c r="P8" s="1069"/>
      <c r="Q8" s="1075"/>
      <c r="R8" s="1076"/>
      <c r="S8" s="1076"/>
      <c r="T8" s="1076"/>
      <c r="U8" s="1076"/>
      <c r="V8" s="1076"/>
      <c r="W8" s="1076"/>
      <c r="X8" s="1076"/>
      <c r="Y8" s="1076"/>
      <c r="Z8" s="1076"/>
      <c r="AA8" s="1076"/>
      <c r="AB8" s="1076"/>
      <c r="AC8" s="1076"/>
      <c r="AD8" s="1076"/>
      <c r="AE8" s="1077"/>
      <c r="AF8" s="1072"/>
      <c r="AG8" s="1073"/>
      <c r="AH8" s="1073"/>
      <c r="AI8" s="1073"/>
      <c r="AJ8" s="1074"/>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9"/>
      <c r="BT8" s="1030"/>
      <c r="BU8" s="1030"/>
      <c r="BV8" s="1030"/>
      <c r="BW8" s="1030"/>
      <c r="BX8" s="1030"/>
      <c r="BY8" s="1030"/>
      <c r="BZ8" s="1030"/>
      <c r="CA8" s="1030"/>
      <c r="CB8" s="1030"/>
      <c r="CC8" s="1030"/>
      <c r="CD8" s="1030"/>
      <c r="CE8" s="1030"/>
      <c r="CF8" s="1030"/>
      <c r="CG8" s="1051"/>
      <c r="CH8" s="1026"/>
      <c r="CI8" s="1027"/>
      <c r="CJ8" s="1027"/>
      <c r="CK8" s="1027"/>
      <c r="CL8" s="1028"/>
      <c r="CM8" s="1026"/>
      <c r="CN8" s="1027"/>
      <c r="CO8" s="1027"/>
      <c r="CP8" s="1027"/>
      <c r="CQ8" s="1028"/>
      <c r="CR8" s="1026"/>
      <c r="CS8" s="1027"/>
      <c r="CT8" s="1027"/>
      <c r="CU8" s="1027"/>
      <c r="CV8" s="1028"/>
      <c r="CW8" s="1026"/>
      <c r="CX8" s="1027"/>
      <c r="CY8" s="1027"/>
      <c r="CZ8" s="1027"/>
      <c r="DA8" s="1028"/>
      <c r="DB8" s="1026"/>
      <c r="DC8" s="1027"/>
      <c r="DD8" s="1027"/>
      <c r="DE8" s="1027"/>
      <c r="DF8" s="1028"/>
      <c r="DG8" s="1026"/>
      <c r="DH8" s="1027"/>
      <c r="DI8" s="1027"/>
      <c r="DJ8" s="1027"/>
      <c r="DK8" s="1028"/>
      <c r="DL8" s="1026"/>
      <c r="DM8" s="1027"/>
      <c r="DN8" s="1027"/>
      <c r="DO8" s="1027"/>
      <c r="DP8" s="1028"/>
      <c r="DQ8" s="1026"/>
      <c r="DR8" s="1027"/>
      <c r="DS8" s="1027"/>
      <c r="DT8" s="1027"/>
      <c r="DU8" s="1028"/>
      <c r="DV8" s="1029"/>
      <c r="DW8" s="1030"/>
      <c r="DX8" s="1030"/>
      <c r="DY8" s="1030"/>
      <c r="DZ8" s="1031"/>
      <c r="EA8" s="234"/>
    </row>
    <row r="9" spans="1:131" s="235" customFormat="1" ht="26.25" customHeight="1" x14ac:dyDescent="0.15">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9"/>
      <c r="BT9" s="1030"/>
      <c r="BU9" s="1030"/>
      <c r="BV9" s="1030"/>
      <c r="BW9" s="1030"/>
      <c r="BX9" s="1030"/>
      <c r="BY9" s="1030"/>
      <c r="BZ9" s="1030"/>
      <c r="CA9" s="1030"/>
      <c r="CB9" s="1030"/>
      <c r="CC9" s="1030"/>
      <c r="CD9" s="1030"/>
      <c r="CE9" s="1030"/>
      <c r="CF9" s="1030"/>
      <c r="CG9" s="1051"/>
      <c r="CH9" s="1026"/>
      <c r="CI9" s="1027"/>
      <c r="CJ9" s="1027"/>
      <c r="CK9" s="1027"/>
      <c r="CL9" s="1028"/>
      <c r="CM9" s="1026"/>
      <c r="CN9" s="1027"/>
      <c r="CO9" s="1027"/>
      <c r="CP9" s="1027"/>
      <c r="CQ9" s="1028"/>
      <c r="CR9" s="1026"/>
      <c r="CS9" s="1027"/>
      <c r="CT9" s="1027"/>
      <c r="CU9" s="1027"/>
      <c r="CV9" s="1028"/>
      <c r="CW9" s="1026"/>
      <c r="CX9" s="1027"/>
      <c r="CY9" s="1027"/>
      <c r="CZ9" s="1027"/>
      <c r="DA9" s="1028"/>
      <c r="DB9" s="1026"/>
      <c r="DC9" s="1027"/>
      <c r="DD9" s="1027"/>
      <c r="DE9" s="1027"/>
      <c r="DF9" s="1028"/>
      <c r="DG9" s="1026"/>
      <c r="DH9" s="1027"/>
      <c r="DI9" s="1027"/>
      <c r="DJ9" s="1027"/>
      <c r="DK9" s="1028"/>
      <c r="DL9" s="1026"/>
      <c r="DM9" s="1027"/>
      <c r="DN9" s="1027"/>
      <c r="DO9" s="1027"/>
      <c r="DP9" s="1028"/>
      <c r="DQ9" s="1026"/>
      <c r="DR9" s="1027"/>
      <c r="DS9" s="1027"/>
      <c r="DT9" s="1027"/>
      <c r="DU9" s="1028"/>
      <c r="DV9" s="1029"/>
      <c r="DW9" s="1030"/>
      <c r="DX9" s="1030"/>
      <c r="DY9" s="1030"/>
      <c r="DZ9" s="1031"/>
      <c r="EA9" s="234"/>
    </row>
    <row r="10" spans="1:131" s="235" customFormat="1" ht="26.25" customHeight="1" x14ac:dyDescent="0.15">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9"/>
      <c r="BT10" s="1030"/>
      <c r="BU10" s="1030"/>
      <c r="BV10" s="1030"/>
      <c r="BW10" s="1030"/>
      <c r="BX10" s="1030"/>
      <c r="BY10" s="1030"/>
      <c r="BZ10" s="1030"/>
      <c r="CA10" s="1030"/>
      <c r="CB10" s="1030"/>
      <c r="CC10" s="1030"/>
      <c r="CD10" s="1030"/>
      <c r="CE10" s="1030"/>
      <c r="CF10" s="1030"/>
      <c r="CG10" s="1051"/>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4"/>
    </row>
    <row r="11" spans="1:131" s="235" customFormat="1" ht="26.25" customHeight="1" x14ac:dyDescent="0.15">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15">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15">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15">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38">
        <v>16</v>
      </c>
      <c r="B22" s="1067"/>
      <c r="C22" s="1068"/>
      <c r="D22" s="1068"/>
      <c r="E22" s="1068"/>
      <c r="F22" s="1068"/>
      <c r="G22" s="1068"/>
      <c r="H22" s="1068"/>
      <c r="I22" s="1068"/>
      <c r="J22" s="1068"/>
      <c r="K22" s="1068"/>
      <c r="L22" s="1068"/>
      <c r="M22" s="1068"/>
      <c r="N22" s="1068"/>
      <c r="O22" s="1068"/>
      <c r="P22" s="1069"/>
      <c r="Q22" s="1110"/>
      <c r="R22" s="1111"/>
      <c r="S22" s="1111"/>
      <c r="T22" s="1111"/>
      <c r="U22" s="1111"/>
      <c r="V22" s="1111"/>
      <c r="W22" s="1111"/>
      <c r="X22" s="1111"/>
      <c r="Y22" s="1111"/>
      <c r="Z22" s="1111"/>
      <c r="AA22" s="1111"/>
      <c r="AB22" s="1111"/>
      <c r="AC22" s="1111"/>
      <c r="AD22" s="1111"/>
      <c r="AE22" s="1112"/>
      <c r="AF22" s="1072"/>
      <c r="AG22" s="1073"/>
      <c r="AH22" s="1073"/>
      <c r="AI22" s="1073"/>
      <c r="AJ22" s="1074"/>
      <c r="AK22" s="1113"/>
      <c r="AL22" s="1114"/>
      <c r="AM22" s="1114"/>
      <c r="AN22" s="1114"/>
      <c r="AO22" s="1114"/>
      <c r="AP22" s="1114"/>
      <c r="AQ22" s="1114"/>
      <c r="AR22" s="1114"/>
      <c r="AS22" s="1114"/>
      <c r="AT22" s="1114"/>
      <c r="AU22" s="1115"/>
      <c r="AV22" s="1115"/>
      <c r="AW22" s="1115"/>
      <c r="AX22" s="1115"/>
      <c r="AY22" s="1116"/>
      <c r="AZ22" s="1065" t="s">
        <v>378</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4">
        <f>Q7</f>
        <v>6386</v>
      </c>
      <c r="R23" s="1098"/>
      <c r="S23" s="1098"/>
      <c r="T23" s="1098"/>
      <c r="U23" s="1098"/>
      <c r="V23" s="1098">
        <f>V7</f>
        <v>5812</v>
      </c>
      <c r="W23" s="1098"/>
      <c r="X23" s="1098"/>
      <c r="Y23" s="1098"/>
      <c r="Z23" s="1098"/>
      <c r="AA23" s="1098">
        <f>AA7</f>
        <v>574</v>
      </c>
      <c r="AB23" s="1098"/>
      <c r="AC23" s="1098"/>
      <c r="AD23" s="1098"/>
      <c r="AE23" s="1105"/>
      <c r="AF23" s="1106">
        <v>416</v>
      </c>
      <c r="AG23" s="1098"/>
      <c r="AH23" s="1098"/>
      <c r="AI23" s="1098"/>
      <c r="AJ23" s="1107"/>
      <c r="AK23" s="1108"/>
      <c r="AL23" s="1109"/>
      <c r="AM23" s="1109"/>
      <c r="AN23" s="1109"/>
      <c r="AO23" s="1109"/>
      <c r="AP23" s="1098">
        <f>AP7</f>
        <v>4006</v>
      </c>
      <c r="AQ23" s="1098"/>
      <c r="AR23" s="1098"/>
      <c r="AS23" s="1098"/>
      <c r="AT23" s="1098"/>
      <c r="AU23" s="1099"/>
      <c r="AV23" s="1099"/>
      <c r="AW23" s="1099"/>
      <c r="AX23" s="1099"/>
      <c r="AY23" s="1100"/>
      <c r="AZ23" s="1101" t="s">
        <v>123</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097" t="s">
        <v>381</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
      <c r="A25" s="1096" t="s">
        <v>382</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15">
      <c r="A26" s="1032" t="s">
        <v>360</v>
      </c>
      <c r="B26" s="1033"/>
      <c r="C26" s="1033"/>
      <c r="D26" s="1033"/>
      <c r="E26" s="1033"/>
      <c r="F26" s="1033"/>
      <c r="G26" s="1033"/>
      <c r="H26" s="1033"/>
      <c r="I26" s="1033"/>
      <c r="J26" s="1033"/>
      <c r="K26" s="1033"/>
      <c r="L26" s="1033"/>
      <c r="M26" s="1033"/>
      <c r="N26" s="1033"/>
      <c r="O26" s="1033"/>
      <c r="P26" s="1034"/>
      <c r="Q26" s="1038" t="s">
        <v>383</v>
      </c>
      <c r="R26" s="1039"/>
      <c r="S26" s="1039"/>
      <c r="T26" s="1039"/>
      <c r="U26" s="1040"/>
      <c r="V26" s="1038" t="s">
        <v>384</v>
      </c>
      <c r="W26" s="1039"/>
      <c r="X26" s="1039"/>
      <c r="Y26" s="1039"/>
      <c r="Z26" s="1040"/>
      <c r="AA26" s="1038" t="s">
        <v>385</v>
      </c>
      <c r="AB26" s="1039"/>
      <c r="AC26" s="1039"/>
      <c r="AD26" s="1039"/>
      <c r="AE26" s="1039"/>
      <c r="AF26" s="1092" t="s">
        <v>386</v>
      </c>
      <c r="AG26" s="1045"/>
      <c r="AH26" s="1045"/>
      <c r="AI26" s="1045"/>
      <c r="AJ26" s="1093"/>
      <c r="AK26" s="1039" t="s">
        <v>387</v>
      </c>
      <c r="AL26" s="1039"/>
      <c r="AM26" s="1039"/>
      <c r="AN26" s="1039"/>
      <c r="AO26" s="1040"/>
      <c r="AP26" s="1038" t="s">
        <v>388</v>
      </c>
      <c r="AQ26" s="1039"/>
      <c r="AR26" s="1039"/>
      <c r="AS26" s="1039"/>
      <c r="AT26" s="1040"/>
      <c r="AU26" s="1038" t="s">
        <v>389</v>
      </c>
      <c r="AV26" s="1039"/>
      <c r="AW26" s="1039"/>
      <c r="AX26" s="1039"/>
      <c r="AY26" s="1040"/>
      <c r="AZ26" s="1038" t="s">
        <v>390</v>
      </c>
      <c r="BA26" s="1039"/>
      <c r="BB26" s="1039"/>
      <c r="BC26" s="1039"/>
      <c r="BD26" s="1040"/>
      <c r="BE26" s="1038" t="s">
        <v>367</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15">
      <c r="A28" s="242">
        <v>1</v>
      </c>
      <c r="B28" s="1084" t="s">
        <v>391</v>
      </c>
      <c r="C28" s="1085"/>
      <c r="D28" s="1085"/>
      <c r="E28" s="1085"/>
      <c r="F28" s="1085"/>
      <c r="G28" s="1085"/>
      <c r="H28" s="1085"/>
      <c r="I28" s="1085"/>
      <c r="J28" s="1085"/>
      <c r="K28" s="1085"/>
      <c r="L28" s="1085"/>
      <c r="M28" s="1085"/>
      <c r="N28" s="1085"/>
      <c r="O28" s="1085"/>
      <c r="P28" s="1086"/>
      <c r="Q28" s="1087">
        <v>1430</v>
      </c>
      <c r="R28" s="1088"/>
      <c r="S28" s="1088"/>
      <c r="T28" s="1088"/>
      <c r="U28" s="1088"/>
      <c r="V28" s="1088">
        <v>1383</v>
      </c>
      <c r="W28" s="1088"/>
      <c r="X28" s="1088"/>
      <c r="Y28" s="1088"/>
      <c r="Z28" s="1088"/>
      <c r="AA28" s="1088">
        <v>48</v>
      </c>
      <c r="AB28" s="1088"/>
      <c r="AC28" s="1088"/>
      <c r="AD28" s="1088"/>
      <c r="AE28" s="1089"/>
      <c r="AF28" s="1090">
        <v>48</v>
      </c>
      <c r="AG28" s="1088"/>
      <c r="AH28" s="1088"/>
      <c r="AI28" s="1088"/>
      <c r="AJ28" s="1091"/>
      <c r="AK28" s="1079">
        <v>106</v>
      </c>
      <c r="AL28" s="1080"/>
      <c r="AM28" s="1080"/>
      <c r="AN28" s="1080"/>
      <c r="AO28" s="1080"/>
      <c r="AP28" s="1080"/>
      <c r="AQ28" s="1080"/>
      <c r="AR28" s="1080"/>
      <c r="AS28" s="1080"/>
      <c r="AT28" s="1080"/>
      <c r="AU28" s="1080"/>
      <c r="AV28" s="1080"/>
      <c r="AW28" s="1080"/>
      <c r="AX28" s="1080"/>
      <c r="AY28" s="1080"/>
      <c r="AZ28" s="1081"/>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15">
      <c r="A29" s="242">
        <v>2</v>
      </c>
      <c r="B29" s="1067" t="s">
        <v>392</v>
      </c>
      <c r="C29" s="1068"/>
      <c r="D29" s="1068"/>
      <c r="E29" s="1068"/>
      <c r="F29" s="1068"/>
      <c r="G29" s="1068"/>
      <c r="H29" s="1068"/>
      <c r="I29" s="1068"/>
      <c r="J29" s="1068"/>
      <c r="K29" s="1068"/>
      <c r="L29" s="1068"/>
      <c r="M29" s="1068"/>
      <c r="N29" s="1068"/>
      <c r="O29" s="1068"/>
      <c r="P29" s="1069"/>
      <c r="Q29" s="1075">
        <v>1183</v>
      </c>
      <c r="R29" s="1076"/>
      <c r="S29" s="1076"/>
      <c r="T29" s="1076"/>
      <c r="U29" s="1076"/>
      <c r="V29" s="1076">
        <v>1143</v>
      </c>
      <c r="W29" s="1076"/>
      <c r="X29" s="1076"/>
      <c r="Y29" s="1076"/>
      <c r="Z29" s="1076"/>
      <c r="AA29" s="1076">
        <v>40</v>
      </c>
      <c r="AB29" s="1076"/>
      <c r="AC29" s="1076"/>
      <c r="AD29" s="1076"/>
      <c r="AE29" s="1077"/>
      <c r="AF29" s="1072">
        <v>40</v>
      </c>
      <c r="AG29" s="1073"/>
      <c r="AH29" s="1073"/>
      <c r="AI29" s="1073"/>
      <c r="AJ29" s="1074"/>
      <c r="AK29" s="1016">
        <v>218</v>
      </c>
      <c r="AL29" s="1007"/>
      <c r="AM29" s="1007"/>
      <c r="AN29" s="1007"/>
      <c r="AO29" s="1007"/>
      <c r="AP29" s="1007"/>
      <c r="AQ29" s="1007"/>
      <c r="AR29" s="1007"/>
      <c r="AS29" s="1007"/>
      <c r="AT29" s="1007"/>
      <c r="AU29" s="1007"/>
      <c r="AV29" s="1007"/>
      <c r="AW29" s="1007"/>
      <c r="AX29" s="1007"/>
      <c r="AY29" s="1007"/>
      <c r="AZ29" s="1078"/>
      <c r="BA29" s="1078"/>
      <c r="BB29" s="1078"/>
      <c r="BC29" s="1078"/>
      <c r="BD29" s="1078"/>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15">
      <c r="A30" s="242">
        <v>3</v>
      </c>
      <c r="B30" s="1067" t="s">
        <v>393</v>
      </c>
      <c r="C30" s="1068"/>
      <c r="D30" s="1068"/>
      <c r="E30" s="1068"/>
      <c r="F30" s="1068"/>
      <c r="G30" s="1068"/>
      <c r="H30" s="1068"/>
      <c r="I30" s="1068"/>
      <c r="J30" s="1068"/>
      <c r="K30" s="1068"/>
      <c r="L30" s="1068"/>
      <c r="M30" s="1068"/>
      <c r="N30" s="1068"/>
      <c r="O30" s="1068"/>
      <c r="P30" s="1069"/>
      <c r="Q30" s="1075">
        <v>143</v>
      </c>
      <c r="R30" s="1076"/>
      <c r="S30" s="1076"/>
      <c r="T30" s="1076"/>
      <c r="U30" s="1076"/>
      <c r="V30" s="1076">
        <v>140</v>
      </c>
      <c r="W30" s="1076"/>
      <c r="X30" s="1076"/>
      <c r="Y30" s="1076"/>
      <c r="Z30" s="1076"/>
      <c r="AA30" s="1076">
        <v>2</v>
      </c>
      <c r="AB30" s="1076"/>
      <c r="AC30" s="1076"/>
      <c r="AD30" s="1076"/>
      <c r="AE30" s="1077"/>
      <c r="AF30" s="1072">
        <v>2</v>
      </c>
      <c r="AG30" s="1073"/>
      <c r="AH30" s="1073"/>
      <c r="AI30" s="1073"/>
      <c r="AJ30" s="1074"/>
      <c r="AK30" s="1016">
        <v>52</v>
      </c>
      <c r="AL30" s="1007"/>
      <c r="AM30" s="1007"/>
      <c r="AN30" s="1007"/>
      <c r="AO30" s="1007"/>
      <c r="AP30" s="1007"/>
      <c r="AQ30" s="1007"/>
      <c r="AR30" s="1007"/>
      <c r="AS30" s="1007"/>
      <c r="AT30" s="1007"/>
      <c r="AU30" s="1007"/>
      <c r="AV30" s="1007"/>
      <c r="AW30" s="1007"/>
      <c r="AX30" s="1007"/>
      <c r="AY30" s="1007"/>
      <c r="AZ30" s="1078"/>
      <c r="BA30" s="1078"/>
      <c r="BB30" s="1078"/>
      <c r="BC30" s="1078"/>
      <c r="BD30" s="1078"/>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15">
      <c r="A31" s="242">
        <v>4</v>
      </c>
      <c r="B31" s="1067" t="s">
        <v>394</v>
      </c>
      <c r="C31" s="1068"/>
      <c r="D31" s="1068"/>
      <c r="E31" s="1068"/>
      <c r="F31" s="1068"/>
      <c r="G31" s="1068"/>
      <c r="H31" s="1068"/>
      <c r="I31" s="1068"/>
      <c r="J31" s="1068"/>
      <c r="K31" s="1068"/>
      <c r="L31" s="1068"/>
      <c r="M31" s="1068"/>
      <c r="N31" s="1068"/>
      <c r="O31" s="1068"/>
      <c r="P31" s="1069"/>
      <c r="Q31" s="1075">
        <v>328</v>
      </c>
      <c r="R31" s="1076"/>
      <c r="S31" s="1076"/>
      <c r="T31" s="1076"/>
      <c r="U31" s="1076"/>
      <c r="V31" s="1076">
        <v>279</v>
      </c>
      <c r="W31" s="1076"/>
      <c r="X31" s="1076"/>
      <c r="Y31" s="1076"/>
      <c r="Z31" s="1076"/>
      <c r="AA31" s="1076">
        <v>50</v>
      </c>
      <c r="AB31" s="1076"/>
      <c r="AC31" s="1076"/>
      <c r="AD31" s="1076"/>
      <c r="AE31" s="1077"/>
      <c r="AF31" s="1072">
        <v>476</v>
      </c>
      <c r="AG31" s="1073"/>
      <c r="AH31" s="1073"/>
      <c r="AI31" s="1073"/>
      <c r="AJ31" s="1074"/>
      <c r="AK31" s="1016">
        <v>81</v>
      </c>
      <c r="AL31" s="1007"/>
      <c r="AM31" s="1007"/>
      <c r="AN31" s="1007"/>
      <c r="AO31" s="1007"/>
      <c r="AP31" s="1007">
        <v>552</v>
      </c>
      <c r="AQ31" s="1007"/>
      <c r="AR31" s="1007"/>
      <c r="AS31" s="1007"/>
      <c r="AT31" s="1007"/>
      <c r="AU31" s="1007">
        <v>128</v>
      </c>
      <c r="AV31" s="1007"/>
      <c r="AW31" s="1007"/>
      <c r="AX31" s="1007"/>
      <c r="AY31" s="1007"/>
      <c r="AZ31" s="1078"/>
      <c r="BA31" s="1078"/>
      <c r="BB31" s="1078"/>
      <c r="BC31" s="1078"/>
      <c r="BD31" s="1078"/>
      <c r="BE31" s="1008" t="s">
        <v>395</v>
      </c>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15">
      <c r="A32" s="242">
        <v>5</v>
      </c>
      <c r="B32" s="1067" t="s">
        <v>396</v>
      </c>
      <c r="C32" s="1068"/>
      <c r="D32" s="1068"/>
      <c r="E32" s="1068"/>
      <c r="F32" s="1068"/>
      <c r="G32" s="1068"/>
      <c r="H32" s="1068"/>
      <c r="I32" s="1068"/>
      <c r="J32" s="1068"/>
      <c r="K32" s="1068"/>
      <c r="L32" s="1068"/>
      <c r="M32" s="1068"/>
      <c r="N32" s="1068"/>
      <c r="O32" s="1068"/>
      <c r="P32" s="1069"/>
      <c r="Q32" s="1075">
        <v>420</v>
      </c>
      <c r="R32" s="1076"/>
      <c r="S32" s="1076"/>
      <c r="T32" s="1076"/>
      <c r="U32" s="1076"/>
      <c r="V32" s="1076">
        <v>364</v>
      </c>
      <c r="W32" s="1076"/>
      <c r="X32" s="1076"/>
      <c r="Y32" s="1076"/>
      <c r="Z32" s="1076"/>
      <c r="AA32" s="1076">
        <v>56</v>
      </c>
      <c r="AB32" s="1076"/>
      <c r="AC32" s="1076"/>
      <c r="AD32" s="1076"/>
      <c r="AE32" s="1077"/>
      <c r="AF32" s="1072">
        <v>60</v>
      </c>
      <c r="AG32" s="1073"/>
      <c r="AH32" s="1073"/>
      <c r="AI32" s="1073"/>
      <c r="AJ32" s="1074"/>
      <c r="AK32" s="1016">
        <v>145</v>
      </c>
      <c r="AL32" s="1007"/>
      <c r="AM32" s="1007"/>
      <c r="AN32" s="1007"/>
      <c r="AO32" s="1007"/>
      <c r="AP32" s="1007">
        <v>1391</v>
      </c>
      <c r="AQ32" s="1007"/>
      <c r="AR32" s="1007"/>
      <c r="AS32" s="1007"/>
      <c r="AT32" s="1007"/>
      <c r="AU32" s="1007">
        <v>1146</v>
      </c>
      <c r="AV32" s="1007"/>
      <c r="AW32" s="1007"/>
      <c r="AX32" s="1007"/>
      <c r="AY32" s="1007"/>
      <c r="AZ32" s="1078"/>
      <c r="BA32" s="1078"/>
      <c r="BB32" s="1078"/>
      <c r="BC32" s="1078"/>
      <c r="BD32" s="1078"/>
      <c r="BE32" s="1008" t="s">
        <v>395</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15">
      <c r="A33" s="242">
        <v>6</v>
      </c>
      <c r="B33" s="1067"/>
      <c r="C33" s="1068"/>
      <c r="D33" s="1068"/>
      <c r="E33" s="1068"/>
      <c r="F33" s="1068"/>
      <c r="G33" s="1068"/>
      <c r="H33" s="1068"/>
      <c r="I33" s="1068"/>
      <c r="J33" s="1068"/>
      <c r="K33" s="1068"/>
      <c r="L33" s="1068"/>
      <c r="M33" s="1068"/>
      <c r="N33" s="1068"/>
      <c r="O33" s="1068"/>
      <c r="P33" s="1069"/>
      <c r="Q33" s="1075"/>
      <c r="R33" s="1076"/>
      <c r="S33" s="1076"/>
      <c r="T33" s="1076"/>
      <c r="U33" s="1076"/>
      <c r="V33" s="1076"/>
      <c r="W33" s="1076"/>
      <c r="X33" s="1076"/>
      <c r="Y33" s="1076"/>
      <c r="Z33" s="1076"/>
      <c r="AA33" s="1076"/>
      <c r="AB33" s="1076"/>
      <c r="AC33" s="1076"/>
      <c r="AD33" s="1076"/>
      <c r="AE33" s="1077"/>
      <c r="AF33" s="1072"/>
      <c r="AG33" s="1073"/>
      <c r="AH33" s="1073"/>
      <c r="AI33" s="1073"/>
      <c r="AJ33" s="1074"/>
      <c r="AK33" s="1016"/>
      <c r="AL33" s="1007"/>
      <c r="AM33" s="1007"/>
      <c r="AN33" s="1007"/>
      <c r="AO33" s="1007"/>
      <c r="AP33" s="1007"/>
      <c r="AQ33" s="1007"/>
      <c r="AR33" s="1007"/>
      <c r="AS33" s="1007"/>
      <c r="AT33" s="1007"/>
      <c r="AU33" s="1007"/>
      <c r="AV33" s="1007"/>
      <c r="AW33" s="1007"/>
      <c r="AX33" s="1007"/>
      <c r="AY33" s="1007"/>
      <c r="AZ33" s="1078"/>
      <c r="BA33" s="1078"/>
      <c r="BB33" s="1078"/>
      <c r="BC33" s="1078"/>
      <c r="BD33" s="1078"/>
      <c r="BE33" s="1008"/>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15">
      <c r="A34" s="242">
        <v>7</v>
      </c>
      <c r="B34" s="1067"/>
      <c r="C34" s="1068"/>
      <c r="D34" s="1068"/>
      <c r="E34" s="1068"/>
      <c r="F34" s="1068"/>
      <c r="G34" s="1068"/>
      <c r="H34" s="1068"/>
      <c r="I34" s="1068"/>
      <c r="J34" s="1068"/>
      <c r="K34" s="1068"/>
      <c r="L34" s="1068"/>
      <c r="M34" s="1068"/>
      <c r="N34" s="1068"/>
      <c r="O34" s="1068"/>
      <c r="P34" s="1069"/>
      <c r="Q34" s="1075"/>
      <c r="R34" s="1076"/>
      <c r="S34" s="1076"/>
      <c r="T34" s="1076"/>
      <c r="U34" s="1076"/>
      <c r="V34" s="1076"/>
      <c r="W34" s="1076"/>
      <c r="X34" s="1076"/>
      <c r="Y34" s="1076"/>
      <c r="Z34" s="1076"/>
      <c r="AA34" s="1076"/>
      <c r="AB34" s="1076"/>
      <c r="AC34" s="1076"/>
      <c r="AD34" s="1076"/>
      <c r="AE34" s="1077"/>
      <c r="AF34" s="1072"/>
      <c r="AG34" s="1073"/>
      <c r="AH34" s="1073"/>
      <c r="AI34" s="1073"/>
      <c r="AJ34" s="1074"/>
      <c r="AK34" s="1016"/>
      <c r="AL34" s="1007"/>
      <c r="AM34" s="1007"/>
      <c r="AN34" s="1007"/>
      <c r="AO34" s="1007"/>
      <c r="AP34" s="1007"/>
      <c r="AQ34" s="1007"/>
      <c r="AR34" s="1007"/>
      <c r="AS34" s="1007"/>
      <c r="AT34" s="1007"/>
      <c r="AU34" s="1007"/>
      <c r="AV34" s="1007"/>
      <c r="AW34" s="1007"/>
      <c r="AX34" s="1007"/>
      <c r="AY34" s="1007"/>
      <c r="AZ34" s="1078"/>
      <c r="BA34" s="1078"/>
      <c r="BB34" s="1078"/>
      <c r="BC34" s="1078"/>
      <c r="BD34" s="1078"/>
      <c r="BE34" s="1008"/>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15">
      <c r="A35" s="242">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6"/>
      <c r="AL35" s="1007"/>
      <c r="AM35" s="1007"/>
      <c r="AN35" s="1007"/>
      <c r="AO35" s="1007"/>
      <c r="AP35" s="1007"/>
      <c r="AQ35" s="1007"/>
      <c r="AR35" s="1007"/>
      <c r="AS35" s="1007"/>
      <c r="AT35" s="1007"/>
      <c r="AU35" s="1007"/>
      <c r="AV35" s="1007"/>
      <c r="AW35" s="1007"/>
      <c r="AX35" s="1007"/>
      <c r="AY35" s="1007"/>
      <c r="AZ35" s="1078"/>
      <c r="BA35" s="1078"/>
      <c r="BB35" s="1078"/>
      <c r="BC35" s="1078"/>
      <c r="BD35" s="1078"/>
      <c r="BE35" s="1008"/>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15">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6"/>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15">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6"/>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15">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6"/>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15">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6"/>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15">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6"/>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15">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6"/>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15">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6"/>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15">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6"/>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15">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6"/>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15">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6"/>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15">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6"/>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15">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6"/>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15">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6"/>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15">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6"/>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15">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15">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15">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15">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15">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15">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15">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15">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15">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15">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15">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15">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397</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
      <c r="A63" s="240" t="s">
        <v>379</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626</v>
      </c>
      <c r="AG63" s="995"/>
      <c r="AH63" s="995"/>
      <c r="AI63" s="995"/>
      <c r="AJ63" s="1059"/>
      <c r="AK63" s="1060"/>
      <c r="AL63" s="999"/>
      <c r="AM63" s="999"/>
      <c r="AN63" s="999"/>
      <c r="AO63" s="999"/>
      <c r="AP63" s="995">
        <f>AP28+AP29+AP30+AP31+AP32</f>
        <v>1943</v>
      </c>
      <c r="AQ63" s="995"/>
      <c r="AR63" s="995"/>
      <c r="AS63" s="995"/>
      <c r="AT63" s="995"/>
      <c r="AU63" s="995">
        <f>AU28+AU29+AU30+AU31+AU32</f>
        <v>1274</v>
      </c>
      <c r="AV63" s="995"/>
      <c r="AW63" s="995"/>
      <c r="AX63" s="995"/>
      <c r="AY63" s="995"/>
      <c r="AZ63" s="1054"/>
      <c r="BA63" s="1054"/>
      <c r="BB63" s="1054"/>
      <c r="BC63" s="1054"/>
      <c r="BD63" s="1054"/>
      <c r="BE63" s="996"/>
      <c r="BF63" s="996"/>
      <c r="BG63" s="996"/>
      <c r="BH63" s="996"/>
      <c r="BI63" s="997"/>
      <c r="BJ63" s="1055" t="s">
        <v>123</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15">
      <c r="A66" s="1032" t="s">
        <v>400</v>
      </c>
      <c r="B66" s="1033"/>
      <c r="C66" s="1033"/>
      <c r="D66" s="1033"/>
      <c r="E66" s="1033"/>
      <c r="F66" s="1033"/>
      <c r="G66" s="1033"/>
      <c r="H66" s="1033"/>
      <c r="I66" s="1033"/>
      <c r="J66" s="1033"/>
      <c r="K66" s="1033"/>
      <c r="L66" s="1033"/>
      <c r="M66" s="1033"/>
      <c r="N66" s="1033"/>
      <c r="O66" s="1033"/>
      <c r="P66" s="1034"/>
      <c r="Q66" s="1038" t="s">
        <v>383</v>
      </c>
      <c r="R66" s="1039"/>
      <c r="S66" s="1039"/>
      <c r="T66" s="1039"/>
      <c r="U66" s="1040"/>
      <c r="V66" s="1038" t="s">
        <v>384</v>
      </c>
      <c r="W66" s="1039"/>
      <c r="X66" s="1039"/>
      <c r="Y66" s="1039"/>
      <c r="Z66" s="1040"/>
      <c r="AA66" s="1038" t="s">
        <v>385</v>
      </c>
      <c r="AB66" s="1039"/>
      <c r="AC66" s="1039"/>
      <c r="AD66" s="1039"/>
      <c r="AE66" s="1040"/>
      <c r="AF66" s="1044" t="s">
        <v>386</v>
      </c>
      <c r="AG66" s="1045"/>
      <c r="AH66" s="1045"/>
      <c r="AI66" s="1045"/>
      <c r="AJ66" s="1046"/>
      <c r="AK66" s="1038" t="s">
        <v>387</v>
      </c>
      <c r="AL66" s="1033"/>
      <c r="AM66" s="1033"/>
      <c r="AN66" s="1033"/>
      <c r="AO66" s="1034"/>
      <c r="AP66" s="1038" t="s">
        <v>388</v>
      </c>
      <c r="AQ66" s="1039"/>
      <c r="AR66" s="1039"/>
      <c r="AS66" s="1039"/>
      <c r="AT66" s="1040"/>
      <c r="AU66" s="1038" t="s">
        <v>401</v>
      </c>
      <c r="AV66" s="1039"/>
      <c r="AW66" s="1039"/>
      <c r="AX66" s="1039"/>
      <c r="AY66" s="1040"/>
      <c r="AZ66" s="1038" t="s">
        <v>367</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2" t="s">
        <v>548</v>
      </c>
      <c r="C68" s="1023"/>
      <c r="D68" s="1023"/>
      <c r="E68" s="1023"/>
      <c r="F68" s="1023"/>
      <c r="G68" s="1023"/>
      <c r="H68" s="1023"/>
      <c r="I68" s="1023"/>
      <c r="J68" s="1023"/>
      <c r="K68" s="1023"/>
      <c r="L68" s="1023"/>
      <c r="M68" s="1023"/>
      <c r="N68" s="1023"/>
      <c r="O68" s="1023"/>
      <c r="P68" s="1024"/>
      <c r="Q68" s="1025">
        <v>4416</v>
      </c>
      <c r="R68" s="1019"/>
      <c r="S68" s="1019"/>
      <c r="T68" s="1019"/>
      <c r="U68" s="1019"/>
      <c r="V68" s="1019">
        <v>4203</v>
      </c>
      <c r="W68" s="1019"/>
      <c r="X68" s="1019"/>
      <c r="Y68" s="1019"/>
      <c r="Z68" s="1019"/>
      <c r="AA68" s="1019">
        <v>213</v>
      </c>
      <c r="AB68" s="1019"/>
      <c r="AC68" s="1019"/>
      <c r="AD68" s="1019"/>
      <c r="AE68" s="1019"/>
      <c r="AF68" s="1019">
        <v>182</v>
      </c>
      <c r="AG68" s="1019"/>
      <c r="AH68" s="1019"/>
      <c r="AI68" s="1019"/>
      <c r="AJ68" s="1019"/>
      <c r="AK68" s="1019">
        <v>54</v>
      </c>
      <c r="AL68" s="1019"/>
      <c r="AM68" s="1019"/>
      <c r="AN68" s="1019"/>
      <c r="AO68" s="1019"/>
      <c r="AP68" s="1019">
        <v>953</v>
      </c>
      <c r="AQ68" s="1019"/>
      <c r="AR68" s="1019"/>
      <c r="AS68" s="1019"/>
      <c r="AT68" s="1019"/>
      <c r="AU68" s="1019">
        <v>182</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8" t="s">
        <v>549</v>
      </c>
      <c r="C69" s="1011"/>
      <c r="D69" s="1011"/>
      <c r="E69" s="1011"/>
      <c r="F69" s="1011"/>
      <c r="G69" s="1011"/>
      <c r="H69" s="1011"/>
      <c r="I69" s="1011"/>
      <c r="J69" s="1011"/>
      <c r="K69" s="1011"/>
      <c r="L69" s="1011"/>
      <c r="M69" s="1011"/>
      <c r="N69" s="1011"/>
      <c r="O69" s="1011"/>
      <c r="P69" s="1012"/>
      <c r="Q69" s="1013">
        <v>2562.1930000000002</v>
      </c>
      <c r="R69" s="1007"/>
      <c r="S69" s="1007"/>
      <c r="T69" s="1007"/>
      <c r="U69" s="1007"/>
      <c r="V69" s="1007">
        <v>2538.2570000000001</v>
      </c>
      <c r="W69" s="1007"/>
      <c r="X69" s="1007"/>
      <c r="Y69" s="1007"/>
      <c r="Z69" s="1007"/>
      <c r="AA69" s="1007">
        <v>23.936</v>
      </c>
      <c r="AB69" s="1007"/>
      <c r="AC69" s="1007"/>
      <c r="AD69" s="1007"/>
      <c r="AE69" s="1007"/>
      <c r="AF69" s="1007">
        <v>23.936</v>
      </c>
      <c r="AG69" s="1007"/>
      <c r="AH69" s="1007"/>
      <c r="AI69" s="1007"/>
      <c r="AJ69" s="1007"/>
      <c r="AK69" s="1007" t="s">
        <v>489</v>
      </c>
      <c r="AL69" s="1007"/>
      <c r="AM69" s="1007"/>
      <c r="AN69" s="1007"/>
      <c r="AO69" s="1007"/>
      <c r="AP69" s="1007" t="s">
        <v>489</v>
      </c>
      <c r="AQ69" s="1007"/>
      <c r="AR69" s="1007"/>
      <c r="AS69" s="1007"/>
      <c r="AT69" s="1007"/>
      <c r="AU69" s="1007" t="s">
        <v>489</v>
      </c>
      <c r="AV69" s="1007"/>
      <c r="AW69" s="1007"/>
      <c r="AX69" s="1007"/>
      <c r="AY69" s="1007"/>
      <c r="AZ69" s="1008" t="s">
        <v>552</v>
      </c>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8" t="s">
        <v>549</v>
      </c>
      <c r="C70" s="1011"/>
      <c r="D70" s="1011"/>
      <c r="E70" s="1011"/>
      <c r="F70" s="1011"/>
      <c r="G70" s="1011"/>
      <c r="H70" s="1011"/>
      <c r="I70" s="1011"/>
      <c r="J70" s="1011"/>
      <c r="K70" s="1011"/>
      <c r="L70" s="1011"/>
      <c r="M70" s="1011"/>
      <c r="N70" s="1011"/>
      <c r="O70" s="1011"/>
      <c r="P70" s="1012"/>
      <c r="Q70" s="1013">
        <v>880772.72400000005</v>
      </c>
      <c r="R70" s="1007"/>
      <c r="S70" s="1007"/>
      <c r="T70" s="1007"/>
      <c r="U70" s="1007"/>
      <c r="V70" s="1007">
        <v>869976.28099999996</v>
      </c>
      <c r="W70" s="1007"/>
      <c r="X70" s="1007"/>
      <c r="Y70" s="1007"/>
      <c r="Z70" s="1007"/>
      <c r="AA70" s="1007">
        <v>10796.442999999999</v>
      </c>
      <c r="AB70" s="1007"/>
      <c r="AC70" s="1007"/>
      <c r="AD70" s="1007"/>
      <c r="AE70" s="1007"/>
      <c r="AF70" s="1007">
        <v>10571.001</v>
      </c>
      <c r="AG70" s="1007"/>
      <c r="AH70" s="1007"/>
      <c r="AI70" s="1007"/>
      <c r="AJ70" s="1007"/>
      <c r="AK70" s="1007">
        <v>5497.5929999999998</v>
      </c>
      <c r="AL70" s="1007"/>
      <c r="AM70" s="1007"/>
      <c r="AN70" s="1007"/>
      <c r="AO70" s="1007"/>
      <c r="AP70" s="1007" t="s">
        <v>489</v>
      </c>
      <c r="AQ70" s="1007"/>
      <c r="AR70" s="1007"/>
      <c r="AS70" s="1007"/>
      <c r="AT70" s="1007"/>
      <c r="AU70" s="1007" t="s">
        <v>489</v>
      </c>
      <c r="AV70" s="1007"/>
      <c r="AW70" s="1007"/>
      <c r="AX70" s="1007"/>
      <c r="AY70" s="1007"/>
      <c r="AZ70" s="1008" t="s">
        <v>553</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8" t="s">
        <v>550</v>
      </c>
      <c r="C71" s="1011"/>
      <c r="D71" s="1011"/>
      <c r="E71" s="1011"/>
      <c r="F71" s="1011"/>
      <c r="G71" s="1011"/>
      <c r="H71" s="1011"/>
      <c r="I71" s="1011"/>
      <c r="J71" s="1011"/>
      <c r="K71" s="1011"/>
      <c r="L71" s="1011"/>
      <c r="M71" s="1011"/>
      <c r="N71" s="1011"/>
      <c r="O71" s="1011"/>
      <c r="P71" s="1012"/>
      <c r="Q71" s="1013">
        <v>23245.007000000001</v>
      </c>
      <c r="R71" s="1007"/>
      <c r="S71" s="1007"/>
      <c r="T71" s="1007"/>
      <c r="U71" s="1007"/>
      <c r="V71" s="1007">
        <v>14700.01</v>
      </c>
      <c r="W71" s="1007"/>
      <c r="X71" s="1007"/>
      <c r="Y71" s="1007"/>
      <c r="Z71" s="1007"/>
      <c r="AA71" s="1007">
        <v>8544.9969999999994</v>
      </c>
      <c r="AB71" s="1007"/>
      <c r="AC71" s="1007"/>
      <c r="AD71" s="1007"/>
      <c r="AE71" s="1007"/>
      <c r="AF71" s="1007">
        <v>8544.9969999999994</v>
      </c>
      <c r="AG71" s="1007"/>
      <c r="AH71" s="1007"/>
      <c r="AI71" s="1007"/>
      <c r="AJ71" s="1007"/>
      <c r="AK71" s="1007">
        <v>20.77</v>
      </c>
      <c r="AL71" s="1007"/>
      <c r="AM71" s="1007"/>
      <c r="AN71" s="1007"/>
      <c r="AO71" s="1007"/>
      <c r="AP71" s="1007" t="s">
        <v>489</v>
      </c>
      <c r="AQ71" s="1007"/>
      <c r="AR71" s="1007"/>
      <c r="AS71" s="1007"/>
      <c r="AT71" s="1007"/>
      <c r="AU71" s="1007" t="s">
        <v>489</v>
      </c>
      <c r="AV71" s="1007"/>
      <c r="AW71" s="1007"/>
      <c r="AX71" s="1007"/>
      <c r="AY71" s="1007"/>
      <c r="AZ71" s="1008" t="s">
        <v>552</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550</v>
      </c>
      <c r="C72" s="1011"/>
      <c r="D72" s="1011"/>
      <c r="E72" s="1011"/>
      <c r="F72" s="1011"/>
      <c r="G72" s="1011"/>
      <c r="H72" s="1011"/>
      <c r="I72" s="1011"/>
      <c r="J72" s="1011"/>
      <c r="K72" s="1011"/>
      <c r="L72" s="1011"/>
      <c r="M72" s="1011"/>
      <c r="N72" s="1011"/>
      <c r="O72" s="1011"/>
      <c r="P72" s="1012"/>
      <c r="Q72" s="1013">
        <v>177.184</v>
      </c>
      <c r="R72" s="1007"/>
      <c r="S72" s="1007"/>
      <c r="T72" s="1007"/>
      <c r="U72" s="1007"/>
      <c r="V72" s="1007">
        <v>100.67400000000001</v>
      </c>
      <c r="W72" s="1007"/>
      <c r="X72" s="1007"/>
      <c r="Y72" s="1007"/>
      <c r="Z72" s="1007"/>
      <c r="AA72" s="1007">
        <v>76.510000000000005</v>
      </c>
      <c r="AB72" s="1007"/>
      <c r="AC72" s="1007"/>
      <c r="AD72" s="1007"/>
      <c r="AE72" s="1007"/>
      <c r="AF72" s="1007">
        <v>76.510000000000005</v>
      </c>
      <c r="AG72" s="1007"/>
      <c r="AH72" s="1007"/>
      <c r="AI72" s="1007"/>
      <c r="AJ72" s="1007"/>
      <c r="AK72" s="1007" t="s">
        <v>489</v>
      </c>
      <c r="AL72" s="1007"/>
      <c r="AM72" s="1007"/>
      <c r="AN72" s="1007"/>
      <c r="AO72" s="1007"/>
      <c r="AP72" s="1007" t="s">
        <v>489</v>
      </c>
      <c r="AQ72" s="1007"/>
      <c r="AR72" s="1007"/>
      <c r="AS72" s="1007"/>
      <c r="AT72" s="1007"/>
      <c r="AU72" s="1007" t="s">
        <v>489</v>
      </c>
      <c r="AV72" s="1007"/>
      <c r="AW72" s="1007"/>
      <c r="AX72" s="1007"/>
      <c r="AY72" s="1007"/>
      <c r="AZ72" s="1008" t="s">
        <v>554</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551</v>
      </c>
      <c r="C73" s="1011"/>
      <c r="D73" s="1011"/>
      <c r="E73" s="1011"/>
      <c r="F73" s="1011"/>
      <c r="G73" s="1011"/>
      <c r="H73" s="1011"/>
      <c r="I73" s="1011"/>
      <c r="J73" s="1011"/>
      <c r="K73" s="1011"/>
      <c r="L73" s="1011"/>
      <c r="M73" s="1011"/>
      <c r="N73" s="1011"/>
      <c r="O73" s="1011"/>
      <c r="P73" s="1012"/>
      <c r="Q73" s="1013">
        <v>288.60700000000003</v>
      </c>
      <c r="R73" s="1007"/>
      <c r="S73" s="1007"/>
      <c r="T73" s="1007"/>
      <c r="U73" s="1007"/>
      <c r="V73" s="1007">
        <v>262.45100000000002</v>
      </c>
      <c r="W73" s="1007"/>
      <c r="X73" s="1007"/>
      <c r="Y73" s="1007"/>
      <c r="Z73" s="1007"/>
      <c r="AA73" s="1007">
        <v>26.155999999999999</v>
      </c>
      <c r="AB73" s="1007"/>
      <c r="AC73" s="1007"/>
      <c r="AD73" s="1007"/>
      <c r="AE73" s="1007"/>
      <c r="AF73" s="1007">
        <v>26.155999999999999</v>
      </c>
      <c r="AG73" s="1007"/>
      <c r="AH73" s="1007"/>
      <c r="AI73" s="1007"/>
      <c r="AJ73" s="1007"/>
      <c r="AK73" s="1007">
        <v>3.9809999999999999</v>
      </c>
      <c r="AL73" s="1007"/>
      <c r="AM73" s="1007"/>
      <c r="AN73" s="1007"/>
      <c r="AO73" s="1007"/>
      <c r="AP73" s="1007" t="s">
        <v>489</v>
      </c>
      <c r="AQ73" s="1007"/>
      <c r="AR73" s="1007"/>
      <c r="AS73" s="1007"/>
      <c r="AT73" s="1007"/>
      <c r="AU73" s="1007" t="s">
        <v>489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19424.599999999999</v>
      </c>
      <c r="AG88" s="995"/>
      <c r="AH88" s="995"/>
      <c r="AI88" s="995"/>
      <c r="AJ88" s="995"/>
      <c r="AK88" s="999"/>
      <c r="AL88" s="999"/>
      <c r="AM88" s="999"/>
      <c r="AN88" s="999"/>
      <c r="AO88" s="999"/>
      <c r="AP88" s="995">
        <v>953</v>
      </c>
      <c r="AQ88" s="995"/>
      <c r="AR88" s="995"/>
      <c r="AS88" s="995"/>
      <c r="AT88" s="995"/>
      <c r="AU88" s="995">
        <v>182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297</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297</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297</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442046</v>
      </c>
      <c r="AB110" s="925"/>
      <c r="AC110" s="925"/>
      <c r="AD110" s="925"/>
      <c r="AE110" s="926"/>
      <c r="AF110" s="927">
        <v>445090</v>
      </c>
      <c r="AG110" s="925"/>
      <c r="AH110" s="925"/>
      <c r="AI110" s="925"/>
      <c r="AJ110" s="926"/>
      <c r="AK110" s="927">
        <v>450293</v>
      </c>
      <c r="AL110" s="925"/>
      <c r="AM110" s="925"/>
      <c r="AN110" s="925"/>
      <c r="AO110" s="926"/>
      <c r="AP110" s="928">
        <v>14</v>
      </c>
      <c r="AQ110" s="929"/>
      <c r="AR110" s="929"/>
      <c r="AS110" s="929"/>
      <c r="AT110" s="930"/>
      <c r="AU110" s="966" t="s">
        <v>71</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4502030</v>
      </c>
      <c r="BR110" s="878"/>
      <c r="BS110" s="878"/>
      <c r="BT110" s="878"/>
      <c r="BU110" s="878"/>
      <c r="BV110" s="878">
        <v>4248338</v>
      </c>
      <c r="BW110" s="878"/>
      <c r="BX110" s="878"/>
      <c r="BY110" s="878"/>
      <c r="BZ110" s="878"/>
      <c r="CA110" s="878">
        <v>4006316</v>
      </c>
      <c r="CB110" s="878"/>
      <c r="CC110" s="878"/>
      <c r="CD110" s="878"/>
      <c r="CE110" s="878"/>
      <c r="CF110" s="902">
        <v>125</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123</v>
      </c>
      <c r="DH110" s="878"/>
      <c r="DI110" s="878"/>
      <c r="DJ110" s="878"/>
      <c r="DK110" s="878"/>
      <c r="DL110" s="878" t="s">
        <v>123</v>
      </c>
      <c r="DM110" s="878"/>
      <c r="DN110" s="878"/>
      <c r="DO110" s="878"/>
      <c r="DP110" s="878"/>
      <c r="DQ110" s="878" t="s">
        <v>123</v>
      </c>
      <c r="DR110" s="878"/>
      <c r="DS110" s="878"/>
      <c r="DT110" s="878"/>
      <c r="DU110" s="878"/>
      <c r="DV110" s="879" t="s">
        <v>123</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123</v>
      </c>
      <c r="AB111" s="955"/>
      <c r="AC111" s="955"/>
      <c r="AD111" s="955"/>
      <c r="AE111" s="956"/>
      <c r="AF111" s="957" t="s">
        <v>123</v>
      </c>
      <c r="AG111" s="955"/>
      <c r="AH111" s="955"/>
      <c r="AI111" s="955"/>
      <c r="AJ111" s="956"/>
      <c r="AK111" s="957" t="s">
        <v>123</v>
      </c>
      <c r="AL111" s="955"/>
      <c r="AM111" s="955"/>
      <c r="AN111" s="955"/>
      <c r="AO111" s="956"/>
      <c r="AP111" s="958" t="s">
        <v>123</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123</v>
      </c>
      <c r="BR111" s="853"/>
      <c r="BS111" s="853"/>
      <c r="BT111" s="853"/>
      <c r="BU111" s="853"/>
      <c r="BV111" s="853" t="s">
        <v>123</v>
      </c>
      <c r="BW111" s="853"/>
      <c r="BX111" s="853"/>
      <c r="BY111" s="853"/>
      <c r="BZ111" s="853"/>
      <c r="CA111" s="853" t="s">
        <v>123</v>
      </c>
      <c r="CB111" s="853"/>
      <c r="CC111" s="853"/>
      <c r="CD111" s="853"/>
      <c r="CE111" s="853"/>
      <c r="CF111" s="911" t="s">
        <v>123</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123</v>
      </c>
      <c r="DH111" s="853"/>
      <c r="DI111" s="853"/>
      <c r="DJ111" s="853"/>
      <c r="DK111" s="853"/>
      <c r="DL111" s="853" t="s">
        <v>123</v>
      </c>
      <c r="DM111" s="853"/>
      <c r="DN111" s="853"/>
      <c r="DO111" s="853"/>
      <c r="DP111" s="853"/>
      <c r="DQ111" s="853" t="s">
        <v>123</v>
      </c>
      <c r="DR111" s="853"/>
      <c r="DS111" s="853"/>
      <c r="DT111" s="853"/>
      <c r="DU111" s="853"/>
      <c r="DV111" s="830" t="s">
        <v>123</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123</v>
      </c>
      <c r="AB112" s="816"/>
      <c r="AC112" s="816"/>
      <c r="AD112" s="816"/>
      <c r="AE112" s="817"/>
      <c r="AF112" s="818" t="s">
        <v>123</v>
      </c>
      <c r="AG112" s="816"/>
      <c r="AH112" s="816"/>
      <c r="AI112" s="816"/>
      <c r="AJ112" s="817"/>
      <c r="AK112" s="818" t="s">
        <v>123</v>
      </c>
      <c r="AL112" s="816"/>
      <c r="AM112" s="816"/>
      <c r="AN112" s="816"/>
      <c r="AO112" s="817"/>
      <c r="AP112" s="860" t="s">
        <v>123</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1509610</v>
      </c>
      <c r="BR112" s="853"/>
      <c r="BS112" s="853"/>
      <c r="BT112" s="853"/>
      <c r="BU112" s="853"/>
      <c r="BV112" s="853">
        <v>1474300</v>
      </c>
      <c r="BW112" s="853"/>
      <c r="BX112" s="853"/>
      <c r="BY112" s="853"/>
      <c r="BZ112" s="853"/>
      <c r="CA112" s="853">
        <v>1273398</v>
      </c>
      <c r="CB112" s="853"/>
      <c r="CC112" s="853"/>
      <c r="CD112" s="853"/>
      <c r="CE112" s="853"/>
      <c r="CF112" s="911">
        <v>39.700000000000003</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123</v>
      </c>
      <c r="DH112" s="853"/>
      <c r="DI112" s="853"/>
      <c r="DJ112" s="853"/>
      <c r="DK112" s="853"/>
      <c r="DL112" s="853" t="s">
        <v>123</v>
      </c>
      <c r="DM112" s="853"/>
      <c r="DN112" s="853"/>
      <c r="DO112" s="853"/>
      <c r="DP112" s="853"/>
      <c r="DQ112" s="853" t="s">
        <v>123</v>
      </c>
      <c r="DR112" s="853"/>
      <c r="DS112" s="853"/>
      <c r="DT112" s="853"/>
      <c r="DU112" s="853"/>
      <c r="DV112" s="830" t="s">
        <v>123</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178310</v>
      </c>
      <c r="AB113" s="955"/>
      <c r="AC113" s="955"/>
      <c r="AD113" s="955"/>
      <c r="AE113" s="956"/>
      <c r="AF113" s="957">
        <v>177809</v>
      </c>
      <c r="AG113" s="955"/>
      <c r="AH113" s="955"/>
      <c r="AI113" s="955"/>
      <c r="AJ113" s="956"/>
      <c r="AK113" s="957">
        <v>149499</v>
      </c>
      <c r="AL113" s="955"/>
      <c r="AM113" s="955"/>
      <c r="AN113" s="955"/>
      <c r="AO113" s="956"/>
      <c r="AP113" s="958">
        <v>4.7</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149888</v>
      </c>
      <c r="BR113" s="853"/>
      <c r="BS113" s="853"/>
      <c r="BT113" s="853"/>
      <c r="BU113" s="853"/>
      <c r="BV113" s="853">
        <v>111309</v>
      </c>
      <c r="BW113" s="853"/>
      <c r="BX113" s="853"/>
      <c r="BY113" s="853"/>
      <c r="BZ113" s="853"/>
      <c r="CA113" s="853">
        <v>99149</v>
      </c>
      <c r="CB113" s="853"/>
      <c r="CC113" s="853"/>
      <c r="CD113" s="853"/>
      <c r="CE113" s="853"/>
      <c r="CF113" s="911">
        <v>3.1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123</v>
      </c>
      <c r="DH113" s="816"/>
      <c r="DI113" s="816"/>
      <c r="DJ113" s="816"/>
      <c r="DK113" s="817"/>
      <c r="DL113" s="818" t="s">
        <v>123</v>
      </c>
      <c r="DM113" s="816"/>
      <c r="DN113" s="816"/>
      <c r="DO113" s="816"/>
      <c r="DP113" s="817"/>
      <c r="DQ113" s="818" t="s">
        <v>123</v>
      </c>
      <c r="DR113" s="816"/>
      <c r="DS113" s="816"/>
      <c r="DT113" s="816"/>
      <c r="DU113" s="817"/>
      <c r="DV113" s="860" t="s">
        <v>123</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42678</v>
      </c>
      <c r="AB114" s="816"/>
      <c r="AC114" s="816"/>
      <c r="AD114" s="816"/>
      <c r="AE114" s="817"/>
      <c r="AF114" s="818">
        <v>40870</v>
      </c>
      <c r="AG114" s="816"/>
      <c r="AH114" s="816"/>
      <c r="AI114" s="816"/>
      <c r="AJ114" s="817"/>
      <c r="AK114" s="818">
        <v>39313</v>
      </c>
      <c r="AL114" s="816"/>
      <c r="AM114" s="816"/>
      <c r="AN114" s="816"/>
      <c r="AO114" s="817"/>
      <c r="AP114" s="860">
        <v>1.2</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1011166</v>
      </c>
      <c r="BR114" s="853"/>
      <c r="BS114" s="853"/>
      <c r="BT114" s="853"/>
      <c r="BU114" s="853"/>
      <c r="BV114" s="853">
        <v>1014867</v>
      </c>
      <c r="BW114" s="853"/>
      <c r="BX114" s="853"/>
      <c r="BY114" s="853"/>
      <c r="BZ114" s="853"/>
      <c r="CA114" s="853">
        <v>1018778</v>
      </c>
      <c r="CB114" s="853"/>
      <c r="CC114" s="853"/>
      <c r="CD114" s="853"/>
      <c r="CE114" s="853"/>
      <c r="CF114" s="911">
        <v>31.8</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123</v>
      </c>
      <c r="DH114" s="816"/>
      <c r="DI114" s="816"/>
      <c r="DJ114" s="816"/>
      <c r="DK114" s="817"/>
      <c r="DL114" s="818" t="s">
        <v>123</v>
      </c>
      <c r="DM114" s="816"/>
      <c r="DN114" s="816"/>
      <c r="DO114" s="816"/>
      <c r="DP114" s="817"/>
      <c r="DQ114" s="818" t="s">
        <v>123</v>
      </c>
      <c r="DR114" s="816"/>
      <c r="DS114" s="816"/>
      <c r="DT114" s="816"/>
      <c r="DU114" s="817"/>
      <c r="DV114" s="860" t="s">
        <v>123</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123</v>
      </c>
      <c r="AB115" s="955"/>
      <c r="AC115" s="955"/>
      <c r="AD115" s="955"/>
      <c r="AE115" s="956"/>
      <c r="AF115" s="957" t="s">
        <v>123</v>
      </c>
      <c r="AG115" s="955"/>
      <c r="AH115" s="955"/>
      <c r="AI115" s="955"/>
      <c r="AJ115" s="956"/>
      <c r="AK115" s="957" t="s">
        <v>123</v>
      </c>
      <c r="AL115" s="955"/>
      <c r="AM115" s="955"/>
      <c r="AN115" s="955"/>
      <c r="AO115" s="956"/>
      <c r="AP115" s="958" t="s">
        <v>123</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123</v>
      </c>
      <c r="BR115" s="853"/>
      <c r="BS115" s="853"/>
      <c r="BT115" s="853"/>
      <c r="BU115" s="853"/>
      <c r="BV115" s="853" t="s">
        <v>123</v>
      </c>
      <c r="BW115" s="853"/>
      <c r="BX115" s="853"/>
      <c r="BY115" s="853"/>
      <c r="BZ115" s="853"/>
      <c r="CA115" s="853" t="s">
        <v>123</v>
      </c>
      <c r="CB115" s="853"/>
      <c r="CC115" s="853"/>
      <c r="CD115" s="853"/>
      <c r="CE115" s="853"/>
      <c r="CF115" s="911" t="s">
        <v>123</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123</v>
      </c>
      <c r="DH115" s="816"/>
      <c r="DI115" s="816"/>
      <c r="DJ115" s="816"/>
      <c r="DK115" s="817"/>
      <c r="DL115" s="818" t="s">
        <v>123</v>
      </c>
      <c r="DM115" s="816"/>
      <c r="DN115" s="816"/>
      <c r="DO115" s="816"/>
      <c r="DP115" s="817"/>
      <c r="DQ115" s="818" t="s">
        <v>123</v>
      </c>
      <c r="DR115" s="816"/>
      <c r="DS115" s="816"/>
      <c r="DT115" s="816"/>
      <c r="DU115" s="817"/>
      <c r="DV115" s="860" t="s">
        <v>123</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123</v>
      </c>
      <c r="AB116" s="816"/>
      <c r="AC116" s="816"/>
      <c r="AD116" s="816"/>
      <c r="AE116" s="817"/>
      <c r="AF116" s="818" t="s">
        <v>123</v>
      </c>
      <c r="AG116" s="816"/>
      <c r="AH116" s="816"/>
      <c r="AI116" s="816"/>
      <c r="AJ116" s="817"/>
      <c r="AK116" s="818" t="s">
        <v>123</v>
      </c>
      <c r="AL116" s="816"/>
      <c r="AM116" s="816"/>
      <c r="AN116" s="816"/>
      <c r="AO116" s="817"/>
      <c r="AP116" s="860" t="s">
        <v>123</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123</v>
      </c>
      <c r="BR116" s="853"/>
      <c r="BS116" s="853"/>
      <c r="BT116" s="853"/>
      <c r="BU116" s="853"/>
      <c r="BV116" s="853" t="s">
        <v>123</v>
      </c>
      <c r="BW116" s="853"/>
      <c r="BX116" s="853"/>
      <c r="BY116" s="853"/>
      <c r="BZ116" s="853"/>
      <c r="CA116" s="853" t="s">
        <v>123</v>
      </c>
      <c r="CB116" s="853"/>
      <c r="CC116" s="853"/>
      <c r="CD116" s="853"/>
      <c r="CE116" s="853"/>
      <c r="CF116" s="911" t="s">
        <v>123</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123</v>
      </c>
      <c r="DH116" s="816"/>
      <c r="DI116" s="816"/>
      <c r="DJ116" s="816"/>
      <c r="DK116" s="817"/>
      <c r="DL116" s="818" t="s">
        <v>123</v>
      </c>
      <c r="DM116" s="816"/>
      <c r="DN116" s="816"/>
      <c r="DO116" s="816"/>
      <c r="DP116" s="817"/>
      <c r="DQ116" s="818" t="s">
        <v>123</v>
      </c>
      <c r="DR116" s="816"/>
      <c r="DS116" s="816"/>
      <c r="DT116" s="816"/>
      <c r="DU116" s="817"/>
      <c r="DV116" s="860" t="s">
        <v>123</v>
      </c>
      <c r="DW116" s="861"/>
      <c r="DX116" s="861"/>
      <c r="DY116" s="861"/>
      <c r="DZ116" s="862"/>
    </row>
    <row r="117" spans="1:130" s="230" customFormat="1" ht="26.25" customHeight="1" x14ac:dyDescent="0.15">
      <c r="A117" s="931" t="s">
        <v>180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663034</v>
      </c>
      <c r="AB117" s="939"/>
      <c r="AC117" s="939"/>
      <c r="AD117" s="939"/>
      <c r="AE117" s="940"/>
      <c r="AF117" s="941">
        <v>663769</v>
      </c>
      <c r="AG117" s="939"/>
      <c r="AH117" s="939"/>
      <c r="AI117" s="939"/>
      <c r="AJ117" s="940"/>
      <c r="AK117" s="941">
        <v>639105</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123</v>
      </c>
      <c r="BR117" s="853"/>
      <c r="BS117" s="853"/>
      <c r="BT117" s="853"/>
      <c r="BU117" s="853"/>
      <c r="BV117" s="853" t="s">
        <v>123</v>
      </c>
      <c r="BW117" s="853"/>
      <c r="BX117" s="853"/>
      <c r="BY117" s="853"/>
      <c r="BZ117" s="853"/>
      <c r="CA117" s="853" t="s">
        <v>123</v>
      </c>
      <c r="CB117" s="853"/>
      <c r="CC117" s="853"/>
      <c r="CD117" s="853"/>
      <c r="CE117" s="853"/>
      <c r="CF117" s="911" t="s">
        <v>123</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123</v>
      </c>
      <c r="DH117" s="816"/>
      <c r="DI117" s="816"/>
      <c r="DJ117" s="816"/>
      <c r="DK117" s="817"/>
      <c r="DL117" s="818" t="s">
        <v>123</v>
      </c>
      <c r="DM117" s="816"/>
      <c r="DN117" s="816"/>
      <c r="DO117" s="816"/>
      <c r="DP117" s="817"/>
      <c r="DQ117" s="818" t="s">
        <v>123</v>
      </c>
      <c r="DR117" s="816"/>
      <c r="DS117" s="816"/>
      <c r="DT117" s="816"/>
      <c r="DU117" s="817"/>
      <c r="DV117" s="860" t="s">
        <v>123</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297</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123</v>
      </c>
      <c r="BR118" s="881"/>
      <c r="BS118" s="881"/>
      <c r="BT118" s="881"/>
      <c r="BU118" s="881"/>
      <c r="BV118" s="881" t="s">
        <v>123</v>
      </c>
      <c r="BW118" s="881"/>
      <c r="BX118" s="881"/>
      <c r="BY118" s="881"/>
      <c r="BZ118" s="881"/>
      <c r="CA118" s="881" t="s">
        <v>123</v>
      </c>
      <c r="CB118" s="881"/>
      <c r="CC118" s="881"/>
      <c r="CD118" s="881"/>
      <c r="CE118" s="881"/>
      <c r="CF118" s="911" t="s">
        <v>123</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123</v>
      </c>
      <c r="DH118" s="816"/>
      <c r="DI118" s="816"/>
      <c r="DJ118" s="816"/>
      <c r="DK118" s="817"/>
      <c r="DL118" s="818" t="s">
        <v>123</v>
      </c>
      <c r="DM118" s="816"/>
      <c r="DN118" s="816"/>
      <c r="DO118" s="816"/>
      <c r="DP118" s="817"/>
      <c r="DQ118" s="818" t="s">
        <v>123</v>
      </c>
      <c r="DR118" s="816"/>
      <c r="DS118" s="816"/>
      <c r="DT118" s="816"/>
      <c r="DU118" s="817"/>
      <c r="DV118" s="860" t="s">
        <v>123</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123</v>
      </c>
      <c r="AB119" s="925"/>
      <c r="AC119" s="925"/>
      <c r="AD119" s="925"/>
      <c r="AE119" s="926"/>
      <c r="AF119" s="927" t="s">
        <v>123</v>
      </c>
      <c r="AG119" s="925"/>
      <c r="AH119" s="925"/>
      <c r="AI119" s="925"/>
      <c r="AJ119" s="926"/>
      <c r="AK119" s="927" t="s">
        <v>123</v>
      </c>
      <c r="AL119" s="925"/>
      <c r="AM119" s="925"/>
      <c r="AN119" s="925"/>
      <c r="AO119" s="926"/>
      <c r="AP119" s="928" t="s">
        <v>123</v>
      </c>
      <c r="AQ119" s="929"/>
      <c r="AR119" s="929"/>
      <c r="AS119" s="929"/>
      <c r="AT119" s="930"/>
      <c r="AU119" s="970"/>
      <c r="AV119" s="971"/>
      <c r="AW119" s="971"/>
      <c r="AX119" s="971"/>
      <c r="AY119" s="971"/>
      <c r="AZ119" s="251" t="s">
        <v>180</v>
      </c>
      <c r="BA119" s="251"/>
      <c r="BB119" s="251"/>
      <c r="BC119" s="251"/>
      <c r="BD119" s="251"/>
      <c r="BE119" s="251"/>
      <c r="BF119" s="251"/>
      <c r="BG119" s="251"/>
      <c r="BH119" s="251"/>
      <c r="BI119" s="251"/>
      <c r="BJ119" s="251"/>
      <c r="BK119" s="251"/>
      <c r="BL119" s="251"/>
      <c r="BM119" s="251"/>
      <c r="BN119" s="251"/>
      <c r="BO119" s="913" t="s">
        <v>443</v>
      </c>
      <c r="BP119" s="914"/>
      <c r="BQ119" s="915">
        <v>7172694</v>
      </c>
      <c r="BR119" s="881"/>
      <c r="BS119" s="881"/>
      <c r="BT119" s="881"/>
      <c r="BU119" s="881"/>
      <c r="BV119" s="881">
        <v>6848814</v>
      </c>
      <c r="BW119" s="881"/>
      <c r="BX119" s="881"/>
      <c r="BY119" s="881"/>
      <c r="BZ119" s="881"/>
      <c r="CA119" s="881">
        <v>6397641</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123</v>
      </c>
      <c r="DH119" s="800"/>
      <c r="DI119" s="800"/>
      <c r="DJ119" s="800"/>
      <c r="DK119" s="801"/>
      <c r="DL119" s="802" t="s">
        <v>123</v>
      </c>
      <c r="DM119" s="800"/>
      <c r="DN119" s="800"/>
      <c r="DO119" s="800"/>
      <c r="DP119" s="801"/>
      <c r="DQ119" s="802" t="s">
        <v>123</v>
      </c>
      <c r="DR119" s="800"/>
      <c r="DS119" s="800"/>
      <c r="DT119" s="800"/>
      <c r="DU119" s="801"/>
      <c r="DV119" s="884" t="s">
        <v>123</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123</v>
      </c>
      <c r="AB120" s="816"/>
      <c r="AC120" s="816"/>
      <c r="AD120" s="816"/>
      <c r="AE120" s="817"/>
      <c r="AF120" s="818" t="s">
        <v>123</v>
      </c>
      <c r="AG120" s="816"/>
      <c r="AH120" s="816"/>
      <c r="AI120" s="816"/>
      <c r="AJ120" s="817"/>
      <c r="AK120" s="818" t="s">
        <v>123</v>
      </c>
      <c r="AL120" s="816"/>
      <c r="AM120" s="816"/>
      <c r="AN120" s="816"/>
      <c r="AO120" s="817"/>
      <c r="AP120" s="860" t="s">
        <v>123</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2425378</v>
      </c>
      <c r="BR120" s="878"/>
      <c r="BS120" s="878"/>
      <c r="BT120" s="878"/>
      <c r="BU120" s="878"/>
      <c r="BV120" s="878">
        <v>2488978</v>
      </c>
      <c r="BW120" s="878"/>
      <c r="BX120" s="878"/>
      <c r="BY120" s="878"/>
      <c r="BZ120" s="878"/>
      <c r="CA120" s="878">
        <v>2611561</v>
      </c>
      <c r="CB120" s="878"/>
      <c r="CC120" s="878"/>
      <c r="CD120" s="878"/>
      <c r="CE120" s="878"/>
      <c r="CF120" s="902">
        <v>81.5</v>
      </c>
      <c r="CG120" s="903"/>
      <c r="CH120" s="903"/>
      <c r="CI120" s="903"/>
      <c r="CJ120" s="903"/>
      <c r="CK120" s="904" t="s">
        <v>447</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t="s">
        <v>123</v>
      </c>
      <c r="DH120" s="878"/>
      <c r="DI120" s="878"/>
      <c r="DJ120" s="878"/>
      <c r="DK120" s="878"/>
      <c r="DL120" s="878" t="s">
        <v>123</v>
      </c>
      <c r="DM120" s="878"/>
      <c r="DN120" s="878"/>
      <c r="DO120" s="878"/>
      <c r="DP120" s="878"/>
      <c r="DQ120" s="878">
        <v>1145884</v>
      </c>
      <c r="DR120" s="878"/>
      <c r="DS120" s="878"/>
      <c r="DT120" s="878"/>
      <c r="DU120" s="878"/>
      <c r="DV120" s="879">
        <v>35.700000000000003</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123</v>
      </c>
      <c r="AB121" s="816"/>
      <c r="AC121" s="816"/>
      <c r="AD121" s="816"/>
      <c r="AE121" s="817"/>
      <c r="AF121" s="818" t="s">
        <v>123</v>
      </c>
      <c r="AG121" s="816"/>
      <c r="AH121" s="816"/>
      <c r="AI121" s="816"/>
      <c r="AJ121" s="817"/>
      <c r="AK121" s="818" t="s">
        <v>123</v>
      </c>
      <c r="AL121" s="816"/>
      <c r="AM121" s="816"/>
      <c r="AN121" s="816"/>
      <c r="AO121" s="817"/>
      <c r="AP121" s="860" t="s">
        <v>123</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t="s">
        <v>123</v>
      </c>
      <c r="BR121" s="853"/>
      <c r="BS121" s="853"/>
      <c r="BT121" s="853"/>
      <c r="BU121" s="853"/>
      <c r="BV121" s="853" t="s">
        <v>123</v>
      </c>
      <c r="BW121" s="853"/>
      <c r="BX121" s="853"/>
      <c r="BY121" s="853"/>
      <c r="BZ121" s="853"/>
      <c r="CA121" s="853" t="s">
        <v>123</v>
      </c>
      <c r="CB121" s="853"/>
      <c r="CC121" s="853"/>
      <c r="CD121" s="853"/>
      <c r="CE121" s="853"/>
      <c r="CF121" s="911" t="s">
        <v>123</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103925</v>
      </c>
      <c r="DH121" s="853"/>
      <c r="DI121" s="853"/>
      <c r="DJ121" s="853"/>
      <c r="DK121" s="853"/>
      <c r="DL121" s="853">
        <v>96301</v>
      </c>
      <c r="DM121" s="853"/>
      <c r="DN121" s="853"/>
      <c r="DO121" s="853"/>
      <c r="DP121" s="853"/>
      <c r="DQ121" s="853">
        <v>127514</v>
      </c>
      <c r="DR121" s="853"/>
      <c r="DS121" s="853"/>
      <c r="DT121" s="853"/>
      <c r="DU121" s="853"/>
      <c r="DV121" s="830">
        <v>4</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123</v>
      </c>
      <c r="AB122" s="816"/>
      <c r="AC122" s="816"/>
      <c r="AD122" s="816"/>
      <c r="AE122" s="817"/>
      <c r="AF122" s="818" t="s">
        <v>123</v>
      </c>
      <c r="AG122" s="816"/>
      <c r="AH122" s="816"/>
      <c r="AI122" s="816"/>
      <c r="AJ122" s="817"/>
      <c r="AK122" s="818" t="s">
        <v>123</v>
      </c>
      <c r="AL122" s="816"/>
      <c r="AM122" s="816"/>
      <c r="AN122" s="816"/>
      <c r="AO122" s="817"/>
      <c r="AP122" s="860" t="s">
        <v>123</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4803513</v>
      </c>
      <c r="BR122" s="881"/>
      <c r="BS122" s="881"/>
      <c r="BT122" s="881"/>
      <c r="BU122" s="881"/>
      <c r="BV122" s="881">
        <v>4567624</v>
      </c>
      <c r="BW122" s="881"/>
      <c r="BX122" s="881"/>
      <c r="BY122" s="881"/>
      <c r="BZ122" s="881"/>
      <c r="CA122" s="881">
        <v>4303936</v>
      </c>
      <c r="CB122" s="881"/>
      <c r="CC122" s="881"/>
      <c r="CD122" s="881"/>
      <c r="CE122" s="881"/>
      <c r="CF122" s="882">
        <v>134.30000000000001</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123</v>
      </c>
      <c r="AB123" s="816"/>
      <c r="AC123" s="816"/>
      <c r="AD123" s="816"/>
      <c r="AE123" s="817"/>
      <c r="AF123" s="818" t="s">
        <v>123</v>
      </c>
      <c r="AG123" s="816"/>
      <c r="AH123" s="816"/>
      <c r="AI123" s="816"/>
      <c r="AJ123" s="817"/>
      <c r="AK123" s="818" t="s">
        <v>123</v>
      </c>
      <c r="AL123" s="816"/>
      <c r="AM123" s="816"/>
      <c r="AN123" s="816"/>
      <c r="AO123" s="817"/>
      <c r="AP123" s="860" t="s">
        <v>123</v>
      </c>
      <c r="AQ123" s="861"/>
      <c r="AR123" s="861"/>
      <c r="AS123" s="861"/>
      <c r="AT123" s="862"/>
      <c r="AU123" s="922"/>
      <c r="AV123" s="923"/>
      <c r="AW123" s="923"/>
      <c r="AX123" s="923"/>
      <c r="AY123" s="923"/>
      <c r="AZ123" s="251" t="s">
        <v>180</v>
      </c>
      <c r="BA123" s="251"/>
      <c r="BB123" s="251"/>
      <c r="BC123" s="251"/>
      <c r="BD123" s="251"/>
      <c r="BE123" s="251"/>
      <c r="BF123" s="251"/>
      <c r="BG123" s="251"/>
      <c r="BH123" s="251"/>
      <c r="BI123" s="251"/>
      <c r="BJ123" s="251"/>
      <c r="BK123" s="251"/>
      <c r="BL123" s="251"/>
      <c r="BM123" s="251"/>
      <c r="BN123" s="251"/>
      <c r="BO123" s="913" t="s">
        <v>451</v>
      </c>
      <c r="BP123" s="914"/>
      <c r="BQ123" s="868">
        <v>7228891</v>
      </c>
      <c r="BR123" s="869"/>
      <c r="BS123" s="869"/>
      <c r="BT123" s="869"/>
      <c r="BU123" s="869"/>
      <c r="BV123" s="869">
        <v>7056602</v>
      </c>
      <c r="BW123" s="869"/>
      <c r="BX123" s="869"/>
      <c r="BY123" s="869"/>
      <c r="BZ123" s="869"/>
      <c r="CA123" s="869">
        <v>6915497</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123</v>
      </c>
      <c r="AB124" s="816"/>
      <c r="AC124" s="816"/>
      <c r="AD124" s="816"/>
      <c r="AE124" s="817"/>
      <c r="AF124" s="818" t="s">
        <v>123</v>
      </c>
      <c r="AG124" s="816"/>
      <c r="AH124" s="816"/>
      <c r="AI124" s="816"/>
      <c r="AJ124" s="817"/>
      <c r="AK124" s="818" t="s">
        <v>123</v>
      </c>
      <c r="AL124" s="816"/>
      <c r="AM124" s="816"/>
      <c r="AN124" s="816"/>
      <c r="AO124" s="817"/>
      <c r="AP124" s="860" t="s">
        <v>123</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123</v>
      </c>
      <c r="BR124" s="867"/>
      <c r="BS124" s="867"/>
      <c r="BT124" s="867"/>
      <c r="BU124" s="867"/>
      <c r="BV124" s="867" t="s">
        <v>123</v>
      </c>
      <c r="BW124" s="867"/>
      <c r="BX124" s="867"/>
      <c r="BY124" s="867"/>
      <c r="BZ124" s="867"/>
      <c r="CA124" s="867" t="s">
        <v>123</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1405685</v>
      </c>
      <c r="DH124" s="800"/>
      <c r="DI124" s="800"/>
      <c r="DJ124" s="800"/>
      <c r="DK124" s="801"/>
      <c r="DL124" s="802">
        <v>1377999</v>
      </c>
      <c r="DM124" s="800"/>
      <c r="DN124" s="800"/>
      <c r="DO124" s="800"/>
      <c r="DP124" s="801"/>
      <c r="DQ124" s="802" t="s">
        <v>123</v>
      </c>
      <c r="DR124" s="800"/>
      <c r="DS124" s="800"/>
      <c r="DT124" s="800"/>
      <c r="DU124" s="801"/>
      <c r="DV124" s="884" t="s">
        <v>123</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123</v>
      </c>
      <c r="AB125" s="816"/>
      <c r="AC125" s="816"/>
      <c r="AD125" s="816"/>
      <c r="AE125" s="817"/>
      <c r="AF125" s="818" t="s">
        <v>123</v>
      </c>
      <c r="AG125" s="816"/>
      <c r="AH125" s="816"/>
      <c r="AI125" s="816"/>
      <c r="AJ125" s="817"/>
      <c r="AK125" s="818" t="s">
        <v>123</v>
      </c>
      <c r="AL125" s="816"/>
      <c r="AM125" s="816"/>
      <c r="AN125" s="816"/>
      <c r="AO125" s="817"/>
      <c r="AP125" s="860" t="s">
        <v>123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123</v>
      </c>
      <c r="DH125" s="878"/>
      <c r="DI125" s="878"/>
      <c r="DJ125" s="878"/>
      <c r="DK125" s="878"/>
      <c r="DL125" s="878" t="s">
        <v>123</v>
      </c>
      <c r="DM125" s="878"/>
      <c r="DN125" s="878"/>
      <c r="DO125" s="878"/>
      <c r="DP125" s="878"/>
      <c r="DQ125" s="878" t="s">
        <v>123</v>
      </c>
      <c r="DR125" s="878"/>
      <c r="DS125" s="878"/>
      <c r="DT125" s="878"/>
      <c r="DU125" s="878"/>
      <c r="DV125" s="879" t="s">
        <v>123</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123</v>
      </c>
      <c r="AB126" s="816"/>
      <c r="AC126" s="816"/>
      <c r="AD126" s="816"/>
      <c r="AE126" s="817"/>
      <c r="AF126" s="818" t="s">
        <v>123</v>
      </c>
      <c r="AG126" s="816"/>
      <c r="AH126" s="816"/>
      <c r="AI126" s="816"/>
      <c r="AJ126" s="817"/>
      <c r="AK126" s="818" t="s">
        <v>123</v>
      </c>
      <c r="AL126" s="816"/>
      <c r="AM126" s="816"/>
      <c r="AN126" s="816"/>
      <c r="AO126" s="817"/>
      <c r="AP126" s="860" t="s">
        <v>123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123</v>
      </c>
      <c r="DH126" s="853"/>
      <c r="DI126" s="853"/>
      <c r="DJ126" s="853"/>
      <c r="DK126" s="853"/>
      <c r="DL126" s="853" t="s">
        <v>123</v>
      </c>
      <c r="DM126" s="853"/>
      <c r="DN126" s="853"/>
      <c r="DO126" s="853"/>
      <c r="DP126" s="853"/>
      <c r="DQ126" s="853" t="s">
        <v>123</v>
      </c>
      <c r="DR126" s="853"/>
      <c r="DS126" s="853"/>
      <c r="DT126" s="853"/>
      <c r="DU126" s="853"/>
      <c r="DV126" s="830" t="s">
        <v>123</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123</v>
      </c>
      <c r="AB127" s="816"/>
      <c r="AC127" s="816"/>
      <c r="AD127" s="816"/>
      <c r="AE127" s="817"/>
      <c r="AF127" s="818" t="s">
        <v>123</v>
      </c>
      <c r="AG127" s="816"/>
      <c r="AH127" s="816"/>
      <c r="AI127" s="816"/>
      <c r="AJ127" s="817"/>
      <c r="AK127" s="818" t="s">
        <v>123</v>
      </c>
      <c r="AL127" s="816"/>
      <c r="AM127" s="816"/>
      <c r="AN127" s="816"/>
      <c r="AO127" s="817"/>
      <c r="AP127" s="860" t="s">
        <v>123</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123</v>
      </c>
      <c r="DH127" s="853"/>
      <c r="DI127" s="853"/>
      <c r="DJ127" s="853"/>
      <c r="DK127" s="853"/>
      <c r="DL127" s="853" t="s">
        <v>123</v>
      </c>
      <c r="DM127" s="853"/>
      <c r="DN127" s="853"/>
      <c r="DO127" s="853"/>
      <c r="DP127" s="853"/>
      <c r="DQ127" s="853" t="s">
        <v>123</v>
      </c>
      <c r="DR127" s="853"/>
      <c r="DS127" s="853"/>
      <c r="DT127" s="853"/>
      <c r="DU127" s="853"/>
      <c r="DV127" s="830" t="s">
        <v>123</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780</v>
      </c>
      <c r="AB128" s="837"/>
      <c r="AC128" s="837"/>
      <c r="AD128" s="837"/>
      <c r="AE128" s="838"/>
      <c r="AF128" s="839">
        <v>780</v>
      </c>
      <c r="AG128" s="837"/>
      <c r="AH128" s="837"/>
      <c r="AI128" s="837"/>
      <c r="AJ128" s="838"/>
      <c r="AK128" s="839">
        <v>800</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123</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123</v>
      </c>
      <c r="DH128" s="827"/>
      <c r="DI128" s="827"/>
      <c r="DJ128" s="827"/>
      <c r="DK128" s="827"/>
      <c r="DL128" s="827" t="s">
        <v>123</v>
      </c>
      <c r="DM128" s="827"/>
      <c r="DN128" s="827"/>
      <c r="DO128" s="827"/>
      <c r="DP128" s="827"/>
      <c r="DQ128" s="827" t="s">
        <v>123</v>
      </c>
      <c r="DR128" s="827"/>
      <c r="DS128" s="827"/>
      <c r="DT128" s="827"/>
      <c r="DU128" s="827"/>
      <c r="DV128" s="828" t="s">
        <v>123</v>
      </c>
      <c r="DW128" s="828"/>
      <c r="DX128" s="828"/>
      <c r="DY128" s="828"/>
      <c r="DZ128" s="829"/>
    </row>
    <row r="129" spans="1:131" s="230" customFormat="1" ht="26.25" customHeight="1" x14ac:dyDescent="0.15">
      <c r="A129" s="810" t="s">
        <v>104</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3596808</v>
      </c>
      <c r="AB129" s="816"/>
      <c r="AC129" s="816"/>
      <c r="AD129" s="816"/>
      <c r="AE129" s="817"/>
      <c r="AF129" s="818">
        <v>3533483</v>
      </c>
      <c r="AG129" s="816"/>
      <c r="AH129" s="816"/>
      <c r="AI129" s="816"/>
      <c r="AJ129" s="817"/>
      <c r="AK129" s="818">
        <v>3621993</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123</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405285</v>
      </c>
      <c r="AB130" s="816"/>
      <c r="AC130" s="816"/>
      <c r="AD130" s="816"/>
      <c r="AE130" s="817"/>
      <c r="AF130" s="818">
        <v>419946</v>
      </c>
      <c r="AG130" s="816"/>
      <c r="AH130" s="816"/>
      <c r="AI130" s="816"/>
      <c r="AJ130" s="817"/>
      <c r="AK130" s="818">
        <v>416478</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7.5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3191523</v>
      </c>
      <c r="AB131" s="800"/>
      <c r="AC131" s="800"/>
      <c r="AD131" s="800"/>
      <c r="AE131" s="801"/>
      <c r="AF131" s="802">
        <v>3113537</v>
      </c>
      <c r="AG131" s="800"/>
      <c r="AH131" s="800"/>
      <c r="AI131" s="800"/>
      <c r="AJ131" s="801"/>
      <c r="AK131" s="802">
        <v>3205515</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8.0516104689999999</v>
      </c>
      <c r="AB132" s="781"/>
      <c r="AC132" s="781"/>
      <c r="AD132" s="781"/>
      <c r="AE132" s="782"/>
      <c r="AF132" s="783">
        <v>7.806009693</v>
      </c>
      <c r="AG132" s="781"/>
      <c r="AH132" s="781"/>
      <c r="AI132" s="781"/>
      <c r="AJ132" s="782"/>
      <c r="AK132" s="783">
        <v>6.9201672739999998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7.5</v>
      </c>
      <c r="AB133" s="760"/>
      <c r="AC133" s="760"/>
      <c r="AD133" s="760"/>
      <c r="AE133" s="761"/>
      <c r="AF133" s="759">
        <v>8</v>
      </c>
      <c r="AG133" s="760"/>
      <c r="AH133" s="760"/>
      <c r="AI133" s="760"/>
      <c r="AJ133" s="761"/>
      <c r="AK133" s="759">
        <v>7.5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5IXk6vNMeJGoxMSXzk21cpTxiSzd+mzeGJ8qW8MropuRWg1WzSxPbpv9SfsL2wQPoqSW/SkzNCNwPRSgxy04A==" saltValue="ysokSZOW1x8OW+tulpe5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Q105"/>
  <sheetViews>
    <sheetView showGridLines="0" view="pageBreakPreview" zoomScaleNormal="85" zoomScaleSheetLayoutView="100" workbookViewId="0">
      <selection activeCell="DM65" sqref="DM6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cfwoTmOBR73NdZ6gaNyQkhoNM/qjjrGPhscUQjmTVSd4Kan8lU0QRNvdK8VWAz41f04hCdE9Cufhn3HS7BTlw==" saltValue="jK60Wujo9F+k5Klbbb6H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DL89"/>
  <sheetViews>
    <sheetView showGridLines="0" topLeftCell="A52"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e42tqvk2IbJ+TBs6qotWg78Hkg2fylEm7Hypi+6xe06RbS6oWFk58HVANR195ux/JPtx7YUDPD33b6HtQkFhg==" saltValue="ICVMS4jnrcSV/syOj+B6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6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485</v>
      </c>
      <c r="AL9" s="1168"/>
      <c r="AM9" s="1168"/>
      <c r="AN9" s="1169"/>
      <c r="AO9" s="281">
        <v>811488</v>
      </c>
      <c r="AP9" s="281">
        <v>75006</v>
      </c>
      <c r="AQ9" s="282">
        <v>109056</v>
      </c>
      <c r="AR9" s="283">
        <v>-31.2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486</v>
      </c>
      <c r="AL10" s="1168"/>
      <c r="AM10" s="1168"/>
      <c r="AN10" s="1169"/>
      <c r="AO10" s="284">
        <v>200271</v>
      </c>
      <c r="AP10" s="284">
        <v>18511</v>
      </c>
      <c r="AQ10" s="285">
        <v>18467</v>
      </c>
      <c r="AR10" s="286">
        <v>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487</v>
      </c>
      <c r="AL11" s="1168"/>
      <c r="AM11" s="1168"/>
      <c r="AN11" s="1169"/>
      <c r="AO11" s="284">
        <v>61144</v>
      </c>
      <c r="AP11" s="284">
        <v>5652</v>
      </c>
      <c r="AQ11" s="285">
        <v>875</v>
      </c>
      <c r="AR11" s="286">
        <v>545.9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488</v>
      </c>
      <c r="AL12" s="1168"/>
      <c r="AM12" s="1168"/>
      <c r="AN12" s="1169"/>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490</v>
      </c>
      <c r="AL13" s="1168"/>
      <c r="AM13" s="1168"/>
      <c r="AN13" s="1169"/>
      <c r="AO13" s="284">
        <v>113310</v>
      </c>
      <c r="AP13" s="284">
        <v>10473</v>
      </c>
      <c r="AQ13" s="285">
        <v>4658</v>
      </c>
      <c r="AR13" s="286">
        <v>124.8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491</v>
      </c>
      <c r="AL14" s="1168"/>
      <c r="AM14" s="1168"/>
      <c r="AN14" s="1169"/>
      <c r="AO14" s="284">
        <v>16653</v>
      </c>
      <c r="AP14" s="284">
        <v>1539</v>
      </c>
      <c r="AQ14" s="285">
        <v>1950</v>
      </c>
      <c r="AR14" s="286">
        <v>-21.1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492</v>
      </c>
      <c r="AL15" s="1171"/>
      <c r="AM15" s="1171"/>
      <c r="AN15" s="1172"/>
      <c r="AO15" s="284">
        <v>-48762</v>
      </c>
      <c r="AP15" s="284">
        <v>-4507</v>
      </c>
      <c r="AQ15" s="285">
        <v>-7086</v>
      </c>
      <c r="AR15" s="286">
        <v>-36.4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180</v>
      </c>
      <c r="AL16" s="1171"/>
      <c r="AM16" s="1171"/>
      <c r="AN16" s="1172"/>
      <c r="AO16" s="284">
        <v>1154104</v>
      </c>
      <c r="AP16" s="284">
        <v>106674</v>
      </c>
      <c r="AQ16" s="285">
        <v>127919</v>
      </c>
      <c r="AR16" s="286">
        <v>-16.600000000000001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497</v>
      </c>
      <c r="AL21" s="1174"/>
      <c r="AM21" s="1174"/>
      <c r="AN21" s="1175"/>
      <c r="AO21" s="297">
        <v>8.1300000000000008</v>
      </c>
      <c r="AP21" s="298">
        <v>10.82</v>
      </c>
      <c r="AQ21" s="299">
        <v>-2.69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498</v>
      </c>
      <c r="AL22" s="1174"/>
      <c r="AM22" s="1174"/>
      <c r="AN22" s="1175"/>
      <c r="AO22" s="302">
        <v>97.2</v>
      </c>
      <c r="AP22" s="303">
        <v>96.9</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6" t="s">
        <v>499</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502</v>
      </c>
      <c r="AL32" s="1158"/>
      <c r="AM32" s="1158"/>
      <c r="AN32" s="1159"/>
      <c r="AO32" s="312">
        <v>450293</v>
      </c>
      <c r="AP32" s="312">
        <v>41621</v>
      </c>
      <c r="AQ32" s="313">
        <v>61308</v>
      </c>
      <c r="AR32" s="314">
        <v>-32.1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503</v>
      </c>
      <c r="AL33" s="1158"/>
      <c r="AM33" s="1158"/>
      <c r="AN33" s="1159"/>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504</v>
      </c>
      <c r="AL34" s="1158"/>
      <c r="AM34" s="1158"/>
      <c r="AN34" s="1159"/>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505</v>
      </c>
      <c r="AL35" s="1158"/>
      <c r="AM35" s="1158"/>
      <c r="AN35" s="1159"/>
      <c r="AO35" s="312">
        <v>149499</v>
      </c>
      <c r="AP35" s="312">
        <v>13818</v>
      </c>
      <c r="AQ35" s="313">
        <v>22520</v>
      </c>
      <c r="AR35" s="314">
        <v>-38.6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506</v>
      </c>
      <c r="AL36" s="1158"/>
      <c r="AM36" s="1158"/>
      <c r="AN36" s="1159"/>
      <c r="AO36" s="312">
        <v>39313</v>
      </c>
      <c r="AP36" s="312">
        <v>3634</v>
      </c>
      <c r="AQ36" s="313">
        <v>5045</v>
      </c>
      <c r="AR36" s="314">
        <v>-28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507</v>
      </c>
      <c r="AL37" s="1158"/>
      <c r="AM37" s="1158"/>
      <c r="AN37" s="1159"/>
      <c r="AO37" s="312" t="s">
        <v>489</v>
      </c>
      <c r="AP37" s="312" t="s">
        <v>489</v>
      </c>
      <c r="AQ37" s="313">
        <v>526</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508</v>
      </c>
      <c r="AL38" s="1161"/>
      <c r="AM38" s="1161"/>
      <c r="AN38" s="1162"/>
      <c r="AO38" s="315" t="s">
        <v>489</v>
      </c>
      <c r="AP38" s="315" t="s">
        <v>489</v>
      </c>
      <c r="AQ38" s="316">
        <v>11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509</v>
      </c>
      <c r="AL39" s="1161"/>
      <c r="AM39" s="1161"/>
      <c r="AN39" s="1162"/>
      <c r="AO39" s="312">
        <v>-800</v>
      </c>
      <c r="AP39" s="312">
        <v>-74</v>
      </c>
      <c r="AQ39" s="313">
        <v>-1559</v>
      </c>
      <c r="AR39" s="314">
        <v>-95.3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510</v>
      </c>
      <c r="AL40" s="1158"/>
      <c r="AM40" s="1158"/>
      <c r="AN40" s="1159"/>
      <c r="AO40" s="312">
        <v>-416478</v>
      </c>
      <c r="AP40" s="312">
        <v>-38495</v>
      </c>
      <c r="AQ40" s="313">
        <v>-58872</v>
      </c>
      <c r="AR40" s="314">
        <v>-34.6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290</v>
      </c>
      <c r="AL41" s="1164"/>
      <c r="AM41" s="1164"/>
      <c r="AN41" s="1165"/>
      <c r="AO41" s="312">
        <v>221827</v>
      </c>
      <c r="AP41" s="312">
        <v>20503</v>
      </c>
      <c r="AQ41" s="313">
        <v>28979</v>
      </c>
      <c r="AR41" s="314">
        <v>-29.2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480</v>
      </c>
      <c r="AN49" s="1152" t="s">
        <v>513</v>
      </c>
      <c r="AO49" s="1153"/>
      <c r="AP49" s="1153"/>
      <c r="AQ49" s="1153"/>
      <c r="AR49" s="115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790850</v>
      </c>
      <c r="AN51" s="334">
        <v>70580</v>
      </c>
      <c r="AO51" s="335">
        <v>72</v>
      </c>
      <c r="AP51" s="336">
        <v>93492</v>
      </c>
      <c r="AQ51" s="337">
        <v>-13.6</v>
      </c>
      <c r="AR51" s="338">
        <v>85.6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627390</v>
      </c>
      <c r="AN52" s="342">
        <v>55992</v>
      </c>
      <c r="AO52" s="343">
        <v>72.900000000000006</v>
      </c>
      <c r="AP52" s="344">
        <v>53316</v>
      </c>
      <c r="AQ52" s="345">
        <v>6</v>
      </c>
      <c r="AR52" s="346">
        <v>66.900000000000006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680861</v>
      </c>
      <c r="AN53" s="334">
        <v>61267</v>
      </c>
      <c r="AO53" s="335">
        <v>-13.2</v>
      </c>
      <c r="AP53" s="336">
        <v>94796</v>
      </c>
      <c r="AQ53" s="337">
        <v>1.4</v>
      </c>
      <c r="AR53" s="338">
        <v>-14.6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428768</v>
      </c>
      <c r="AN54" s="342">
        <v>38583</v>
      </c>
      <c r="AO54" s="343">
        <v>-31.1</v>
      </c>
      <c r="AP54" s="344">
        <v>55781</v>
      </c>
      <c r="AQ54" s="345">
        <v>4.5999999999999996</v>
      </c>
      <c r="AR54" s="346">
        <v>-35.700000000000003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261422</v>
      </c>
      <c r="AN55" s="334">
        <v>23779</v>
      </c>
      <c r="AO55" s="335">
        <v>-61.2</v>
      </c>
      <c r="AP55" s="336">
        <v>85942</v>
      </c>
      <c r="AQ55" s="337">
        <v>-9.3000000000000007</v>
      </c>
      <c r="AR55" s="338">
        <v>-51.9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191508</v>
      </c>
      <c r="AN56" s="342">
        <v>17419</v>
      </c>
      <c r="AO56" s="343">
        <v>-54.9</v>
      </c>
      <c r="AP56" s="344">
        <v>48630</v>
      </c>
      <c r="AQ56" s="345">
        <v>-12.8</v>
      </c>
      <c r="AR56" s="346">
        <v>-42.1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317386</v>
      </c>
      <c r="AN57" s="334">
        <v>29075</v>
      </c>
      <c r="AO57" s="335">
        <v>22.3</v>
      </c>
      <c r="AP57" s="336">
        <v>95007</v>
      </c>
      <c r="AQ57" s="337">
        <v>10.5</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215422</v>
      </c>
      <c r="AN58" s="342">
        <v>19735</v>
      </c>
      <c r="AO58" s="343">
        <v>13.3</v>
      </c>
      <c r="AP58" s="344">
        <v>48509</v>
      </c>
      <c r="AQ58" s="345">
        <v>-0.2</v>
      </c>
      <c r="AR58" s="346">
        <v>13.5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376173</v>
      </c>
      <c r="AN59" s="334">
        <v>34770</v>
      </c>
      <c r="AO59" s="335">
        <v>19.600000000000001</v>
      </c>
      <c r="AP59" s="336">
        <v>98176</v>
      </c>
      <c r="AQ59" s="337">
        <v>3.3</v>
      </c>
      <c r="AR59" s="338">
        <v>16.3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238108</v>
      </c>
      <c r="AN60" s="342">
        <v>22008</v>
      </c>
      <c r="AO60" s="343">
        <v>11.5</v>
      </c>
      <c r="AP60" s="344">
        <v>58489</v>
      </c>
      <c r="AQ60" s="345">
        <v>20.6</v>
      </c>
      <c r="AR60" s="346">
        <v>-9.1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485338</v>
      </c>
      <c r="AN61" s="349">
        <v>43894</v>
      </c>
      <c r="AO61" s="350">
        <v>7.9</v>
      </c>
      <c r="AP61" s="351">
        <v>93483</v>
      </c>
      <c r="AQ61" s="352">
        <v>-1.5</v>
      </c>
      <c r="AR61" s="338">
        <v>9.4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340239</v>
      </c>
      <c r="AN62" s="342">
        <v>30747</v>
      </c>
      <c r="AO62" s="343">
        <v>2.2999999999999998</v>
      </c>
      <c r="AP62" s="344">
        <v>52945</v>
      </c>
      <c r="AQ62" s="345">
        <v>3.6</v>
      </c>
      <c r="AR62" s="346">
        <v>-1.3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ZTCyuvXPbbpMMVMVz3a8HQ5w+UoqVccggMHfuBjJDv6dSYD2RGmGLjt/OErhuxORfnfHCEVSQlS3iMY5a3Jpw==" saltValue="qT/zvNwgQqzzCDKEHnTB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zONoQIr0r+oRxoRyrs/ipu1MmS/Ln9v8Ilif7/J1gF7KPdxGWueGOKUdLavM3rsYNwzAl04+ArlodvuDpF7C4w==" saltValue="R+U/l7UTCSVDZFylxLoA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EL116"/>
  <sheetViews>
    <sheetView showGridLines="0" topLeftCell="A10" zoomScaleNormal="100" zoomScaleSheetLayoutView="55" workbookViewId="0">
      <selection activeCell="AE83" sqref="AE8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KHn+TLhxFu3Fe2x7OKxAsWt0syLuPiPT7wxIxpyZf88yKqXtLrlPDCx13CC0QvBukijiCDjolSX8n2uqwCISw==" saltValue="c4ZzKKRMXS8xGnEQF9QK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92D050"/>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6" t="s">
        <v>3</v>
      </c>
      <c r="D47" s="1176"/>
      <c r="E47" s="1177"/>
      <c r="F47" s="11">
        <v>34.29</v>
      </c>
      <c r="G47" s="12">
        <v>32.81</v>
      </c>
      <c r="H47" s="12">
        <v>30.38</v>
      </c>
      <c r="I47" s="12">
        <v>30.93</v>
      </c>
      <c r="J47" s="13">
        <v>30.17</v>
      </c>
    </row>
    <row r="48" spans="2:10" ht="57.75" customHeight="1" x14ac:dyDescent="0.15">
      <c r="B48" s="14"/>
      <c r="C48" s="1178" t="s">
        <v>4</v>
      </c>
      <c r="D48" s="1178"/>
      <c r="E48" s="1179"/>
      <c r="F48" s="15">
        <v>12.88</v>
      </c>
      <c r="G48" s="16">
        <v>11.76</v>
      </c>
      <c r="H48" s="16">
        <v>16.46</v>
      </c>
      <c r="I48" s="16">
        <v>16.14</v>
      </c>
      <c r="J48" s="17">
        <v>11.47</v>
      </c>
    </row>
    <row r="49" spans="2:10" ht="57.75" customHeight="1" thickBot="1" x14ac:dyDescent="0.2">
      <c r="B49" s="18"/>
      <c r="C49" s="1180" t="s">
        <v>5</v>
      </c>
      <c r="D49" s="1180"/>
      <c r="E49" s="1181"/>
      <c r="F49" s="19">
        <v>1.08</v>
      </c>
      <c r="G49" s="20" t="s">
        <v>532</v>
      </c>
      <c r="H49" s="20">
        <v>5.56</v>
      </c>
      <c r="I49" s="20" t="s">
        <v>533</v>
      </c>
      <c r="J49" s="21" t="s">
        <v>534</v>
      </c>
    </row>
    <row r="50" spans="2:10" x14ac:dyDescent="0.15"/>
  </sheetData>
  <sheetProtection algorithmName="SHA-512" hashValue="Ff8HHcWnkVRv0zXf/4FDyTTk6Fn+m5DaW3YJeq9IWGQaCt2Zw2XKF5b2xqI7C37ok27/+XbkiX2xn954ygpGgQ==" saltValue="8x174SBNP6Dl0AC3RYvj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442</cp:lastModifiedBy>
  <dcterms:created xsi:type="dcterms:W3CDTF">2025-02-19T01:34:42Z</dcterms:created>
  <dcterms:modified xsi:type="dcterms:W3CDTF">2025-09-03T23:43:08Z</dcterms:modified>
  <cp:category/>
</cp:coreProperties>
</file>